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Setting and Infrastructure (" sheetId="1" r:id="rId4"/>
    <sheet state="visible" name="2. Energy and Climate Change (E" sheetId="2" r:id="rId5"/>
    <sheet state="visible" name="3. Waste (WS)" sheetId="3" r:id="rId6"/>
    <sheet state="visible" name="4. Water (WR)" sheetId="4" r:id="rId7"/>
    <sheet state="visible" name="5. Transportation (TR)" sheetId="5" r:id="rId8"/>
    <sheet state="visible" name="6. Education and Research (ED)" sheetId="6" r:id="rId9"/>
    <sheet state="visible" name="TOTALES" sheetId="7" r:id="rId10"/>
  </sheets>
  <definedNames/>
  <calcPr/>
  <extLst>
    <ext uri="GoogleSheetsCustomDataVersion2">
      <go:sheetsCustomData xmlns:go="http://customooxmlschemas.google.com/" r:id="rId11" roundtripDataChecksum="UIzvhD5jmxHJiPF6hS02bdITB5HEvOZImtlL7AyNFZA="/>
    </ext>
  </extLst>
</workbook>
</file>

<file path=xl/sharedStrings.xml><?xml version="1.0" encoding="utf-8"?>
<sst xmlns="http://schemas.openxmlformats.org/spreadsheetml/2006/main" count="703" uniqueCount="685">
  <si>
    <r>
      <rPr>
        <rFont val="Times New Roman"/>
        <b/>
        <color theme="1"/>
        <sz val="13.0"/>
      </rPr>
      <t>UI GreenMetric World University Rankings</t>
    </r>
  </si>
  <si>
    <r>
      <rPr>
        <rFont val="Arial"/>
        <b/>
        <color rgb="FF000000"/>
        <sz val="9.0"/>
      </rPr>
      <t xml:space="preserve">University Name                                                                                                                                                                                                     </t>
    </r>
    <r>
      <rPr>
        <rFont val="Arial MT"/>
        <color rgb="FF000000"/>
        <sz val="9.0"/>
      </rPr>
      <t xml:space="preserve">Ver 1.0
</t>
    </r>
    <r>
      <rPr>
        <rFont val="Arial"/>
        <b/>
        <color rgb="FF000000"/>
        <sz val="9.0"/>
      </rPr>
      <t xml:space="preserve">Date of Establishment Address
</t>
    </r>
    <r>
      <rPr>
        <rFont val="Arial"/>
        <b/>
        <color rgb="FF000000"/>
        <sz val="9.0"/>
      </rPr>
      <t xml:space="preserve">Longitude                                                                                         Latitude
</t>
    </r>
    <r>
      <rPr>
        <rFont val="Arial"/>
        <b/>
        <color rgb="FF000000"/>
        <sz val="9.0"/>
      </rPr>
      <t xml:space="preserve">URL of the official website
</t>
    </r>
    <r>
      <rPr>
        <rFont val="Arial"/>
        <b/>
        <color rgb="FF000000"/>
        <sz val="9.0"/>
      </rPr>
      <t xml:space="preserve">Region (Based on region classification)
</t>
    </r>
    <r>
      <rPr>
        <rFont val="Arial"/>
        <b/>
        <color rgb="FF000000"/>
        <sz val="9.0"/>
      </rPr>
      <t xml:space="preserve">Rector / President / Vice Chancellor / Director of University Sustainability Director
</t>
    </r>
    <r>
      <rPr>
        <rFont val="Arial"/>
        <b/>
        <color rgb="FF000000"/>
        <sz val="9.0"/>
      </rPr>
      <t xml:space="preserve">PIC/Sustainability Director PIC/Sustainability Director's e-mail address Partnerships on Sustainability
</t>
    </r>
    <r>
      <rPr>
        <rFont val="Arial"/>
        <b/>
        <color rgb="FF000000"/>
        <sz val="9.0"/>
      </rPr>
      <t>a.      Networks:</t>
    </r>
  </si>
  <si>
    <r>
      <rPr>
        <rFont val="Arial"/>
        <b/>
        <color theme="1"/>
        <sz val="9.0"/>
      </rPr>
      <t>1.      Local (please select from the available networks' names below or add additional network)</t>
    </r>
  </si>
  <si>
    <r>
      <rPr>
        <rFont val="Arial"/>
        <b/>
        <color rgb="FF000000"/>
        <sz val="9.0"/>
      </rPr>
      <t xml:space="preserve">2.      Regional (please select from the available networks' names below or add
</t>
    </r>
    <r>
      <rPr>
        <rFont val="Arial"/>
        <b/>
        <color rgb="FF000000"/>
        <sz val="9.0"/>
      </rPr>
      <t>additional network)</t>
    </r>
  </si>
  <si>
    <r>
      <rPr>
        <rFont val="Arial"/>
        <b/>
        <color rgb="FF000000"/>
        <sz val="9.0"/>
      </rPr>
      <t xml:space="preserve">3.      International (please select from the available networks' names below or add
</t>
    </r>
    <r>
      <rPr>
        <rFont val="Arial"/>
        <b/>
        <color rgb="FF000000"/>
        <sz val="9.0"/>
      </rPr>
      <t>additional network)</t>
    </r>
  </si>
  <si>
    <r>
      <rPr>
        <rFont val="Arial"/>
        <b/>
        <color theme="1"/>
        <sz val="9.0"/>
      </rPr>
      <t>b.</t>
    </r>
  </si>
  <si>
    <r>
      <rPr>
        <rFont val="Arial"/>
        <b/>
        <color theme="1"/>
        <sz val="9.0"/>
      </rPr>
      <t>Partners :</t>
    </r>
  </si>
  <si>
    <r>
      <rPr>
        <rFont val="Arial"/>
        <b/>
        <color theme="1"/>
        <sz val="9.0"/>
      </rPr>
      <t>Government</t>
    </r>
  </si>
  <si>
    <r>
      <rPr>
        <rFont val="Arial"/>
        <b/>
        <color theme="1"/>
        <sz val="9.0"/>
      </rPr>
      <t>Community and/or Business</t>
    </r>
  </si>
  <si>
    <r>
      <rPr>
        <rFont val="Arial"/>
        <b/>
        <color theme="1"/>
        <sz val="9.0"/>
      </rPr>
      <t>Educational Institution</t>
    </r>
  </si>
  <si>
    <r>
      <rPr>
        <rFont val="Arial"/>
        <b/>
        <color theme="1"/>
        <sz val="9.0"/>
      </rPr>
      <t>Sco</t>
    </r>
  </si>
  <si>
    <r>
      <rPr>
        <rFont val="Arial"/>
        <b/>
        <color theme="1"/>
        <sz val="9.0"/>
      </rPr>
      <t>pus Affiliation ID (8 Digit):</t>
    </r>
  </si>
  <si>
    <r>
      <rPr>
        <rFont val="Times New Roman"/>
        <b/>
        <color theme="1"/>
        <sz val="7.0"/>
      </rPr>
      <t>No</t>
    </r>
  </si>
  <si>
    <r>
      <rPr>
        <rFont val="Times New Roman"/>
        <b/>
        <color theme="1"/>
        <sz val="7.0"/>
      </rPr>
      <t>CRITERIA</t>
    </r>
  </si>
  <si>
    <r>
      <rPr>
        <rFont val="Times New Roman"/>
        <b/>
        <color theme="1"/>
        <sz val="7.0"/>
      </rPr>
      <t>INDICATIVE PERFORMANCE MEASURE</t>
    </r>
  </si>
  <si>
    <t>Puntos posibles</t>
  </si>
  <si>
    <r>
      <rPr>
        <rFont val="Times New Roman"/>
        <b/>
        <color theme="1"/>
        <sz val="7.0"/>
      </rPr>
      <t>Evidence</t>
    </r>
  </si>
  <si>
    <t>Observaciones</t>
  </si>
  <si>
    <t>Puntos 2023</t>
  </si>
  <si>
    <t>Puntos 2024</t>
  </si>
  <si>
    <t>Setting and Infrastructure (SI)</t>
  </si>
  <si>
    <r>
      <rPr>
        <rFont val="Times New Roman"/>
        <color theme="1"/>
        <sz val="7.0"/>
      </rPr>
      <t>1.1.</t>
    </r>
  </si>
  <si>
    <r>
      <rPr>
        <rFont val="Times New Roman"/>
        <color theme="1"/>
        <sz val="7.0"/>
      </rPr>
      <t>Types of higher education institution</t>
    </r>
  </si>
  <si>
    <r>
      <rPr>
        <rFont val="Times New Roman"/>
        <color rgb="FF000000"/>
        <sz val="7.0"/>
      </rPr>
      <t xml:space="preserve">[1] Comprehensive                    </t>
    </r>
    <r>
      <rPr>
        <rFont val="Times New Roman"/>
        <b/>
        <i/>
        <color rgb="FF0B5394"/>
        <sz val="7.0"/>
      </rPr>
      <t>[2] Specialized higher</t>
    </r>
    <r>
      <rPr>
        <rFont val="Times New Roman"/>
        <color rgb="FF000000"/>
        <sz val="7.0"/>
      </rPr>
      <t xml:space="preserve">
education institution</t>
    </r>
  </si>
  <si>
    <r>
      <rPr>
        <rFont val="Times New Roman"/>
        <color theme="1"/>
        <sz val="7.0"/>
      </rPr>
      <t>1.2.</t>
    </r>
  </si>
  <si>
    <r>
      <rPr>
        <rFont val="Times New Roman"/>
        <color theme="1"/>
        <sz val="7.0"/>
      </rPr>
      <t>Climate</t>
    </r>
  </si>
  <si>
    <r>
      <rPr>
        <rFont val="Times New Roman"/>
        <b/>
        <i/>
        <color rgb="FF1155CC"/>
        <sz val="7.0"/>
      </rPr>
      <t xml:space="preserve">[1] Tropical wet    </t>
    </r>
    <r>
      <rPr>
        <rFont val="Times New Roman"/>
        <color rgb="FF000000"/>
        <sz val="7.0"/>
      </rPr>
      <t xml:space="preserve">                     [2] Tropical wet and dry           [3] Semiarid                               [4] Arid                                       [5] Mediterranean
[6] Humid subtropical               [7] Marine west coast /              [8] Humid continental               [9] Subarctic
oceanic climate</t>
    </r>
  </si>
  <si>
    <r>
      <rPr>
        <rFont val="Times New Roman"/>
        <color theme="1"/>
        <sz val="7.0"/>
      </rPr>
      <t>1.3.</t>
    </r>
  </si>
  <si>
    <r>
      <rPr>
        <rFont val="Times New Roman"/>
        <color theme="1"/>
        <sz val="7.0"/>
      </rPr>
      <t>Number of campus sites</t>
    </r>
  </si>
  <si>
    <t>1 CAMPUS CENTRAL</t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</si>
  <si>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</si>
  <si>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1.4.</t>
    </r>
  </si>
  <si>
    <r>
      <rPr>
        <rFont val="Times New Roman"/>
        <color theme="1"/>
        <sz val="7.0"/>
      </rPr>
      <t>Campus setting</t>
    </r>
  </si>
  <si>
    <r>
      <rPr>
        <rFont val="Times New Roman"/>
        <color theme="1"/>
        <sz val="7.0"/>
      </rPr>
      <t xml:space="preserve">[1] Rural                                     [2] Suburban                    </t>
    </r>
    <r>
      <rPr>
        <rFont val="Times New Roman"/>
        <color theme="1"/>
        <sz val="7.0"/>
      </rPr>
      <t xml:space="preserve">     </t>
    </r>
    <r>
      <rPr>
        <rFont val="Times New Roman"/>
        <color theme="1"/>
        <sz val="7.0"/>
      </rPr>
      <t xml:space="preserve">    </t>
    </r>
    <r>
      <rPr>
        <rFont val="Times New Roman"/>
        <b/>
        <color rgb="FF002060"/>
        <sz val="7.0"/>
      </rPr>
      <t xml:space="preserve"> [3] Urban</t>
    </r>
    <r>
      <rPr>
        <rFont val="Times New Roman"/>
        <color theme="1"/>
        <sz val="7.0"/>
      </rPr>
      <t xml:space="preserve">  </t>
    </r>
    <r>
      <rPr>
        <rFont val="Times New Roman"/>
        <color theme="1"/>
        <sz val="7.0"/>
      </rPr>
      <t xml:space="preserve">                                  [4] City center                            [5] High-rise building area</t>
    </r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</si>
  <si>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</si>
  <si>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1.5.</t>
    </r>
  </si>
  <si>
    <r>
      <rPr>
        <rFont val="Times New Roman"/>
        <color theme="1"/>
        <sz val="7.0"/>
      </rPr>
      <t>Total campus area (m</t>
    </r>
    <r>
      <rPr>
        <rFont val="Times New Roman"/>
        <color theme="1"/>
        <sz val="7.0"/>
        <vertAlign val="superscript"/>
      </rPr>
      <t>2</t>
    </r>
    <r>
      <rPr>
        <rFont val="Times New Roman"/>
        <color theme="1"/>
        <sz val="7.0"/>
      </rPr>
      <t>)</t>
    </r>
  </si>
  <si>
    <r>
      <rPr>
        <rFont val="Times New Roman"/>
        <color theme="1"/>
        <sz val="7.0"/>
      </rPr>
      <t>required</t>
    </r>
  </si>
  <si>
    <t>Podrían ser caso 2'000 0000 ha con sedes alternas</t>
  </si>
  <si>
    <r>
      <rPr>
        <rFont val="Times New Roman"/>
        <color theme="1"/>
        <sz val="7.0"/>
      </rPr>
      <t>1.6.</t>
    </r>
  </si>
  <si>
    <r>
      <rPr>
        <rFont val="Times New Roman"/>
        <color rgb="FF000000"/>
        <sz val="7.0"/>
      </rPr>
      <t xml:space="preserve">Total campus ground floor area of buildings
</t>
    </r>
    <r>
      <rPr>
        <rFont val="Times New Roman"/>
        <color rgb="FF000000"/>
        <sz val="7.0"/>
      </rPr>
      <t>(m</t>
    </r>
    <r>
      <rPr>
        <rFont val="Times New Roman"/>
        <color rgb="FF000000"/>
        <sz val="7.0"/>
        <vertAlign val="superscript"/>
      </rPr>
      <t>2</t>
    </r>
    <r>
      <rPr>
        <rFont val="Times New Roman"/>
        <color rgb="FF000000"/>
        <sz val="7.0"/>
      </rPr>
      <t>)</t>
    </r>
  </si>
  <si>
    <t>Solo se incluyen edificios, no instalaciones deportivas, casetas, cafeterías abiertas.</t>
  </si>
  <si>
    <r>
      <rPr>
        <rFont val="Times New Roman"/>
        <color theme="1"/>
        <sz val="7.0"/>
      </rPr>
      <t>1.7.</t>
    </r>
  </si>
  <si>
    <r>
      <rPr>
        <rFont val="Times New Roman"/>
        <color theme="1"/>
        <sz val="7.0"/>
      </rPr>
      <t>Total campus buildings area (m</t>
    </r>
    <r>
      <rPr>
        <rFont val="Times New Roman"/>
        <color theme="1"/>
        <sz val="7.0"/>
        <vertAlign val="superscript"/>
      </rPr>
      <t>2</t>
    </r>
    <r>
      <rPr>
        <rFont val="Times New Roman"/>
        <color theme="1"/>
        <sz val="7.0"/>
      </rPr>
      <t>)</t>
    </r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</si>
  <si>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</si>
  <si>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1.8.</t>
    </r>
  </si>
  <si>
    <r>
      <rPr>
        <rFont val="Times New Roman"/>
        <color theme="1"/>
        <sz val="7.0"/>
      </rPr>
      <t>SI1</t>
    </r>
  </si>
  <si>
    <r>
      <rPr>
        <rFont val="Times New Roman"/>
        <color theme="1"/>
        <sz val="7.0"/>
      </rPr>
      <t>The ratio of open space area to total area</t>
    </r>
  </si>
  <si>
    <r>
      <rPr>
        <rFont val="Times New Roman"/>
        <color rgb="FF000000"/>
        <sz val="7.0"/>
      </rPr>
      <t xml:space="preserve">[1] </t>
    </r>
    <r>
      <rPr>
        <rFont val="Times New Roman"/>
        <color rgb="FF000000"/>
        <sz val="7.0"/>
      </rPr>
      <t xml:space="preserve">≤ </t>
    </r>
    <r>
      <rPr>
        <rFont val="Times New Roman"/>
        <color rgb="FF000000"/>
        <sz val="7.0"/>
      </rPr>
      <t xml:space="preserve">1%                                     </t>
    </r>
  </si>
  <si>
    <t xml:space="preserve">[2] &gt; 1 - 80% </t>
  </si>
  <si>
    <t xml:space="preserve">[3] &gt; 80 - 90%  </t>
  </si>
  <si>
    <t xml:space="preserve">[4] &gt; 90 - 95%   </t>
  </si>
  <si>
    <t>[5] &gt; 95%</t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</si>
  <si>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</si>
  <si>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1.9.</t>
    </r>
  </si>
  <si>
    <r>
      <rPr>
        <rFont val="Times New Roman"/>
        <color theme="1"/>
        <sz val="7.0"/>
      </rPr>
      <t>SI2</t>
    </r>
  </si>
  <si>
    <r>
      <rPr>
        <rFont val="Times New Roman"/>
        <color rgb="FF000000"/>
        <sz val="7.0"/>
      </rPr>
      <t xml:space="preserve">Total area on campus covered in forest
</t>
    </r>
    <r>
      <rPr>
        <rFont val="Times New Roman"/>
        <color rgb="FF000000"/>
        <sz val="7.0"/>
      </rPr>
      <t>vegetation</t>
    </r>
  </si>
  <si>
    <t xml:space="preserve">[1] ≤ 2%                                   </t>
  </si>
  <si>
    <t xml:space="preserve">  [2] &gt; 2 - 9%                               </t>
  </si>
  <si>
    <t xml:space="preserve"> [3] &gt; 9 - 22%                            </t>
  </si>
  <si>
    <t xml:space="preserve">  [4] &gt; 22 - 35%                          </t>
  </si>
  <si>
    <t xml:space="preserve">  [5] &gt; 35%</t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</si>
  <si>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</si>
  <si>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1.10.</t>
    </r>
  </si>
  <si>
    <r>
      <rPr>
        <rFont val="Times New Roman"/>
        <color theme="1"/>
        <sz val="7.0"/>
      </rPr>
      <t>SI3</t>
    </r>
  </si>
  <si>
    <t>Total area on campus covered in planted
vegetation</t>
  </si>
  <si>
    <r>
      <rPr>
        <rFont val="Times New Roman"/>
        <color theme="1"/>
        <sz val="7.0"/>
      </rPr>
      <t xml:space="preserve">[1] ≤ 10%                                 </t>
    </r>
    <r>
      <rPr>
        <rFont val="Times New Roman"/>
        <b/>
        <color theme="1"/>
        <sz val="7.0"/>
      </rPr>
      <t xml:space="preserve"> </t>
    </r>
  </si>
  <si>
    <t xml:space="preserve"> [2] &gt; 10 - 20%                         </t>
  </si>
  <si>
    <t xml:space="preserve">   [3] &gt; 20 - 30%                           </t>
  </si>
  <si>
    <t xml:space="preserve"> [4] &gt; 30 - 40%                           </t>
  </si>
  <si>
    <t xml:space="preserve"> [5] &gt; 40%</t>
  </si>
  <si>
    <r>
      <rPr>
        <rFont val="Times New Roman"/>
        <color theme="1"/>
        <sz val="7.0"/>
      </rPr>
      <t>required</t>
    </r>
  </si>
  <si>
    <t>Pensar si se considera el area total (incluyendo bosques), o el area sin bosques (11,4 O 23,7)</t>
  </si>
  <si>
    <r>
      <rPr>
        <rFont val="Times New Roman"/>
        <color theme="1"/>
        <sz val="7.0"/>
      </rPr>
      <t>1.11.</t>
    </r>
  </si>
  <si>
    <r>
      <rPr>
        <rFont val="Times New Roman"/>
        <color theme="1"/>
        <sz val="7.0"/>
      </rPr>
      <t>SI4</t>
    </r>
  </si>
  <si>
    <t>Total area on campus for water absorption
besides the forest and planted vegetation</t>
  </si>
  <si>
    <t xml:space="preserve">[1] ≤ 2%                                    </t>
  </si>
  <si>
    <t xml:space="preserve"> [2] &gt; 2 - 10%                            </t>
  </si>
  <si>
    <t xml:space="preserve">  [3] &gt; 10 - 20%                          </t>
  </si>
  <si>
    <t xml:space="preserve">  [4] &gt; 20 - 30%                          </t>
  </si>
  <si>
    <t xml:space="preserve">  [5] &gt; 30%</t>
  </si>
  <si>
    <r>
      <rPr>
        <rFont val="Times New Roman"/>
        <color theme="1"/>
        <sz val="7.0"/>
      </rPr>
      <t>required</t>
    </r>
  </si>
  <si>
    <t>Pensar en otros coberturaas que absroban agua. (Recomendación)</t>
  </si>
  <si>
    <r>
      <rPr>
        <rFont val="Times New Roman"/>
        <color theme="1"/>
        <sz val="7.0"/>
      </rPr>
      <t>1.12.</t>
    </r>
  </si>
  <si>
    <r>
      <rPr>
        <rFont val="Times New Roman"/>
        <color theme="1"/>
        <sz val="7.0"/>
      </rPr>
      <t>Total number of regular students</t>
    </r>
  </si>
  <si>
    <r>
      <rPr>
        <rFont val="Times New Roman"/>
        <color theme="1"/>
        <sz val="7.0"/>
      </rPr>
      <t>1.13.</t>
    </r>
  </si>
  <si>
    <r>
      <rPr>
        <rFont val="Times New Roman"/>
        <color theme="1"/>
        <sz val="7.0"/>
      </rPr>
      <t>Total number of online students</t>
    </r>
  </si>
  <si>
    <r>
      <rPr>
        <rFont val="Times New Roman"/>
        <color theme="1"/>
        <sz val="7.0"/>
      </rPr>
      <t>1.14.</t>
    </r>
  </si>
  <si>
    <r>
      <rPr>
        <rFont val="Times New Roman"/>
        <color rgb="FF000000"/>
        <sz val="7.0"/>
      </rPr>
      <t xml:space="preserve">Total number of academic and administrative
</t>
    </r>
    <r>
      <rPr>
        <rFont val="Times New Roman"/>
        <color rgb="FF000000"/>
        <sz val="7.0"/>
      </rPr>
      <t>staff</t>
    </r>
  </si>
  <si>
    <r>
      <rPr>
        <rFont val="Times New Roman"/>
        <color theme="1"/>
        <sz val="7.0"/>
      </rPr>
      <t>1.15.</t>
    </r>
  </si>
  <si>
    <r>
      <rPr>
        <rFont val="Times New Roman"/>
        <color theme="1"/>
        <sz val="7.0"/>
      </rPr>
      <t>SI5</t>
    </r>
  </si>
  <si>
    <t>The total open space area divided by the total
campus population</t>
  </si>
  <si>
    <t>[1] ≤ 10 m²/person</t>
  </si>
  <si>
    <r>
      <rPr>
        <rFont val="Times New Roman"/>
        <color theme="1"/>
        <sz val="7.0"/>
      </rPr>
      <t>[2] &gt; 10 - 20 m²/person</t>
    </r>
  </si>
  <si>
    <r>
      <rPr>
        <rFont val="Times New Roman"/>
        <color theme="1"/>
        <sz val="7.0"/>
      </rPr>
      <t>[3] &gt; 20 - 40 m²/person</t>
    </r>
  </si>
  <si>
    <r>
      <rPr>
        <rFont val="Times New Roman"/>
        <color theme="1"/>
        <sz val="7.0"/>
      </rPr>
      <t>[4] &gt; 40 - 70 m²/person</t>
    </r>
  </si>
  <si>
    <r>
      <rPr>
        <rFont val="Times New Roman"/>
        <color theme="1"/>
        <sz val="7.0"/>
      </rPr>
      <t>[5] &gt; 70 m²/person</t>
    </r>
  </si>
  <si>
    <r>
      <rPr>
        <rFont val="Times New Roman"/>
        <color theme="1"/>
        <sz val="7.0"/>
      </rPr>
      <t>1.16.</t>
    </r>
  </si>
  <si>
    <r>
      <rPr>
        <rFont val="Times New Roman"/>
        <color theme="1"/>
        <sz val="7.0"/>
      </rPr>
      <t>Total university budget (in US Dollars)</t>
    </r>
  </si>
  <si>
    <t>$ 3.593.876</t>
  </si>
  <si>
    <r>
      <rPr>
        <rFont val="Times New Roman"/>
        <color theme="1"/>
        <sz val="7.0"/>
      </rPr>
      <t>1.17.</t>
    </r>
  </si>
  <si>
    <r>
      <rPr>
        <rFont val="Times New Roman"/>
        <color rgb="FF000000"/>
        <sz val="7.0"/>
      </rPr>
      <t xml:space="preserve">University budget for sustainability effort (in
</t>
    </r>
    <r>
      <rPr>
        <rFont val="Times New Roman"/>
        <color rgb="FF000000"/>
        <sz val="7.0"/>
      </rPr>
      <t>US Dollars)</t>
    </r>
  </si>
  <si>
    <t>617 747</t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</si>
  <si>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</si>
  <si>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1.18.</t>
    </r>
  </si>
  <si>
    <r>
      <rPr>
        <rFont val="Times New Roman"/>
        <color theme="1"/>
        <sz val="7.0"/>
      </rPr>
      <t>SI6</t>
    </r>
  </si>
  <si>
    <r>
      <rPr>
        <rFont val="Times New Roman"/>
        <color theme="1"/>
        <sz val="7.0"/>
      </rPr>
      <t>Percentage of university budget for sustainability efforts</t>
    </r>
  </si>
  <si>
    <r>
      <rPr>
        <rFont val="Times New Roman"/>
        <color theme="1"/>
        <sz val="7.0"/>
      </rPr>
      <t>[1] ≤ 1%</t>
    </r>
  </si>
  <si>
    <r>
      <rPr>
        <rFont val="Times New Roman"/>
        <color theme="1"/>
        <sz val="7.0"/>
      </rPr>
      <t>[2] &gt; 1 - 5%</t>
    </r>
  </si>
  <si>
    <r>
      <rPr>
        <rFont val="Times New Roman"/>
        <color theme="1"/>
        <sz val="7.0"/>
      </rPr>
      <t>[3] &gt; 5 - 10%</t>
    </r>
  </si>
  <si>
    <r>
      <rPr>
        <rFont val="Times New Roman"/>
        <color theme="1"/>
        <sz val="7.0"/>
      </rPr>
      <t>[4] &gt; 10 - 15%</t>
    </r>
  </si>
  <si>
    <r>
      <rPr>
        <rFont val="Times New Roman"/>
        <color theme="1"/>
        <sz val="7.0"/>
      </rPr>
      <t>[5] &gt; 15%</t>
    </r>
  </si>
  <si>
    <r>
      <rPr>
        <rFont val="Times New Roman"/>
        <color theme="1"/>
        <sz val="7.0"/>
      </rPr>
      <t>1.19.</t>
    </r>
  </si>
  <si>
    <r>
      <rPr>
        <rFont val="Times New Roman"/>
        <color theme="1"/>
        <sz val="7.0"/>
      </rPr>
      <t>SI7</t>
    </r>
  </si>
  <si>
    <r>
      <rPr>
        <rFont val="Times New Roman"/>
        <color rgb="FF000000"/>
        <sz val="7.0"/>
      </rPr>
      <t xml:space="preserve">Percentage of operation and maintenance
</t>
    </r>
    <r>
      <rPr>
        <rFont val="Times New Roman"/>
        <color rgb="FF000000"/>
        <sz val="7.0"/>
      </rPr>
      <t>activities of building in one year period</t>
    </r>
  </si>
  <si>
    <r>
      <rPr>
        <rFont val="Times New Roman"/>
        <color theme="1"/>
        <sz val="7.0"/>
      </rPr>
      <t>[1] ≤ 25%</t>
    </r>
  </si>
  <si>
    <r>
      <rPr>
        <rFont val="Times New Roman"/>
        <color theme="1"/>
        <sz val="7.0"/>
      </rPr>
      <t>[2] &gt; 25 - 50%</t>
    </r>
  </si>
  <si>
    <r>
      <rPr>
        <rFont val="Times New Roman"/>
        <color theme="1"/>
        <sz val="7.0"/>
      </rPr>
      <t>[3] &gt; 50 - 75%</t>
    </r>
  </si>
  <si>
    <r>
      <rPr>
        <rFont val="Times New Roman"/>
        <color theme="1"/>
        <sz val="7.0"/>
      </rPr>
      <t>[4] &gt; 75 - 99%</t>
    </r>
  </si>
  <si>
    <r>
      <rPr>
        <rFont val="Times New Roman"/>
        <color theme="1"/>
        <sz val="7.0"/>
      </rPr>
      <t>[5] 100%</t>
    </r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</si>
  <si>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</si>
  <si>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1.20.</t>
    </r>
  </si>
  <si>
    <r>
      <rPr>
        <rFont val="Times New Roman"/>
        <color theme="1"/>
        <sz val="7.0"/>
      </rPr>
      <t>SI8</t>
    </r>
  </si>
  <si>
    <r>
      <rPr>
        <rFont val="Times New Roman"/>
        <color theme="1"/>
        <sz val="7.0"/>
      </rPr>
      <t>Campus facilities for disabled, special needs and/or maternity care</t>
    </r>
  </si>
  <si>
    <r>
      <rPr>
        <rFont val="Times New Roman"/>
        <color theme="1"/>
        <sz val="7.0"/>
      </rPr>
      <t>[1] None</t>
    </r>
  </si>
  <si>
    <r>
      <rPr>
        <rFont val="Times New Roman"/>
        <color theme="1"/>
        <sz val="7.0"/>
      </rPr>
      <t>[2] Policy is in place</t>
    </r>
  </si>
  <si>
    <r>
      <rPr>
        <rFont val="Times New Roman"/>
        <color theme="1"/>
        <sz val="7.0"/>
      </rPr>
      <t>[3] Facilities are in the planning stage</t>
    </r>
  </si>
  <si>
    <r>
      <rPr>
        <rFont val="Times New Roman"/>
        <color theme="1"/>
        <sz val="7.0"/>
      </rPr>
      <t>[4] Facilities are partially available and operated</t>
    </r>
  </si>
  <si>
    <r>
      <rPr>
        <rFont val="Times New Roman"/>
        <color rgb="FF000000"/>
        <sz val="7.0"/>
      </rPr>
      <t xml:space="preserve">[5] Facilities exist in all buildings and are fully
</t>
    </r>
    <r>
      <rPr>
        <rFont val="Times New Roman"/>
        <color rgb="FF000000"/>
        <sz val="7.0"/>
      </rPr>
      <t>operated</t>
    </r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</si>
  <si>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</si>
  <si>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1.21.</t>
    </r>
  </si>
  <si>
    <r>
      <rPr>
        <rFont val="Times New Roman"/>
        <color theme="1"/>
        <sz val="7.0"/>
      </rPr>
      <t>SI9</t>
    </r>
  </si>
  <si>
    <r>
      <rPr>
        <rFont val="Times New Roman"/>
        <color theme="1"/>
        <sz val="7.0"/>
      </rPr>
      <t>Security and safety facilities</t>
    </r>
  </si>
  <si>
    <r>
      <rPr>
        <rFont val="Times New Roman"/>
        <color theme="1"/>
        <sz val="7.0"/>
      </rPr>
      <t>[1] Passive security system</t>
    </r>
  </si>
  <si>
    <r>
      <rPr>
        <rFont val="Times New Roman"/>
        <color theme="1"/>
        <sz val="7.0"/>
      </rPr>
      <t>[2] Security infrastructure (CCTV, emergency hotline/button) available and fully function</t>
    </r>
  </si>
  <si>
    <r>
      <rPr>
        <rFont val="Times New Roman"/>
        <color theme="1"/>
        <sz val="7.0"/>
      </rPr>
      <t>[3] Security infrastructure (CCTV, emergency hotline/button, personnel, fire extinguisher, hydrant) available and fully function</t>
    </r>
  </si>
  <si>
    <r>
      <rPr>
        <rFont val="Times New Roman"/>
        <color theme="1"/>
        <sz val="7.0"/>
      </rPr>
      <t>[4] Security infrastructure available and fully functions and security responding time for accidents, crime, fire, and natural disasters is more than 10 minutes</t>
    </r>
  </si>
  <si>
    <r>
      <rPr>
        <rFont val="Times New Roman"/>
        <color theme="1"/>
        <sz val="7.0"/>
      </rPr>
      <t>[5] Security infrastructure available and fully functions and security responding time for accidents, crime, fire, and natural disasters is less than 10 minutes</t>
    </r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</si>
  <si>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</si>
  <si>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1.22.</t>
    </r>
  </si>
  <si>
    <r>
      <rPr>
        <rFont val="Times New Roman"/>
        <color theme="1"/>
        <sz val="7.0"/>
      </rPr>
      <t>SI10</t>
    </r>
  </si>
  <si>
    <r>
      <rPr>
        <rFont val="Times New Roman"/>
        <color theme="1"/>
        <sz val="7.0"/>
      </rPr>
      <t>Health infrastructure facilities for students, academics and administrative staffs' well-being</t>
    </r>
  </si>
  <si>
    <r>
      <rPr>
        <rFont val="Times New Roman"/>
        <color theme="1"/>
        <sz val="7.0"/>
      </rPr>
      <t>[1] Health infrastructure (first aid) is not available</t>
    </r>
  </si>
  <si>
    <r>
      <rPr>
        <rFont val="Times New Roman"/>
        <color theme="1"/>
        <sz val="7.0"/>
      </rPr>
      <t>[2] Health infrastructure (first aid, emergency room, clinic and personnel ) are available</t>
    </r>
  </si>
  <si>
    <r>
      <rPr>
        <rFont val="Times New Roman"/>
        <color theme="1"/>
        <sz val="7.0"/>
      </rPr>
      <t>[3] Health infrastructure (first aid, emergency room, clinic, and certified personnel) are available</t>
    </r>
  </si>
  <si>
    <r>
      <rPr>
        <rFont val="Times New Roman"/>
        <color theme="1"/>
        <sz val="7.0"/>
      </rPr>
      <t>[4] Health infrastructure (first aid, emergency room, clinic, hospital and certified personnel) are available</t>
    </r>
  </si>
  <si>
    <t>[5] Health infrastructure available (first aid, emergency room, clinic, hospital and certified personnel), system and accessible for public</t>
  </si>
  <si>
    <r>
      <rPr>
        <rFont val="Times New Roman"/>
        <color theme="1"/>
        <sz val="7.0"/>
      </rPr>
      <t>required</t>
    </r>
  </si>
  <si>
    <r>
      <rPr>
        <rFont val="Times New Roman"/>
        <color theme="1"/>
        <sz val="7.0"/>
      </rPr>
      <t>SI11</t>
    </r>
  </si>
  <si>
    <r>
      <rPr>
        <rFont val="Times New Roman"/>
        <color rgb="FF000000"/>
        <sz val="7.0"/>
      </rPr>
      <t xml:space="preserve">Conservation: plant (flora), animal (fauna), or wildlife, genetic resources for food and agriculture secured in either medium or long-
</t>
    </r>
    <r>
      <rPr>
        <rFont val="Times New Roman"/>
        <color rgb="FF000000"/>
        <sz val="7.0"/>
      </rPr>
      <t>term conservation facilities</t>
    </r>
  </si>
  <si>
    <r>
      <rPr>
        <rFont val="Times New Roman"/>
        <color rgb="FF000000"/>
        <sz val="7.0"/>
      </rPr>
      <t xml:space="preserve">[1] Conservation program in     [2] Conservation program 1-     [3] Conservation program 25-   [4] Conservation program 50-
</t>
    </r>
    <r>
      <rPr>
        <rFont val="Times New Roman"/>
        <color rgb="FF000000"/>
        <sz val="7.0"/>
      </rPr>
      <t>preparation                                 25% implemented                      50% implemented                      75% implemented</t>
    </r>
  </si>
  <si>
    <r>
      <rPr>
        <rFont val="Times New Roman"/>
        <color rgb="FF000000"/>
        <sz val="7.0"/>
      </rPr>
      <t xml:space="preserve">[5] Conservation program
</t>
    </r>
    <r>
      <rPr>
        <rFont val="Times New Roman"/>
        <color rgb="FF000000"/>
        <sz val="7.0"/>
      </rPr>
      <t>&gt;75% implemented</t>
    </r>
  </si>
  <si>
    <r>
      <rPr>
        <rFont val="Times New Roman"/>
        <color theme="1"/>
        <sz val="7.0"/>
      </rPr>
      <t>required</t>
    </r>
  </si>
  <si>
    <t>Falta info CGA</t>
  </si>
  <si>
    <t>Planning, implementation, monitoring and/or evaluation of all programs related to Setting and Infrastructure through the utilization of Information and Communication Technology
(ICT)</t>
  </si>
  <si>
    <t xml:space="preserve">[1] Ninguno </t>
  </si>
  <si>
    <t xml:space="preserve">[2] El programa está actualmente en la etapa de planificación </t>
  </si>
  <si>
    <t>[3] El programa ha sido implementado</t>
  </si>
  <si>
    <t xml:space="preserve"> [4] El programa ha sido implementado y evaluado</t>
  </si>
  <si>
    <t xml:space="preserve"> [5] El programa ha sido implementado, evaluado y actualmente está siendo revisado</t>
  </si>
  <si>
    <r>
      <rPr>
        <rFont val="Times New Roman"/>
        <color theme="1"/>
        <sz val="7.0"/>
      </rPr>
      <t>required</t>
    </r>
  </si>
  <si>
    <t>Respuesta parcial Planeación. Pendiente respuesta de CRIE</t>
  </si>
  <si>
    <r>
      <rPr>
        <rFont val="Times New Roman"/>
        <b/>
        <color theme="1"/>
        <sz val="7.0"/>
      </rPr>
      <t>Total</t>
    </r>
  </si>
  <si>
    <r>
      <rPr>
        <rFont val="Times New Roman"/>
        <color theme="1"/>
        <sz val="8.0"/>
      </rPr>
      <t>No</t>
    </r>
  </si>
  <si>
    <r>
      <rPr>
        <rFont val="Times New Roman"/>
        <color theme="1"/>
        <sz val="8.0"/>
      </rPr>
      <t>CRITERIA</t>
    </r>
  </si>
  <si>
    <r>
      <rPr>
        <rFont val="Times New Roman"/>
        <color theme="1"/>
        <sz val="8.0"/>
      </rPr>
      <t>INDICATIVE PERFORMANCE MEASURE</t>
    </r>
  </si>
  <si>
    <r>
      <rPr>
        <rFont val="Times New Roman"/>
        <color theme="1"/>
        <sz val="8.0"/>
      </rPr>
      <t>Score</t>
    </r>
  </si>
  <si>
    <r>
      <rPr>
        <rFont val="Times New Roman"/>
        <color theme="1"/>
        <sz val="8.0"/>
      </rPr>
      <t>Evidence</t>
    </r>
  </si>
  <si>
    <t>Energy and Climate Change (EC)</t>
  </si>
  <si>
    <r>
      <rPr>
        <rFont val="Times New Roman"/>
        <color theme="1"/>
        <sz val="8.0"/>
      </rPr>
      <t>2.1.</t>
    </r>
  </si>
  <si>
    <r>
      <rPr>
        <rFont val="Times New Roman"/>
        <color theme="1"/>
        <sz val="8.0"/>
      </rPr>
      <t>EC1</t>
    </r>
  </si>
  <si>
    <t>Energy efficient appliances usage</t>
  </si>
  <si>
    <r>
      <rPr>
        <rFont val="Times New Roman"/>
        <color theme="1"/>
        <sz val="8.0"/>
      </rPr>
      <t>[1] &lt; 1%</t>
    </r>
  </si>
  <si>
    <r>
      <rPr>
        <rFont val="Times New Roman"/>
        <color theme="1"/>
        <sz val="8.0"/>
      </rPr>
      <t>[2] 1 - 25%</t>
    </r>
  </si>
  <si>
    <r>
      <rPr>
        <rFont val="Times New Roman"/>
        <color theme="1"/>
        <sz val="8.0"/>
      </rPr>
      <t>[3] &gt; 25 - 50%</t>
    </r>
  </si>
  <si>
    <r>
      <rPr>
        <rFont val="Times New Roman"/>
        <color theme="1"/>
        <sz val="8.0"/>
      </rPr>
      <t>[4] &gt; 50 - 75%</t>
    </r>
  </si>
  <si>
    <r>
      <rPr>
        <rFont val="Times New Roman"/>
        <color theme="1"/>
        <sz val="8.0"/>
      </rPr>
      <t>[5] &gt; 75%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</si>
  <si>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</si>
  <si>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2.2.</t>
    </r>
  </si>
  <si>
    <r>
      <rPr>
        <rFont val="Times New Roman"/>
        <color theme="1"/>
        <sz val="8.0"/>
      </rPr>
      <t>Total campus' smart building area (m</t>
    </r>
    <r>
      <rPr>
        <rFont val="Times New Roman"/>
        <color theme="1"/>
        <sz val="8.0"/>
        <vertAlign val="superscript"/>
      </rPr>
      <t>2</t>
    </r>
    <r>
      <rPr>
        <rFont val="Times New Roman"/>
        <color theme="1"/>
        <sz val="8.0"/>
      </rPr>
      <t>)</t>
    </r>
  </si>
  <si>
    <r>
      <rPr>
        <rFont val="Times New Roman"/>
        <color theme="1"/>
        <sz val="8.0"/>
      </rPr>
      <t>2.3.</t>
    </r>
  </si>
  <si>
    <r>
      <rPr>
        <rFont val="Times New Roman"/>
        <color theme="1"/>
        <sz val="8.0"/>
      </rPr>
      <t>EC2</t>
    </r>
  </si>
  <si>
    <t>Smart building implementation</t>
  </si>
  <si>
    <r>
      <rPr>
        <rFont val="Times New Roman"/>
        <color theme="1"/>
        <sz val="8.0"/>
      </rPr>
      <t>[1] &lt; 1%</t>
    </r>
  </si>
  <si>
    <r>
      <rPr>
        <rFont val="Times New Roman"/>
        <color theme="1"/>
        <sz val="8.0"/>
      </rPr>
      <t>[2] 1 - 25%</t>
    </r>
  </si>
  <si>
    <r>
      <rPr>
        <rFont val="Times New Roman"/>
        <color theme="1"/>
        <sz val="8.0"/>
      </rPr>
      <t>[3] &gt; 25 - 50%</t>
    </r>
  </si>
  <si>
    <r>
      <rPr>
        <rFont val="Times New Roman"/>
        <color theme="1"/>
        <sz val="8.0"/>
      </rPr>
      <t>[4] &gt; 50 - 75%</t>
    </r>
  </si>
  <si>
    <r>
      <rPr>
        <rFont val="Times New Roman"/>
        <color theme="1"/>
        <sz val="8.0"/>
      </rPr>
      <t>[5] &gt; 75%</t>
    </r>
  </si>
  <si>
    <r>
      <rPr>
        <rFont val="Times New Roman"/>
        <color theme="1"/>
        <sz val="8.0"/>
      </rPr>
      <t>required</t>
    </r>
  </si>
  <si>
    <t>Construido por CGA. Hay un documento anexo con los criterios en la carpeta 2024/RESPUESTAS/INSUMOS</t>
  </si>
  <si>
    <r>
      <rPr>
        <rFont val="Times New Roman"/>
        <color theme="1"/>
        <sz val="8.0"/>
      </rPr>
      <t>2.4.</t>
    </r>
  </si>
  <si>
    <r>
      <rPr>
        <rFont val="Times New Roman"/>
        <color theme="1"/>
        <sz val="8.0"/>
      </rPr>
      <t>EC3</t>
    </r>
  </si>
  <si>
    <r>
      <rPr>
        <rFont val="Times New Roman"/>
        <color rgb="FF000000"/>
        <sz val="8.0"/>
      </rPr>
      <t xml:space="preserve">Number of renewable energy sources on
</t>
    </r>
    <r>
      <rPr>
        <rFont val="Times New Roman"/>
        <color rgb="FF000000"/>
        <sz val="8.0"/>
      </rPr>
      <t>campus</t>
    </r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</si>
  <si>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</si>
  <si>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1 source</t>
    </r>
  </si>
  <si>
    <r>
      <rPr>
        <rFont val="Times New Roman"/>
        <color theme="1"/>
        <sz val="8.0"/>
      </rPr>
      <t>[3] 2 sources</t>
    </r>
  </si>
  <si>
    <r>
      <rPr>
        <rFont val="Times New Roman"/>
        <color theme="1"/>
        <sz val="8.0"/>
      </rPr>
      <t>[4] 3 sources</t>
    </r>
  </si>
  <si>
    <r>
      <rPr>
        <rFont val="Times New Roman"/>
        <color theme="1"/>
        <sz val="8.0"/>
      </rPr>
      <t>[5] &gt; 3 sources</t>
    </r>
  </si>
  <si>
    <t>Pudieron ser tres considerando mezclas de biodiesel</t>
  </si>
  <si>
    <r>
      <rPr>
        <rFont val="Times New Roman"/>
        <color theme="1"/>
        <sz val="8.0"/>
      </rPr>
      <t>2.5.</t>
    </r>
  </si>
  <si>
    <r>
      <rPr>
        <rFont val="Times New Roman"/>
        <color theme="1"/>
        <sz val="8.0"/>
      </rPr>
      <t>Renewable energy sources and their amount of the energy produced</t>
    </r>
  </si>
  <si>
    <r>
      <rPr>
        <rFont val="Times New Roman"/>
        <color rgb="FF000000"/>
        <sz val="8.0"/>
      </rPr>
      <t xml:space="preserve">[1] None
</t>
    </r>
    <r>
      <rPr>
        <rFont val="Times New Roman"/>
        <color rgb="FF000000"/>
        <sz val="8.0"/>
      </rPr>
      <t>[6] Wind power</t>
    </r>
  </si>
  <si>
    <r>
      <rPr>
        <rFont val="Times New Roman"/>
        <color rgb="FF000000"/>
        <sz val="8.0"/>
      </rPr>
      <t xml:space="preserve">[2] Bio diesel
</t>
    </r>
    <r>
      <rPr>
        <rFont val="Times New Roman"/>
        <color rgb="FF000000"/>
        <sz val="8.0"/>
      </rPr>
      <t>[7] Hydropower</t>
    </r>
  </si>
  <si>
    <r>
      <rPr>
        <rFont val="Times New Roman"/>
        <color rgb="FF000000"/>
        <sz val="8.0"/>
      </rPr>
      <t xml:space="preserve">[3] Clean biomass
</t>
    </r>
    <r>
      <rPr>
        <rFont val="Times New Roman"/>
        <b/>
        <color rgb="FF1C4587"/>
        <sz val="8.0"/>
      </rPr>
      <t>[8] Combine Heat and Power</t>
    </r>
  </si>
  <si>
    <t>[4] Solar power</t>
  </si>
  <si>
    <r>
      <rPr>
        <rFont val="Times New Roman"/>
        <color theme="1"/>
        <sz val="8.0"/>
      </rPr>
      <t>[5] Geothermal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</si>
  <si>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</si>
  <si>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2.6.</t>
    </r>
  </si>
  <si>
    <r>
      <rPr>
        <rFont val="Times New Roman"/>
        <color theme="1"/>
        <sz val="8.0"/>
      </rPr>
      <t>Electricity usage per year (in kilowatt hours)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</si>
  <si>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</si>
  <si>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2.7.</t>
    </r>
  </si>
  <si>
    <r>
      <rPr>
        <rFont val="Times New Roman"/>
        <color theme="1"/>
        <sz val="8.0"/>
      </rPr>
      <t>EC4</t>
    </r>
  </si>
  <si>
    <r>
      <rPr>
        <rFont val="Times New Roman"/>
        <color rgb="FF000000"/>
        <sz val="8.0"/>
      </rPr>
      <t xml:space="preserve">Total electricity usage divided by total campus'
</t>
    </r>
    <r>
      <rPr>
        <rFont val="Times New Roman"/>
        <color rgb="FF000000"/>
        <sz val="8.0"/>
      </rPr>
      <t>population (kWh per person)</t>
    </r>
  </si>
  <si>
    <r>
      <rPr>
        <rFont val="Times New Roman"/>
        <color theme="1"/>
        <sz val="8.0"/>
      </rPr>
      <t>[1] ≥ 2424 kWh</t>
    </r>
  </si>
  <si>
    <r>
      <rPr>
        <rFont val="Times New Roman"/>
        <color theme="1"/>
        <sz val="8.0"/>
      </rPr>
      <t>[2] &gt; 1535 - 2424 kWh</t>
    </r>
  </si>
  <si>
    <r>
      <rPr>
        <rFont val="Times New Roman"/>
        <color theme="1"/>
        <sz val="8.0"/>
      </rPr>
      <t>[3] &gt; 633 - 1535 kWh</t>
    </r>
  </si>
  <si>
    <r>
      <rPr>
        <rFont val="Times New Roman"/>
        <color theme="1"/>
        <sz val="8.0"/>
      </rPr>
      <t>[4] &gt; 279 - 633 kWh</t>
    </r>
  </si>
  <si>
    <r>
      <rPr>
        <rFont val="Times New Roman"/>
        <color theme="1"/>
        <sz val="8.0"/>
      </rPr>
      <t>[5] &lt; 279 kWh</t>
    </r>
  </si>
  <si>
    <r>
      <rPr>
        <rFont val="Times New Roman"/>
        <color theme="1"/>
        <sz val="8.0"/>
      </rPr>
      <t>2.8.</t>
    </r>
  </si>
  <si>
    <r>
      <rPr>
        <rFont val="Times New Roman"/>
        <color theme="1"/>
        <sz val="8.0"/>
      </rPr>
      <t>EC5</t>
    </r>
  </si>
  <si>
    <r>
      <rPr>
        <rFont val="Times New Roman"/>
        <color rgb="FF000000"/>
        <sz val="8.0"/>
      </rPr>
      <t xml:space="preserve">The ratio of renewable energy production
</t>
    </r>
    <r>
      <rPr>
        <rFont val="Times New Roman"/>
        <color rgb="FF000000"/>
        <sz val="8.0"/>
      </rPr>
      <t>divided by total energy usage per year</t>
    </r>
  </si>
  <si>
    <r>
      <rPr>
        <rFont val="Times New Roman"/>
        <color theme="1"/>
        <sz val="8.0"/>
      </rPr>
      <t>[1] ≤ 0.5%</t>
    </r>
  </si>
  <si>
    <r>
      <rPr>
        <rFont val="Times New Roman"/>
        <color theme="1"/>
        <sz val="8.0"/>
      </rPr>
      <t>[2] &gt; 0.5 - 1%</t>
    </r>
  </si>
  <si>
    <r>
      <rPr>
        <rFont val="Times New Roman"/>
        <color theme="1"/>
        <sz val="8.0"/>
      </rPr>
      <t>[3] &gt; 1 - 2%</t>
    </r>
  </si>
  <si>
    <r>
      <rPr>
        <rFont val="Times New Roman"/>
        <color theme="1"/>
        <sz val="8.0"/>
      </rPr>
      <t>[4] &gt; 2 - 25%</t>
    </r>
  </si>
  <si>
    <r>
      <rPr>
        <rFont val="Times New Roman"/>
        <color theme="1"/>
        <sz val="8.0"/>
      </rPr>
      <t>[5] &gt; 25%</t>
    </r>
  </si>
  <si>
    <t>REQUERIDO OJOO</t>
  </si>
  <si>
    <r>
      <rPr>
        <rFont val="Times New Roman"/>
        <color theme="1"/>
        <sz val="8.0"/>
      </rPr>
      <t>2.9.</t>
    </r>
  </si>
  <si>
    <r>
      <rPr>
        <rFont val="Times New Roman"/>
        <color theme="1"/>
        <sz val="8.0"/>
      </rPr>
      <t>EC6</t>
    </r>
  </si>
  <si>
    <r>
      <rPr>
        <rFont val="Times New Roman"/>
        <color rgb="FF000000"/>
        <sz val="8.0"/>
      </rPr>
      <t xml:space="preserve">Elements of green building implementation as
</t>
    </r>
    <r>
      <rPr>
        <rFont val="Times New Roman"/>
        <color rgb="FF000000"/>
        <sz val="8.0"/>
      </rPr>
      <t>reflected in all construction and renovation policies</t>
    </r>
  </si>
  <si>
    <r>
      <rPr>
        <rFont val="Times New Roman"/>
        <color rgb="FF000000"/>
        <sz val="8.0"/>
      </rPr>
      <t xml:space="preserve">[1] None (There is no green
</t>
    </r>
    <r>
      <rPr>
        <rFont val="Times New Roman"/>
        <color rgb="FF000000"/>
        <sz val="8.0"/>
      </rPr>
      <t>building implementation in your university)</t>
    </r>
  </si>
  <si>
    <r>
      <rPr>
        <rFont val="Times New Roman"/>
        <color theme="1"/>
        <sz val="8.0"/>
      </rPr>
      <t>[2] 1 element</t>
    </r>
  </si>
  <si>
    <r>
      <rPr>
        <rFont val="Times New Roman"/>
        <color theme="1"/>
        <sz val="8.0"/>
      </rPr>
      <t>[3] 2 elements</t>
    </r>
  </si>
  <si>
    <r>
      <rPr>
        <rFont val="Times New Roman"/>
        <color theme="1"/>
        <sz val="8.0"/>
      </rPr>
      <t>[4] 3 elements</t>
    </r>
  </si>
  <si>
    <r>
      <rPr>
        <rFont val="Times New Roman"/>
        <color theme="1"/>
        <sz val="8.0"/>
      </rPr>
      <t>[5] &gt; 3 elements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</si>
  <si>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</si>
  <si>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2.10.</t>
    </r>
  </si>
  <si>
    <r>
      <rPr>
        <rFont val="Times New Roman"/>
        <color theme="1"/>
        <sz val="8.0"/>
      </rPr>
      <t>EC7</t>
    </r>
  </si>
  <si>
    <r>
      <rPr>
        <rFont val="Times New Roman"/>
        <color theme="1"/>
        <sz val="8.0"/>
      </rPr>
      <t>Greenhouse gas emission reduction program</t>
    </r>
  </si>
  <si>
    <r>
      <rPr>
        <rFont val="Times New Roman"/>
        <color theme="1"/>
        <sz val="8.0"/>
      </rPr>
      <t>[1] None (Reduction program is needed, but nothing has been done)</t>
    </r>
  </si>
  <si>
    <t>[2] Program in preparation</t>
  </si>
  <si>
    <r>
      <rPr>
        <rFont val="Times New Roman"/>
        <color theme="1"/>
        <sz val="8.0"/>
      </rPr>
      <t>[3] Program(s) aims to reduce one out of three scopes emissions (Scope 1 or 2 or 3)</t>
    </r>
  </si>
  <si>
    <t>[4] Program(s) aims to reduce two out of three scopes emissions (Scope 1 and 2 or Scope 1 and 3 or Scope 2 and 3)</t>
  </si>
  <si>
    <r>
      <rPr>
        <rFont val="Times New Roman"/>
        <color theme="1"/>
        <sz val="8.0"/>
      </rPr>
      <t>[5] Program(s) aimed to reduce all three scopes emissions (Scope 1, 2 and 3)</t>
    </r>
  </si>
  <si>
    <r>
      <rPr>
        <rFont val="Times New Roman"/>
        <color theme="1"/>
        <sz val="8.0"/>
      </rPr>
      <t>required</t>
    </r>
  </si>
  <si>
    <t>151,4 tonCO2 reducidas</t>
  </si>
  <si>
    <r>
      <rPr>
        <rFont val="Times New Roman"/>
        <color theme="1"/>
        <sz val="8.0"/>
      </rPr>
      <t>2.11.</t>
    </r>
  </si>
  <si>
    <r>
      <rPr>
        <rFont val="Times New Roman"/>
        <color rgb="FF000000"/>
        <sz val="8.0"/>
      </rPr>
      <t>Total carbon footprint (CO</t>
    </r>
    <r>
      <rPr>
        <rFont val="Calibri"/>
        <color rgb="FF000000"/>
        <sz val="8.0"/>
      </rPr>
      <t xml:space="preserve">₂ </t>
    </r>
    <r>
      <rPr>
        <rFont val="Times New Roman"/>
        <color rgb="FF000000"/>
        <sz val="8.0"/>
      </rPr>
      <t xml:space="preserve">emission in the last
</t>
    </r>
    <r>
      <rPr>
        <rFont val="Times New Roman"/>
        <color rgb="FF000000"/>
        <sz val="8.0"/>
      </rPr>
      <t>12 months, in metric tons)</t>
    </r>
  </si>
  <si>
    <r>
      <rPr>
        <rFont val="Times New Roman"/>
        <color theme="1"/>
        <sz val="8.0"/>
      </rPr>
      <t>required</t>
    </r>
  </si>
  <si>
    <t>71% es del desplazamiento de estudiantes</t>
  </si>
  <si>
    <r>
      <rPr>
        <rFont val="Times New Roman"/>
        <color theme="1"/>
        <sz val="8.0"/>
      </rPr>
      <t>2.12.</t>
    </r>
  </si>
  <si>
    <r>
      <rPr>
        <rFont val="Times New Roman"/>
        <color theme="1"/>
        <sz val="8.0"/>
      </rPr>
      <t>EC8</t>
    </r>
  </si>
  <si>
    <r>
      <rPr>
        <rFont val="Times New Roman"/>
        <color rgb="FF000000"/>
        <sz val="8.0"/>
      </rPr>
      <t xml:space="preserve">Total carbon footprint divided by total campus'
</t>
    </r>
    <r>
      <rPr>
        <rFont val="Times New Roman"/>
        <color rgb="FF000000"/>
        <sz val="8.0"/>
      </rPr>
      <t>population (metric tons per person)</t>
    </r>
  </si>
  <si>
    <r>
      <rPr>
        <rFont val="Times New Roman"/>
        <color theme="1"/>
        <sz val="8.0"/>
      </rPr>
      <t>[1] ≥ 2.05 metric tons</t>
    </r>
  </si>
  <si>
    <r>
      <rPr>
        <rFont val="Times New Roman"/>
        <color theme="1"/>
        <sz val="8.0"/>
      </rPr>
      <t>[2] &gt; 1.11 - 2.05 metric tons</t>
    </r>
  </si>
  <si>
    <r>
      <rPr>
        <rFont val="Times New Roman"/>
        <color theme="1"/>
        <sz val="8.0"/>
      </rPr>
      <t>[3] &gt; 0.42 - 1.11 metric tons</t>
    </r>
  </si>
  <si>
    <t>[4] &gt; 0.10 - 0.42 metric ton</t>
  </si>
  <si>
    <r>
      <rPr>
        <rFont val="Times New Roman"/>
        <color theme="1"/>
        <sz val="8.0"/>
      </rPr>
      <t>[5] &lt; 0.10 metric ton</t>
    </r>
  </si>
  <si>
    <r>
      <rPr>
        <rFont val="Times New Roman"/>
        <color theme="1"/>
        <sz val="8.0"/>
      </rPr>
      <t>EC9</t>
    </r>
  </si>
  <si>
    <r>
      <rPr>
        <rFont val="Times New Roman"/>
        <color rgb="FF000000"/>
        <sz val="8.0"/>
      </rPr>
      <t xml:space="preserve">Number of innovative program(s) in energy and
</t>
    </r>
    <r>
      <rPr>
        <rFont val="Times New Roman"/>
        <color rgb="FF000000"/>
        <sz val="8.0"/>
      </rPr>
      <t>climate change</t>
    </r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</si>
  <si>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</si>
  <si>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1 program</t>
    </r>
  </si>
  <si>
    <r>
      <rPr>
        <rFont val="Times New Roman"/>
        <color theme="1"/>
        <sz val="8.0"/>
      </rPr>
      <t>[3] 2 programs</t>
    </r>
  </si>
  <si>
    <r>
      <rPr>
        <rFont val="Times New Roman"/>
        <color theme="1"/>
        <sz val="8.0"/>
      </rPr>
      <t>[4] 3 programs</t>
    </r>
  </si>
  <si>
    <r>
      <rPr>
        <rFont val="Times New Roman"/>
        <color theme="1"/>
        <sz val="8.0"/>
      </rPr>
      <t>[5] More than 3 programs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</si>
  <si>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</si>
  <si>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EC10</t>
    </r>
  </si>
  <si>
    <r>
      <rPr>
        <rFont val="Times New Roman"/>
        <color theme="1"/>
        <sz val="8.0"/>
      </rPr>
      <t>Impactful university program(s) on climate change</t>
    </r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</si>
  <si>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</si>
  <si>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Program in preparation</t>
    </r>
  </si>
  <si>
    <r>
      <rPr>
        <rFont val="Times New Roman"/>
        <color rgb="FF000000"/>
        <sz val="8.0"/>
      </rPr>
      <t xml:space="preserve">[3] Provide training, educational materials, seminars/conferences, and activities which are implemented by surrounding
</t>
    </r>
    <r>
      <rPr>
        <rFont val="Times New Roman"/>
        <color rgb="FF000000"/>
        <sz val="8.0"/>
      </rPr>
      <t>communities</t>
    </r>
  </si>
  <si>
    <r>
      <rPr>
        <rFont val="Times New Roman"/>
        <color rgb="FF000000"/>
        <sz val="8.0"/>
      </rPr>
      <t xml:space="preserve">[4] Provide training, educational materials, seminars/conferences, and activities which are implemented by communities
</t>
    </r>
    <r>
      <rPr>
        <rFont val="Times New Roman"/>
        <color rgb="FF000000"/>
        <sz val="8.0"/>
      </rPr>
      <t>at the national level</t>
    </r>
  </si>
  <si>
    <r>
      <rPr>
        <rFont val="Times New Roman"/>
        <color rgb="FF000000"/>
        <sz val="8.0"/>
      </rPr>
      <t xml:space="preserve">[5] Provide training, educational materials, seminars/conferences, and activities which are implemented by communities
</t>
    </r>
    <r>
      <rPr>
        <rFont val="Times New Roman"/>
        <color rgb="FF000000"/>
        <sz val="8.0"/>
      </rPr>
      <t>at the international level</t>
    </r>
  </si>
  <si>
    <r>
      <rPr>
        <rFont val="Times New Roman"/>
        <color theme="1"/>
        <sz val="8.0"/>
      </rPr>
      <t>required</t>
    </r>
  </si>
  <si>
    <t>Incluye proyecto regalías sobre CC</t>
  </si>
  <si>
    <t>Planning, implementation, monitoring and/or evaluation of all programs related to Energy and Climate Change through the utilization of Information and Communication Technology
(ICT)</t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</si>
  <si>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</si>
  <si>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The program is currently in the planning stage</t>
    </r>
  </si>
  <si>
    <r>
      <rPr>
        <rFont val="Times New Roman"/>
        <color theme="1"/>
        <sz val="8.0"/>
      </rPr>
      <t>[3] Program has been implemented</t>
    </r>
  </si>
  <si>
    <r>
      <rPr>
        <rFont val="Times New Roman"/>
        <color theme="1"/>
        <sz val="8.0"/>
      </rPr>
      <t>[4] Program has been implemented and evaluated</t>
    </r>
  </si>
  <si>
    <r>
      <rPr>
        <rFont val="Times New Roman"/>
        <color theme="1"/>
        <sz val="8.0"/>
      </rPr>
      <t>[5] Program has been implemented, evaluated, and is currently revised</t>
    </r>
  </si>
  <si>
    <r>
      <rPr>
        <rFont val="Times New Roman"/>
        <color theme="1"/>
        <sz val="8.0"/>
      </rPr>
      <t>required</t>
    </r>
  </si>
  <si>
    <t>Sin respuesta por GTISI o Mantenimiento</t>
  </si>
  <si>
    <r>
      <rPr>
        <rFont val="Arial"/>
        <b/>
        <color theme="1"/>
        <sz val="8.0"/>
      </rPr>
      <t>Total</t>
    </r>
  </si>
  <si>
    <r>
      <rPr>
        <rFont val="Times New Roman"/>
        <color theme="1"/>
        <sz val="8.0"/>
      </rPr>
      <t>No</t>
    </r>
  </si>
  <si>
    <r>
      <rPr>
        <rFont val="Times New Roman"/>
        <color theme="1"/>
        <sz val="8.0"/>
      </rPr>
      <t>CRITERIA</t>
    </r>
  </si>
  <si>
    <r>
      <rPr>
        <rFont val="Times New Roman"/>
        <color theme="1"/>
        <sz val="8.0"/>
      </rPr>
      <t>INDICATIVE PERFORMANCE MEASURE</t>
    </r>
  </si>
  <si>
    <r>
      <rPr>
        <rFont val="Times New Roman"/>
        <color theme="1"/>
        <sz val="8.0"/>
      </rPr>
      <t>Score</t>
    </r>
  </si>
  <si>
    <r>
      <rPr>
        <rFont val="Times New Roman"/>
        <color theme="1"/>
        <sz val="8.0"/>
      </rPr>
      <t>Evidence</t>
    </r>
  </si>
  <si>
    <t>Waste (WS)</t>
  </si>
  <si>
    <r>
      <rPr>
        <rFont val="Times New Roman"/>
        <color theme="1"/>
        <sz val="8.0"/>
      </rPr>
      <t>3.1.</t>
    </r>
  </si>
  <si>
    <r>
      <rPr>
        <rFont val="Times New Roman"/>
        <color theme="1"/>
        <sz val="8.0"/>
      </rPr>
      <t>WS1</t>
    </r>
  </si>
  <si>
    <r>
      <rPr>
        <rFont val="Times New Roman"/>
        <color rgb="FF000000"/>
        <sz val="8.0"/>
      </rPr>
      <t xml:space="preserve">3R (Reduce, Reuse, Recycle) program for
</t>
    </r>
    <r>
      <rPr>
        <rFont val="Times New Roman"/>
        <color rgb="FF000000"/>
        <sz val="8.0"/>
      </rPr>
      <t>university's waste</t>
    </r>
  </si>
  <si>
    <r>
      <rPr>
        <rFont val="Times New Roman"/>
        <color theme="1"/>
        <sz val="8.0"/>
      </rPr>
      <t>[1] None</t>
    </r>
  </si>
  <si>
    <t>[2] 3R program in preparation  [3] 3R program 1 – 50%
implemented</t>
  </si>
  <si>
    <r>
      <rPr>
        <rFont val="Times New Roman"/>
        <color rgb="FF000000"/>
        <sz val="8.0"/>
      </rPr>
      <t xml:space="preserve">[4] 3R program &gt; 50 – 75%
</t>
    </r>
    <r>
      <rPr>
        <rFont val="Times New Roman"/>
        <color rgb="FF000000"/>
        <sz val="8.0"/>
      </rPr>
      <t>implemented</t>
    </r>
  </si>
  <si>
    <r>
      <rPr>
        <rFont val="Times New Roman"/>
        <color rgb="FF000000"/>
        <sz val="8.0"/>
      </rPr>
      <t xml:space="preserve">[5] 3R program &gt; 75%
</t>
    </r>
    <r>
      <rPr>
        <rFont val="Times New Roman"/>
        <color rgb="FF000000"/>
        <sz val="8.0"/>
      </rPr>
      <t>implemented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</si>
  <si>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</si>
  <si>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3.2.</t>
    </r>
  </si>
  <si>
    <r>
      <rPr>
        <rFont val="Times New Roman"/>
        <color theme="1"/>
        <sz val="8.0"/>
      </rPr>
      <t>WS2</t>
    </r>
  </si>
  <si>
    <r>
      <rPr>
        <rFont val="Times New Roman"/>
        <color rgb="FF000000"/>
        <sz val="8.0"/>
      </rPr>
      <t xml:space="preserve">Program to reduce the use of paper and plastic
</t>
    </r>
    <r>
      <rPr>
        <rFont val="Times New Roman"/>
        <color rgb="FF000000"/>
        <sz val="8.0"/>
      </rPr>
      <t>on campus</t>
    </r>
  </si>
  <si>
    <r>
      <rPr>
        <rFont val="Times New Roman"/>
        <color theme="1"/>
        <sz val="8.0"/>
      </rPr>
      <t>[1] None</t>
    </r>
  </si>
  <si>
    <t xml:space="preserve">[2] 1 - 3 programs                      [3] 4 - 6 programs           </t>
  </si>
  <si>
    <t xml:space="preserve">           [4] 7 - 10 programs     </t>
  </si>
  <si>
    <t xml:space="preserve">               [5] More than 10 programs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</si>
  <si>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</si>
  <si>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3.3.</t>
    </r>
  </si>
  <si>
    <r>
      <rPr>
        <rFont val="Times New Roman"/>
        <color theme="1"/>
        <sz val="8.0"/>
      </rPr>
      <t>Total volume organic waste produced</t>
    </r>
  </si>
  <si>
    <t>Provide number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</si>
  <si>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</si>
  <si>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3.4.</t>
    </r>
  </si>
  <si>
    <r>
      <rPr>
        <rFont val="Times New Roman"/>
        <color theme="1"/>
        <sz val="8.0"/>
      </rPr>
      <t>Total volume organic waste treated</t>
    </r>
  </si>
  <si>
    <t>4 384,72 kg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</si>
  <si>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</si>
  <si>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3.5.</t>
    </r>
  </si>
  <si>
    <r>
      <rPr>
        <rFont val="Times New Roman"/>
        <color theme="1"/>
        <sz val="8.0"/>
      </rPr>
      <t>WS3</t>
    </r>
  </si>
  <si>
    <r>
      <rPr>
        <rFont val="Times New Roman"/>
        <color theme="1"/>
        <sz val="8.0"/>
      </rPr>
      <t>Organic waste treatment</t>
    </r>
  </si>
  <si>
    <r>
      <rPr>
        <rFont val="Times New Roman"/>
        <color theme="1"/>
        <sz val="8.0"/>
      </rPr>
      <t>[1] Open dumping</t>
    </r>
  </si>
  <si>
    <t xml:space="preserve">[2] Partial (1 - 35% treated) </t>
  </si>
  <si>
    <t xml:space="preserve">[3] Partial (&gt; 35 - 65%  treated)       [4] Partial (&gt; 65 - 85% treated)      [5] Extensive (&gt; 85% treated) 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</si>
  <si>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</si>
  <si>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3.6.</t>
    </r>
  </si>
  <si>
    <r>
      <rPr>
        <rFont val="Times New Roman"/>
        <color theme="1"/>
        <sz val="8.0"/>
      </rPr>
      <t>Total volume inorganic waste produced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</si>
  <si>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</si>
  <si>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3.7.</t>
    </r>
  </si>
  <si>
    <r>
      <rPr>
        <rFont val="Times New Roman"/>
        <color theme="1"/>
        <sz val="8.0"/>
      </rPr>
      <t>Total volume inorganic waste treated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</si>
  <si>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</si>
  <si>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3.8.</t>
    </r>
  </si>
  <si>
    <r>
      <rPr>
        <rFont val="Times New Roman"/>
        <color theme="1"/>
        <sz val="8.0"/>
      </rPr>
      <t>WS4</t>
    </r>
  </si>
  <si>
    <r>
      <rPr>
        <rFont val="Times New Roman"/>
        <color theme="1"/>
        <sz val="8.0"/>
      </rPr>
      <t>Inorganic waste treatment</t>
    </r>
  </si>
  <si>
    <r>
      <rPr>
        <rFont val="Times New Roman"/>
        <color theme="1"/>
        <sz val="8.0"/>
      </rPr>
      <t>[1] Burned in open area</t>
    </r>
  </si>
  <si>
    <t xml:space="preserve">[2] Partial (1 - 35% treated)      </t>
  </si>
  <si>
    <t>[3] Partial (&gt; 35 - 65% treated)</t>
  </si>
  <si>
    <t xml:space="preserve">[4] Partial (&gt; 65 - 85%  treated)    [5] Extensive (&gt; 85% treated)
                                  </t>
  </si>
  <si>
    <r>
      <rPr>
        <rFont val="Times New Roman"/>
        <color theme="1"/>
        <sz val="8.0"/>
      </rPr>
      <t>required</t>
    </r>
  </si>
  <si>
    <t>23% Este año el indiicador se volvió más riguroso</t>
  </si>
  <si>
    <r>
      <rPr>
        <rFont val="Times New Roman"/>
        <color theme="1"/>
        <sz val="8.0"/>
      </rPr>
      <t>3.9.</t>
    </r>
  </si>
  <si>
    <r>
      <rPr>
        <rFont val="Times New Roman"/>
        <color theme="1"/>
        <sz val="8.0"/>
      </rPr>
      <t>Total volume toxic waste produced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</si>
  <si>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</si>
  <si>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3.10.</t>
    </r>
  </si>
  <si>
    <r>
      <rPr>
        <rFont val="Times New Roman"/>
        <color theme="1"/>
        <sz val="8.0"/>
      </rPr>
      <t>Total volume toxic waste treated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</si>
  <si>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</si>
  <si>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3.11.</t>
    </r>
  </si>
  <si>
    <r>
      <rPr>
        <rFont val="Times New Roman"/>
        <color theme="1"/>
        <sz val="8.0"/>
      </rPr>
      <t>WS5</t>
    </r>
  </si>
  <si>
    <r>
      <rPr>
        <rFont val="Times New Roman"/>
        <color theme="1"/>
        <sz val="8.0"/>
      </rPr>
      <t>Toxic waste treatment</t>
    </r>
  </si>
  <si>
    <r>
      <rPr>
        <rFont val="Times New Roman"/>
        <color theme="1"/>
        <sz val="8.0"/>
      </rPr>
      <t>[1] Not managed</t>
    </r>
  </si>
  <si>
    <t xml:space="preserve">
[2] Partial (1 - 35% treated)      [3] Partial (&gt; 35 - 65%  treated)           </t>
  </si>
  <si>
    <t xml:space="preserve">    [4] Partial (&gt; 65 - 85% treated) </t>
  </si>
  <si>
    <t xml:space="preserve">   [5] Extensive (&gt; 85% treated) or campus produces a minimum amount of toxic wast 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</si>
  <si>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</si>
  <si>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3.12.</t>
    </r>
  </si>
  <si>
    <r>
      <rPr>
        <rFont val="Times New Roman"/>
        <color theme="1"/>
        <sz val="8.0"/>
      </rPr>
      <t>WS6</t>
    </r>
  </si>
  <si>
    <r>
      <rPr>
        <rFont val="Times New Roman"/>
        <color theme="1"/>
        <sz val="8.0"/>
      </rPr>
      <t>Sewage disposal</t>
    </r>
  </si>
  <si>
    <r>
      <rPr>
        <rFont val="Times New Roman"/>
        <color theme="1"/>
        <sz val="8.0"/>
      </rPr>
      <t>[1] Untreated into waterways</t>
    </r>
  </si>
  <si>
    <r>
      <rPr>
        <rFont val="Times New Roman"/>
        <color rgb="FF000000"/>
        <sz val="8.0"/>
      </rPr>
      <t xml:space="preserve">[2] Treated with preliminary     [3] Treated with primary
</t>
    </r>
    <r>
      <rPr>
        <rFont val="Times New Roman"/>
        <color rgb="FF000000"/>
        <sz val="8.0"/>
      </rPr>
      <t>treatment                                    treatment</t>
    </r>
  </si>
  <si>
    <t>[4] Treated with secondary
treatment</t>
  </si>
  <si>
    <r>
      <rPr>
        <rFont val="Times New Roman"/>
        <color rgb="FF000000"/>
        <sz val="8.0"/>
      </rPr>
      <t xml:space="preserve">[5] Treated with tertiary
</t>
    </r>
    <r>
      <rPr>
        <rFont val="Times New Roman"/>
        <color rgb="FF000000"/>
        <sz val="8.0"/>
      </rPr>
      <t>treatment</t>
    </r>
  </si>
  <si>
    <r>
      <rPr>
        <rFont val="Times New Roman"/>
        <color theme="1"/>
        <sz val="8.0"/>
      </rPr>
      <t>required</t>
    </r>
  </si>
  <si>
    <t>Planning, implementation, monitoring and/or evaluation of all programs related to Waste Management through the utilization of Information and Communication Technology
(ICT)</t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</si>
  <si>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</si>
  <si>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The program is currently     [3] Program has been in the planning stage                  implemented</t>
    </r>
  </si>
  <si>
    <r>
      <rPr>
        <rFont val="Times New Roman"/>
        <color theme="1"/>
        <sz val="8.0"/>
      </rPr>
      <t>[4] Program has been implemented and evaluated</t>
    </r>
  </si>
  <si>
    <r>
      <rPr>
        <rFont val="Times New Roman"/>
        <color theme="1"/>
        <sz val="8.0"/>
      </rPr>
      <t>[5] Program has been implemented, evaluated, and is currently revised</t>
    </r>
  </si>
  <si>
    <r>
      <rPr>
        <rFont val="Times New Roman"/>
        <color theme="1"/>
        <sz val="8.0"/>
      </rPr>
      <t>required</t>
    </r>
  </si>
  <si>
    <r>
      <rPr>
        <rFont val="Times New Roman"/>
        <b/>
        <color theme="1"/>
        <sz val="8.0"/>
      </rPr>
      <t>Total</t>
    </r>
  </si>
  <si>
    <r>
      <rPr>
        <rFont val="Times New Roman"/>
        <color theme="1"/>
        <sz val="8.0"/>
      </rPr>
      <t>No</t>
    </r>
  </si>
  <si>
    <r>
      <rPr>
        <rFont val="Times New Roman"/>
        <color theme="1"/>
        <sz val="8.0"/>
      </rPr>
      <t>CRITERIA</t>
    </r>
  </si>
  <si>
    <r>
      <rPr>
        <rFont val="Times New Roman"/>
        <color theme="1"/>
        <sz val="8.0"/>
      </rPr>
      <t>INDICATIVE PERFORMANCE MEASURE</t>
    </r>
  </si>
  <si>
    <r>
      <rPr>
        <rFont val="Times New Roman"/>
        <color theme="1"/>
        <sz val="8.0"/>
      </rPr>
      <t>Score</t>
    </r>
  </si>
  <si>
    <r>
      <rPr>
        <rFont val="Times New Roman"/>
        <color theme="1"/>
        <sz val="8.0"/>
      </rPr>
      <t>Evidence</t>
    </r>
  </si>
  <si>
    <t>Water (WR)</t>
  </si>
  <si>
    <r>
      <rPr>
        <rFont val="Times New Roman"/>
        <color theme="1"/>
        <sz val="8.0"/>
      </rPr>
      <t>4.1.</t>
    </r>
  </si>
  <si>
    <r>
      <rPr>
        <rFont val="Times New Roman"/>
        <color theme="1"/>
        <sz val="8.0"/>
      </rPr>
      <t>WR1</t>
    </r>
  </si>
  <si>
    <r>
      <rPr>
        <rFont val="Times New Roman"/>
        <color theme="1"/>
        <sz val="8.0"/>
      </rPr>
      <t>Water conservation program and implementation</t>
    </r>
  </si>
  <si>
    <r>
      <rPr>
        <rFont val="Times New Roman"/>
        <color rgb="FF000000"/>
        <sz val="8.0"/>
      </rPr>
      <t xml:space="preserve">[1] None (Conservation program is needed, but
</t>
    </r>
    <r>
      <rPr>
        <rFont val="Times New Roman"/>
        <color rgb="FF000000"/>
        <sz val="8.0"/>
      </rPr>
      <t>nothing has been done)</t>
    </r>
  </si>
  <si>
    <r>
      <rPr>
        <rFont val="Times New Roman"/>
        <color theme="1"/>
        <sz val="8.0"/>
      </rPr>
      <t>[2] Program in preparation</t>
    </r>
  </si>
  <si>
    <r>
      <rPr>
        <rFont val="Times New Roman"/>
        <color theme="1"/>
        <sz val="8.0"/>
      </rPr>
      <t>[3] 1 - 25% water conserved</t>
    </r>
  </si>
  <si>
    <r>
      <rPr>
        <rFont val="Times New Roman"/>
        <color theme="1"/>
        <sz val="8.0"/>
      </rPr>
      <t>[4] &gt; 25 - 50% water conserved</t>
    </r>
  </si>
  <si>
    <r>
      <rPr>
        <rFont val="Times New Roman"/>
        <color theme="1"/>
        <sz val="8.0"/>
      </rPr>
      <t>[5] &gt; 50% water conserved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</si>
  <si>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</si>
  <si>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4.2.</t>
    </r>
  </si>
  <si>
    <r>
      <rPr>
        <rFont val="Times New Roman"/>
        <color theme="1"/>
        <sz val="8.0"/>
      </rPr>
      <t>WR2</t>
    </r>
  </si>
  <si>
    <r>
      <rPr>
        <rFont val="Times New Roman"/>
        <color theme="1"/>
        <sz val="8.0"/>
      </rPr>
      <t>Water recycling program implementation</t>
    </r>
  </si>
  <si>
    <r>
      <rPr>
        <rFont val="Times New Roman"/>
        <color rgb="FF000000"/>
        <sz val="8.0"/>
      </rPr>
      <t xml:space="preserve">[1] None (Water recycling
</t>
    </r>
    <r>
      <rPr>
        <rFont val="Times New Roman"/>
        <color rgb="FF000000"/>
        <sz val="8.0"/>
      </rPr>
      <t>program is needed, but nothing has been done)</t>
    </r>
  </si>
  <si>
    <r>
      <rPr>
        <rFont val="Times New Roman"/>
        <color theme="1"/>
        <sz val="8.0"/>
      </rPr>
      <t>[2] Program in preparation</t>
    </r>
  </si>
  <si>
    <r>
      <rPr>
        <rFont val="Times New Roman"/>
        <color theme="1"/>
        <sz val="8.0"/>
      </rPr>
      <t>[3] 1 - 25% water recycled</t>
    </r>
  </si>
  <si>
    <t xml:space="preserve">[4] &gt; 25 - 50% water recycled  </t>
  </si>
  <si>
    <r>
      <rPr>
        <rFont val="Times New Roman"/>
        <color rgb="FF000000"/>
        <sz val="8.0"/>
      </rPr>
      <t>[5] &gt; 50% water recycled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</si>
  <si>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</si>
  <si>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4.3.</t>
    </r>
  </si>
  <si>
    <r>
      <rPr>
        <rFont val="Times New Roman"/>
        <color theme="1"/>
        <sz val="8.0"/>
      </rPr>
      <t>WR3</t>
    </r>
  </si>
  <si>
    <r>
      <rPr>
        <rFont val="Times New Roman"/>
        <color theme="1"/>
        <sz val="8.0"/>
      </rPr>
      <t>Water efficient appliances usage</t>
    </r>
  </si>
  <si>
    <r>
      <rPr>
        <rFont val="Times New Roman"/>
        <color theme="1"/>
        <sz val="8.0"/>
      </rPr>
      <t>[1] &lt; 20% of water efficient appliances installed</t>
    </r>
  </si>
  <si>
    <r>
      <rPr>
        <rFont val="Times New Roman"/>
        <color theme="1"/>
        <sz val="8.0"/>
      </rPr>
      <t>[2] 20 - 40% of water efficient appliances installed</t>
    </r>
  </si>
  <si>
    <r>
      <rPr>
        <rFont val="Times New Roman"/>
        <b/>
        <color theme="1"/>
        <sz val="8.0"/>
      </rPr>
      <t>[3] &gt; 40 - 60% of water efficient appliances installed</t>
    </r>
  </si>
  <si>
    <r>
      <rPr>
        <rFont val="Times New Roman"/>
        <color theme="1"/>
        <sz val="8.0"/>
      </rPr>
      <t>[4] &gt; 60 - 80% of water efficient appliances installed</t>
    </r>
  </si>
  <si>
    <r>
      <rPr>
        <rFont val="Times New Roman"/>
        <color theme="1"/>
        <sz val="8.0"/>
      </rPr>
      <t>[5] &gt; 80% of water efficient appliances installed</t>
    </r>
  </si>
  <si>
    <r>
      <rPr>
        <rFont val="Times New Roman"/>
        <color theme="1"/>
        <sz val="8.0"/>
      </rPr>
      <t>required</t>
    </r>
  </si>
  <si>
    <t xml:space="preserve">Dicen 60% desde mantenimiento, si bien subió el dato, el indicador es más riguroso este año </t>
  </si>
  <si>
    <r>
      <rPr>
        <rFont val="Times New Roman"/>
        <color theme="1"/>
        <sz val="8.0"/>
      </rPr>
      <t>4.4.</t>
    </r>
  </si>
  <si>
    <r>
      <rPr>
        <rFont val="Times New Roman"/>
        <color theme="1"/>
        <sz val="8.0"/>
      </rPr>
      <t>WR4</t>
    </r>
  </si>
  <si>
    <r>
      <rPr>
        <rFont val="Times New Roman"/>
        <color theme="1"/>
        <sz val="8.0"/>
      </rPr>
      <t>Consumption of treated water</t>
    </r>
  </si>
  <si>
    <r>
      <rPr>
        <rFont val="Times New Roman"/>
        <color theme="1"/>
        <sz val="8.0"/>
      </rPr>
      <t>[1] None</t>
    </r>
  </si>
  <si>
    <r>
      <rPr>
        <rFont val="Times New Roman"/>
        <color rgb="FF000000"/>
        <sz val="8.0"/>
      </rPr>
      <t xml:space="preserve">[2] 1 - 25% treated water
</t>
    </r>
    <r>
      <rPr>
        <rFont val="Times New Roman"/>
        <color rgb="FF000000"/>
        <sz val="8.0"/>
      </rPr>
      <t>consumed</t>
    </r>
  </si>
  <si>
    <r>
      <rPr>
        <rFont val="Times New Roman"/>
        <color rgb="FF000000"/>
        <sz val="8.0"/>
      </rPr>
      <t xml:space="preserve">[3] &gt; 25 - 50% treated water
</t>
    </r>
    <r>
      <rPr>
        <rFont val="Times New Roman"/>
        <color rgb="FF000000"/>
        <sz val="8.0"/>
      </rPr>
      <t>consumed</t>
    </r>
  </si>
  <si>
    <r>
      <rPr>
        <rFont val="Times New Roman"/>
        <color rgb="FF000000"/>
        <sz val="8.0"/>
      </rPr>
      <t xml:space="preserve">[4] &gt; 50 - 75% treated water
</t>
    </r>
    <r>
      <rPr>
        <rFont val="Times New Roman"/>
        <color rgb="FF000000"/>
        <sz val="8.0"/>
      </rPr>
      <t>consumed</t>
    </r>
  </si>
  <si>
    <r>
      <rPr>
        <rFont val="Times New Roman"/>
        <color rgb="FF000000"/>
        <sz val="8.0"/>
      </rPr>
      <t xml:space="preserve">[5] &gt; 75% treated water
</t>
    </r>
    <r>
      <rPr>
        <rFont val="Times New Roman"/>
        <color rgb="FF000000"/>
        <sz val="8.0"/>
      </rPr>
      <t>consumed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</si>
  <si>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</si>
  <si>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WR5</t>
    </r>
  </si>
  <si>
    <r>
      <rPr>
        <rFont val="Times New Roman"/>
        <color theme="1"/>
        <sz val="8.0"/>
      </rPr>
      <t>Water pollution control in the campus area</t>
    </r>
  </si>
  <si>
    <r>
      <rPr>
        <rFont val="Times New Roman"/>
        <color theme="1"/>
        <sz val="8.0"/>
      </rPr>
      <t>[1] Policy and programs for water pollution control are in the designing stage</t>
    </r>
  </si>
  <si>
    <r>
      <rPr>
        <rFont val="Times New Roman"/>
        <color theme="1"/>
        <sz val="8.0"/>
      </rPr>
      <t>[2] Policy and programs for water pollution control are in the construction stage</t>
    </r>
  </si>
  <si>
    <r>
      <rPr>
        <rFont val="Times New Roman"/>
        <color rgb="FF000000"/>
        <sz val="8.0"/>
      </rPr>
      <t xml:space="preserve">[3] Policy and programs for water pollution control are in the early implementation
</t>
    </r>
    <r>
      <rPr>
        <rFont val="Times New Roman"/>
        <color rgb="FF000000"/>
        <sz val="8.0"/>
      </rPr>
      <t>stage</t>
    </r>
  </si>
  <si>
    <r>
      <rPr>
        <rFont val="Times New Roman"/>
        <color rgb="FF000000"/>
        <sz val="8.0"/>
      </rPr>
      <t xml:space="preserve">[4] Policy and programs for water pollution control are fully implemented and
</t>
    </r>
    <r>
      <rPr>
        <rFont val="Times New Roman"/>
        <color rgb="FF000000"/>
        <sz val="8.0"/>
      </rPr>
      <t>monitored occasionally</t>
    </r>
  </si>
  <si>
    <r>
      <rPr>
        <rFont val="Times New Roman"/>
        <color rgb="FF000000"/>
        <sz val="8.0"/>
      </rPr>
      <t xml:space="preserve">[5] Policy and programs for water pollution control are fully implemented and
</t>
    </r>
    <r>
      <rPr>
        <rFont val="Times New Roman"/>
        <color rgb="FF000000"/>
        <sz val="8.0"/>
      </rPr>
      <t>monitored regularly</t>
    </r>
  </si>
  <si>
    <r>
      <rPr>
        <rFont val="Times New Roman"/>
        <color theme="1"/>
        <sz val="8.0"/>
      </rPr>
      <t>required</t>
    </r>
  </si>
  <si>
    <t>Planning, implementation, monitoring and/or evaluation of all programs related to Water Management through the utilization of Information and Communication Technology
(ICT)</t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</si>
  <si>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</si>
  <si>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The program is currently in the planning stage</t>
    </r>
  </si>
  <si>
    <r>
      <rPr>
        <rFont val="Times New Roman"/>
        <color theme="1"/>
        <sz val="8.0"/>
      </rPr>
      <t>[3] Program has been implemented</t>
    </r>
  </si>
  <si>
    <r>
      <rPr>
        <rFont val="Times New Roman"/>
        <color theme="1"/>
        <sz val="8.0"/>
      </rPr>
      <t>[4] Program has been implemented and evaluated</t>
    </r>
  </si>
  <si>
    <r>
      <rPr>
        <rFont val="Times New Roman"/>
        <color theme="1"/>
        <sz val="8.0"/>
      </rPr>
      <t>[5] Program has been implemented, evaluated, and is currently revised</t>
    </r>
  </si>
  <si>
    <r>
      <rPr>
        <rFont val="Times New Roman"/>
        <color theme="1"/>
        <sz val="8.0"/>
      </rPr>
      <t>required</t>
    </r>
  </si>
  <si>
    <t>No respondido. Solicitado a GTISI y mantenimeinto</t>
  </si>
  <si>
    <r>
      <rPr>
        <rFont val="Times New Roman"/>
        <b/>
        <color theme="1"/>
        <sz val="8.0"/>
      </rPr>
      <t>Total</t>
    </r>
  </si>
  <si>
    <r>
      <rPr>
        <rFont val="Times New Roman"/>
        <color theme="1"/>
        <sz val="8.0"/>
      </rPr>
      <t>No</t>
    </r>
  </si>
  <si>
    <r>
      <rPr>
        <rFont val="Times New Roman"/>
        <color theme="1"/>
        <sz val="8.0"/>
      </rPr>
      <t>CRITERIA</t>
    </r>
  </si>
  <si>
    <r>
      <rPr>
        <rFont val="Times New Roman"/>
        <color theme="1"/>
        <sz val="8.0"/>
      </rPr>
      <t>INDICATIVE PERFORMANCE MEASURE</t>
    </r>
  </si>
  <si>
    <r>
      <rPr>
        <rFont val="Times New Roman"/>
        <color theme="1"/>
        <sz val="8.0"/>
      </rPr>
      <t>Score</t>
    </r>
  </si>
  <si>
    <r>
      <rPr>
        <rFont val="Times New Roman"/>
        <color theme="1"/>
        <sz val="8.0"/>
      </rPr>
      <t>Evidence</t>
    </r>
  </si>
  <si>
    <t>Transportation (TR)</t>
  </si>
  <si>
    <r>
      <rPr>
        <rFont val="Times New Roman"/>
        <color theme="1"/>
        <sz val="8.0"/>
      </rPr>
      <t>5.1.</t>
    </r>
  </si>
  <si>
    <r>
      <rPr>
        <rFont val="Times New Roman"/>
        <color rgb="FF000000"/>
        <sz val="8.0"/>
      </rPr>
      <t xml:space="preserve">Number of cars actively used and managed by
</t>
    </r>
    <r>
      <rPr>
        <rFont val="Times New Roman"/>
        <color rgb="FF000000"/>
        <sz val="8.0"/>
      </rPr>
      <t>the university</t>
    </r>
  </si>
  <si>
    <r>
      <rPr>
        <rFont val="Times New Roman"/>
        <color theme="1"/>
        <sz val="8.0"/>
      </rPr>
      <t>5.2.</t>
    </r>
  </si>
  <si>
    <r>
      <rPr>
        <rFont val="Times New Roman"/>
        <color theme="1"/>
        <sz val="8.0"/>
      </rPr>
      <t>Number of cars entering the university daily</t>
    </r>
  </si>
  <si>
    <t>Incluye motos y carros. La medición se hizo teniendo en cuenta el total de ingresos en el año que proporcinó planeación, dividido entre 240 días que la universida destá activa</t>
  </si>
  <si>
    <r>
      <rPr>
        <rFont val="Times New Roman"/>
        <color theme="1"/>
        <sz val="8.0"/>
      </rPr>
      <t>5.3.</t>
    </r>
  </si>
  <si>
    <r>
      <rPr>
        <rFont val="Times New Roman"/>
        <color rgb="FF000000"/>
        <sz val="8.0"/>
      </rPr>
      <t xml:space="preserve">Number of motorcycles entering the university
</t>
    </r>
    <r>
      <rPr>
        <rFont val="Times New Roman"/>
        <color rgb="FF000000"/>
        <sz val="8.0"/>
      </rPr>
      <t>daily</t>
    </r>
  </si>
  <si>
    <r>
      <rPr>
        <rFont val="Times New Roman"/>
        <color theme="1"/>
        <sz val="8.0"/>
      </rPr>
      <t>5.4.</t>
    </r>
  </si>
  <si>
    <r>
      <rPr>
        <rFont val="Times New Roman"/>
        <color theme="1"/>
        <sz val="8.0"/>
      </rPr>
      <t>TR1</t>
    </r>
  </si>
  <si>
    <r>
      <rPr>
        <rFont val="Times New Roman"/>
        <color rgb="FF000000"/>
        <sz val="8.0"/>
      </rPr>
      <t xml:space="preserve">The total number of vehicles (cars and motorcycles with combustion engines) divided
</t>
    </r>
    <r>
      <rPr>
        <rFont val="Times New Roman"/>
        <color rgb="FF000000"/>
        <sz val="8.0"/>
      </rPr>
      <t>by the total campus' population</t>
    </r>
  </si>
  <si>
    <r>
      <rPr>
        <rFont val="Times New Roman"/>
        <color theme="1"/>
        <sz val="8.0"/>
      </rPr>
      <t>[1] ≥ 1</t>
    </r>
  </si>
  <si>
    <r>
      <rPr>
        <rFont val="Times New Roman"/>
        <color theme="1"/>
        <sz val="8.0"/>
      </rPr>
      <t>[2] &gt; 0.5 - 1</t>
    </r>
  </si>
  <si>
    <r>
      <rPr>
        <rFont val="Times New Roman"/>
        <color theme="1"/>
        <sz val="8.0"/>
      </rPr>
      <t>[3] &gt; 0.125 - 0.5                         [4] &gt; 0.045 - 0.125</t>
    </r>
  </si>
  <si>
    <t>[5] &lt; 0.045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</si>
  <si>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</si>
  <si>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5.5.</t>
    </r>
  </si>
  <si>
    <r>
      <rPr>
        <rFont val="Times New Roman"/>
        <color theme="1"/>
        <sz val="8.0"/>
      </rPr>
      <t>TR2</t>
    </r>
  </si>
  <si>
    <r>
      <rPr>
        <rFont val="Times New Roman"/>
        <color theme="1"/>
        <sz val="8.0"/>
      </rPr>
      <t>Shuttle services</t>
    </r>
  </si>
  <si>
    <t>[1] Possible but not provided by university</t>
  </si>
  <si>
    <r>
      <rPr>
        <rFont val="Times New Roman"/>
        <color theme="1"/>
        <sz val="8.0"/>
      </rPr>
      <t>[2] Provided (by university or other parties) and regular but not free</t>
    </r>
  </si>
  <si>
    <r>
      <rPr>
        <rFont val="Times New Roman"/>
        <color rgb="FF000000"/>
        <sz val="8.0"/>
      </rPr>
      <t xml:space="preserve">[3] Provided (by university or
</t>
    </r>
    <r>
      <rPr>
        <rFont val="Times New Roman"/>
        <color rgb="FF000000"/>
        <sz val="8.0"/>
      </rPr>
      <t xml:space="preserve">other parties) and the                 [4] Provided by university, university contributes a part      regular, and free
</t>
    </r>
    <r>
      <rPr>
        <rFont val="Times New Roman"/>
        <color rgb="FF000000"/>
        <sz val="8.0"/>
      </rPr>
      <t>of the cost</t>
    </r>
  </si>
  <si>
    <t>[5] Provided by university, regular, and zero emission vehicle. Or shuttle use is not
applicable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</si>
  <si>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</si>
  <si>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5.6.</t>
    </r>
  </si>
  <si>
    <r>
      <rPr>
        <rFont val="Times New Roman"/>
        <color theme="1"/>
        <sz val="8.0"/>
      </rPr>
      <t>Number of shuttles operating in the university</t>
    </r>
  </si>
  <si>
    <t>NO APLICA</t>
  </si>
  <si>
    <r>
      <rPr>
        <rFont val="Times New Roman"/>
        <color theme="1"/>
        <sz val="8.0"/>
      </rPr>
      <t>5.7.</t>
    </r>
  </si>
  <si>
    <r>
      <rPr>
        <rFont val="Times New Roman"/>
        <color theme="1"/>
        <sz val="8.0"/>
      </rPr>
      <t>Average number of passengers of each shuttle</t>
    </r>
  </si>
  <si>
    <r>
      <rPr>
        <rFont val="Times New Roman"/>
        <color theme="1"/>
        <sz val="8.0"/>
      </rPr>
      <t>5.8.</t>
    </r>
  </si>
  <si>
    <r>
      <rPr>
        <rFont val="Times New Roman"/>
        <color theme="1"/>
        <sz val="8.0"/>
      </rPr>
      <t>Total trips of each shuttle services each day</t>
    </r>
  </si>
  <si>
    <r>
      <rPr>
        <rFont val="Times New Roman"/>
        <color theme="1"/>
        <sz val="8.0"/>
      </rPr>
      <t>5.9.</t>
    </r>
  </si>
  <si>
    <r>
      <rPr>
        <rFont val="Times New Roman"/>
        <color theme="1"/>
        <sz val="8.0"/>
      </rPr>
      <t>TR3</t>
    </r>
  </si>
  <si>
    <r>
      <rPr>
        <rFont val="Times New Roman"/>
        <color theme="1"/>
        <sz val="8.0"/>
      </rPr>
      <t>Zero Emission Vehicles (ZEV) availability on campus</t>
    </r>
  </si>
  <si>
    <r>
      <rPr>
        <rFont val="Times New Roman"/>
        <color theme="1"/>
        <sz val="8.0"/>
      </rPr>
      <t>[1] ZEV are not available</t>
    </r>
  </si>
  <si>
    <t>[2] ZEV use is not possible or practical</t>
  </si>
  <si>
    <r>
      <rPr>
        <rFont val="Times New Roman"/>
        <color theme="1"/>
        <sz val="8.0"/>
      </rPr>
      <t xml:space="preserve">[3] ZEV are available, but not provided by the university </t>
    </r>
    <r>
      <rPr>
        <rFont val="Times New Roman"/>
        <color theme="1"/>
        <sz val="8.0"/>
      </rPr>
      <t xml:space="preserve"> </t>
    </r>
  </si>
  <si>
    <t>[4] ZEV are available, provided by the university and
charged</t>
  </si>
  <si>
    <r>
      <rPr>
        <rFont val="Times New Roman"/>
        <color rgb="FF000000"/>
        <sz val="8.0"/>
      </rPr>
      <t xml:space="preserve">[5] ZEV are available, and provided by the university for
</t>
    </r>
    <r>
      <rPr>
        <rFont val="Times New Roman"/>
        <color rgb="FF000000"/>
        <sz val="8.0"/>
      </rPr>
      <t>free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</si>
  <si>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</si>
  <si>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5.10.</t>
    </r>
  </si>
  <si>
    <r>
      <rPr>
        <rFont val="Times New Roman"/>
        <color rgb="FF000000"/>
        <sz val="8.0"/>
      </rPr>
      <t xml:space="preserve">Average number of Zero Emission Vehicles on
</t>
    </r>
    <r>
      <rPr>
        <rFont val="Times New Roman"/>
        <color rgb="FF000000"/>
        <sz val="8.0"/>
      </rPr>
      <t>campus per day</t>
    </r>
  </si>
  <si>
    <t>Ya no se registran por medio de stickers las bicilcetas, por lo que este sería un dato del acumulado hasta 2022</t>
  </si>
  <si>
    <r>
      <rPr>
        <rFont val="Times New Roman"/>
        <color theme="1"/>
        <sz val="8.0"/>
      </rPr>
      <t>5.11.</t>
    </r>
  </si>
  <si>
    <r>
      <rPr>
        <rFont val="Times New Roman"/>
        <color theme="1"/>
        <sz val="8.0"/>
      </rPr>
      <t>TR4</t>
    </r>
  </si>
  <si>
    <r>
      <rPr>
        <rFont val="Times New Roman"/>
        <color theme="1"/>
        <sz val="8.0"/>
      </rPr>
      <t>The total number of Zero Emission Vehicles (ZEV) divided by the total campus population</t>
    </r>
  </si>
  <si>
    <r>
      <rPr>
        <rFont val="Times New Roman"/>
        <color theme="1"/>
        <sz val="8.0"/>
      </rPr>
      <t>[1] ≤ 0.002</t>
    </r>
  </si>
  <si>
    <r>
      <rPr>
        <rFont val="Times New Roman"/>
        <color theme="1"/>
        <sz val="8.0"/>
      </rPr>
      <t>[2] &gt; 0.002 - 0.004</t>
    </r>
  </si>
  <si>
    <r>
      <rPr>
        <rFont val="Times New Roman"/>
        <color theme="1"/>
        <sz val="8.0"/>
      </rPr>
      <t>[3] &gt; 0.004 - 0.008                     [4] &gt; 0.008 - 0.02</t>
    </r>
  </si>
  <si>
    <r>
      <rPr>
        <rFont val="Times New Roman"/>
        <color theme="1"/>
        <sz val="8.0"/>
      </rPr>
      <t>[5] &gt; 0.02</t>
    </r>
  </si>
  <si>
    <r>
      <rPr>
        <rFont val="Times New Roman"/>
        <color theme="1"/>
        <sz val="8.0"/>
      </rPr>
      <t>5.12.</t>
    </r>
  </si>
  <si>
    <t>Total ground parking area (m2)</t>
  </si>
  <si>
    <r>
      <rPr>
        <rFont val="Times New Roman"/>
        <color theme="1"/>
        <sz val="8.0"/>
      </rPr>
      <t>5.13.</t>
    </r>
  </si>
  <si>
    <r>
      <rPr>
        <rFont val="Times New Roman"/>
        <color theme="1"/>
        <sz val="8.0"/>
      </rPr>
      <t>TR5</t>
    </r>
  </si>
  <si>
    <r>
      <rPr>
        <rFont val="Times New Roman"/>
        <color rgb="FF000000"/>
        <sz val="8.0"/>
      </rPr>
      <t xml:space="preserve">The ratio of the ground parking area to total
</t>
    </r>
    <r>
      <rPr>
        <rFont val="Times New Roman"/>
        <color rgb="FF000000"/>
        <sz val="8.0"/>
      </rPr>
      <t>campus area</t>
    </r>
  </si>
  <si>
    <t>[1] &gt; 11%</t>
  </si>
  <si>
    <t>[2] &gt; 7 - 11%</t>
  </si>
  <si>
    <r>
      <rPr>
        <rFont val="Times New Roman"/>
        <b/>
        <color rgb="FF002060"/>
        <sz val="8.0"/>
      </rPr>
      <t xml:space="preserve">[3] &gt; 4 - 7%      </t>
    </r>
    <r>
      <rPr>
        <rFont val="Times New Roman"/>
        <b/>
        <color rgb="FF002060"/>
        <sz val="8.0"/>
      </rPr>
      <t xml:space="preserve">  </t>
    </r>
    <r>
      <rPr>
        <rFont val="Times New Roman"/>
        <color theme="1"/>
        <sz val="8.0"/>
      </rPr>
      <t xml:space="preserve">                       </t>
    </r>
  </si>
  <si>
    <t>[4] &gt; 1 - 4%</t>
  </si>
  <si>
    <t xml:space="preserve">     [5] &lt; 1%</t>
  </si>
  <si>
    <r>
      <rPr>
        <rFont val="Times New Roman"/>
        <color theme="1"/>
        <sz val="8.0"/>
      </rPr>
      <t>required</t>
    </r>
  </si>
  <si>
    <t>5,42%</t>
  </si>
  <si>
    <r>
      <rPr>
        <rFont val="Times New Roman"/>
        <color theme="1"/>
        <sz val="8.0"/>
      </rPr>
      <t>5.14.</t>
    </r>
  </si>
  <si>
    <r>
      <rPr>
        <rFont val="Times New Roman"/>
        <color theme="1"/>
        <sz val="8.0"/>
      </rPr>
      <t>TR6</t>
    </r>
  </si>
  <si>
    <r>
      <rPr>
        <rFont val="Times New Roman"/>
        <color theme="1"/>
        <sz val="8.0"/>
      </rPr>
      <t>Program to limit or decrease the parking area on campus for the last 3 years (from 2021 to 2023)</t>
    </r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</si>
  <si>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</si>
  <si>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In preparation</t>
    </r>
  </si>
  <si>
    <t xml:space="preserve">
[3] Less than 10% decrease</t>
  </si>
  <si>
    <t xml:space="preserve">[4] 10 - 30% decrease </t>
  </si>
  <si>
    <t>[5] More than 30% decrease
in parking area or parking
area reduction reaching its
limit.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</si>
  <si>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</si>
  <si>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5.15.</t>
    </r>
  </si>
  <si>
    <r>
      <rPr>
        <rFont val="Times New Roman"/>
        <color theme="1"/>
        <sz val="8.0"/>
      </rPr>
      <t>TR7</t>
    </r>
  </si>
  <si>
    <r>
      <rPr>
        <rFont val="Times New Roman"/>
        <color theme="1"/>
        <sz val="8.0"/>
      </rPr>
      <t>Number of initiatives to decrease private vehicles on campus</t>
    </r>
  </si>
  <si>
    <r>
      <rPr>
        <rFont val="Times New Roman"/>
        <color theme="1"/>
        <sz val="8.0"/>
      </rPr>
      <t>[1] No initiative</t>
    </r>
  </si>
  <si>
    <r>
      <rPr>
        <rFont val="Times New Roman"/>
        <color theme="1"/>
        <sz val="8.0"/>
      </rPr>
      <t>[2] 1 initiative</t>
    </r>
  </si>
  <si>
    <r>
      <rPr>
        <rFont val="Times New Roman"/>
        <color theme="1"/>
        <sz val="8.0"/>
      </rPr>
      <t>[3] 2 initiatives</t>
    </r>
  </si>
  <si>
    <r>
      <rPr>
        <rFont val="Times New Roman"/>
        <color theme="1"/>
        <sz val="8.0"/>
      </rPr>
      <t>[4] 3 initiatives</t>
    </r>
  </si>
  <si>
    <t>[5] &gt; 3 initiatives, or initiative is no longer required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</si>
  <si>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</si>
  <si>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5.16.</t>
    </r>
  </si>
  <si>
    <r>
      <rPr>
        <rFont val="Times New Roman"/>
        <color theme="1"/>
        <sz val="8.0"/>
      </rPr>
      <t>TR8</t>
    </r>
  </si>
  <si>
    <r>
      <rPr>
        <rFont val="Times New Roman"/>
        <color theme="1"/>
        <sz val="8.0"/>
      </rPr>
      <t>Pedestrian path on campus</t>
    </r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</si>
  <si>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</si>
  <si>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Available</t>
    </r>
  </si>
  <si>
    <r>
      <rPr>
        <rFont val="Times New Roman"/>
        <color theme="1"/>
        <sz val="8.0"/>
      </rPr>
      <t>[3] Available, and designed for safety</t>
    </r>
  </si>
  <si>
    <r>
      <rPr>
        <rFont val="Times New Roman"/>
        <color theme="1"/>
        <sz val="8.0"/>
      </rPr>
      <t>[4] Available, designed for safety and convenience</t>
    </r>
  </si>
  <si>
    <r>
      <rPr>
        <rFont val="Times New Roman"/>
        <color theme="1"/>
        <sz val="8.0"/>
      </rPr>
      <t>[5] Available, designed for safety, convenience, and in some parts provided with disabled-friendly features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</si>
  <si>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</si>
  <si>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5.17.</t>
    </r>
  </si>
  <si>
    <t>The approximate daily travel distance of a vehicle inside your campus only (in  Kilometers)</t>
  </si>
  <si>
    <t>Planning, implementation, monitoring and/or evaluation of all programs related to Transportation through the utilization of Information and Communication Technology
(ICT)</t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</si>
  <si>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</si>
  <si>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The program is currently in the planning stage</t>
    </r>
  </si>
  <si>
    <r>
      <rPr>
        <rFont val="Times New Roman"/>
        <color theme="1"/>
        <sz val="8.0"/>
      </rPr>
      <t>[3] Program has been implemented</t>
    </r>
  </si>
  <si>
    <r>
      <rPr>
        <rFont val="Times New Roman"/>
        <color theme="1"/>
        <sz val="8.0"/>
      </rPr>
      <t>[4] Program has been implemented and evaluated</t>
    </r>
  </si>
  <si>
    <r>
      <rPr>
        <rFont val="Times New Roman"/>
        <color theme="1"/>
        <sz val="8.0"/>
      </rPr>
      <t>[5] Program has been implemented, evaluated, and is currently revised</t>
    </r>
  </si>
  <si>
    <r>
      <rPr>
        <rFont val="Times New Roman"/>
        <color theme="1"/>
        <sz val="8.0"/>
      </rPr>
      <t>required</t>
    </r>
  </si>
  <si>
    <t>No respondido, se le solicitó a GTISI y Mantenimiento</t>
  </si>
  <si>
    <r>
      <rPr>
        <rFont val="Times New Roman"/>
        <b/>
        <color theme="1"/>
        <sz val="8.0"/>
      </rPr>
      <t>Total</t>
    </r>
  </si>
  <si>
    <r>
      <rPr>
        <rFont val="Times New Roman"/>
        <color theme="1"/>
        <sz val="8.0"/>
      </rPr>
      <t>No</t>
    </r>
  </si>
  <si>
    <r>
      <rPr>
        <rFont val="Times New Roman"/>
        <color theme="1"/>
        <sz val="8.0"/>
      </rPr>
      <t>CRITERIA</t>
    </r>
  </si>
  <si>
    <r>
      <rPr>
        <rFont val="Times New Roman"/>
        <color theme="1"/>
        <sz val="8.0"/>
      </rPr>
      <t>INDICATIVE PERFORMANCE MEASURE</t>
    </r>
  </si>
  <si>
    <r>
      <rPr>
        <rFont val="Times New Roman"/>
        <color theme="1"/>
        <sz val="8.0"/>
      </rPr>
      <t>Score</t>
    </r>
  </si>
  <si>
    <r>
      <rPr>
        <rFont val="Times New Roman"/>
        <color theme="1"/>
        <sz val="8.0"/>
      </rPr>
      <t>Evidence</t>
    </r>
  </si>
  <si>
    <t>Education and Research (ED)</t>
  </si>
  <si>
    <r>
      <rPr>
        <rFont val="Times New Roman"/>
        <color theme="1"/>
        <sz val="8.0"/>
      </rPr>
      <t>6.1.</t>
    </r>
  </si>
  <si>
    <r>
      <rPr>
        <rFont val="Times New Roman"/>
        <color rgb="FF000000"/>
        <sz val="8.0"/>
      </rPr>
      <t xml:space="preserve">Number of courses/subjects related to
</t>
    </r>
    <r>
      <rPr>
        <rFont val="Times New Roman"/>
        <color rgb="FF000000"/>
        <sz val="8.0"/>
      </rPr>
      <t>sustainability offerred</t>
    </r>
  </si>
  <si>
    <r>
      <rPr>
        <rFont val="Times New Roman"/>
        <color theme="1"/>
        <sz val="8.0"/>
      </rPr>
      <t>required</t>
    </r>
  </si>
  <si>
    <t>Pendiente Soporte</t>
  </si>
  <si>
    <t xml:space="preserve">Vice pide conocer el indicador. </t>
  </si>
  <si>
    <r>
      <rPr>
        <rFont val="Times New Roman"/>
        <color theme="1"/>
        <sz val="8.0"/>
      </rPr>
      <t>6.2.</t>
    </r>
  </si>
  <si>
    <t>Total number of courses/subjects offered</t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</si>
  <si>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</si>
  <si>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6.3.</t>
    </r>
  </si>
  <si>
    <r>
      <rPr>
        <rFont val="Times New Roman"/>
        <color theme="1"/>
        <sz val="8.0"/>
      </rPr>
      <t>ED1</t>
    </r>
  </si>
  <si>
    <r>
      <rPr>
        <rFont val="Times New Roman"/>
        <color rgb="FF000000"/>
        <sz val="8.0"/>
      </rPr>
      <t xml:space="preserve">The ratio of sustainability courses to total
</t>
    </r>
    <r>
      <rPr>
        <rFont val="Times New Roman"/>
        <color rgb="FF000000"/>
        <sz val="8.0"/>
      </rPr>
      <t>courses/subjects</t>
    </r>
  </si>
  <si>
    <r>
      <rPr>
        <rFont val="Times New Roman"/>
        <color theme="1"/>
        <sz val="8.0"/>
      </rPr>
      <t>[1] ≤ 1%</t>
    </r>
  </si>
  <si>
    <r>
      <rPr>
        <rFont val="Times New Roman"/>
        <color theme="1"/>
        <sz val="8.0"/>
      </rPr>
      <t>[2] &gt; 1 - 5%</t>
    </r>
  </si>
  <si>
    <r>
      <rPr>
        <rFont val="Times New Roman"/>
        <color theme="1"/>
        <sz val="8.0"/>
      </rPr>
      <t>[3] &gt; 5 - 10%</t>
    </r>
  </si>
  <si>
    <r>
      <rPr>
        <rFont val="Times New Roman"/>
        <color theme="1"/>
        <sz val="8.0"/>
      </rPr>
      <t>[4] &gt; 10 - 20%</t>
    </r>
  </si>
  <si>
    <r>
      <rPr>
        <rFont val="Times New Roman"/>
        <color theme="1"/>
        <sz val="8.0"/>
      </rPr>
      <t>[5] &gt; 20%</t>
    </r>
  </si>
  <si>
    <r>
      <rPr>
        <rFont val="Times New Roman"/>
        <color theme="1"/>
        <sz val="8.0"/>
      </rPr>
      <t>6.4.</t>
    </r>
  </si>
  <si>
    <r>
      <rPr>
        <rFont val="Times New Roman"/>
        <color rgb="FF000000"/>
        <sz val="8.0"/>
      </rPr>
      <t xml:space="preserve">Total research funds dedicated to sustainability
</t>
    </r>
    <r>
      <rPr>
        <rFont val="Times New Roman"/>
        <color rgb="FF000000"/>
        <sz val="8.0"/>
      </rPr>
      <t>research (in US Dollars)</t>
    </r>
  </si>
  <si>
    <r>
      <rPr>
        <rFont val="Times New Roman"/>
        <color theme="1"/>
        <sz val="8.0"/>
      </rPr>
      <t>required</t>
    </r>
  </si>
  <si>
    <t>Preguntar si se incluyen regalías. o recursos de minciencias. Pregunta rector</t>
  </si>
  <si>
    <r>
      <rPr>
        <rFont val="Times New Roman"/>
        <color theme="1"/>
        <sz val="8.0"/>
      </rPr>
      <t>6.5.</t>
    </r>
  </si>
  <si>
    <r>
      <rPr>
        <rFont val="Times New Roman"/>
        <color theme="1"/>
        <sz val="8.0"/>
      </rPr>
      <t>Total research funds (in US Dollars)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</si>
  <si>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</si>
  <si>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6.6.</t>
    </r>
  </si>
  <si>
    <r>
      <rPr>
        <rFont val="Times New Roman"/>
        <color theme="1"/>
        <sz val="8.0"/>
      </rPr>
      <t>ED2</t>
    </r>
  </si>
  <si>
    <r>
      <rPr>
        <rFont val="Times New Roman"/>
        <color rgb="FF000000"/>
        <sz val="8.0"/>
      </rPr>
      <t xml:space="preserve">The ratio of sustainability research funding to
</t>
    </r>
    <r>
      <rPr>
        <rFont val="Times New Roman"/>
        <color rgb="FF000000"/>
        <sz val="8.0"/>
      </rPr>
      <t>total research funding</t>
    </r>
  </si>
  <si>
    <r>
      <rPr>
        <rFont val="Times New Roman"/>
        <color theme="1"/>
        <sz val="8.0"/>
      </rPr>
      <t>[1] ≤ 1%</t>
    </r>
  </si>
  <si>
    <r>
      <rPr>
        <rFont val="Times New Roman"/>
        <color theme="1"/>
        <sz val="8.0"/>
      </rPr>
      <t>[2] &gt; 1 - 10%</t>
    </r>
  </si>
  <si>
    <r>
      <rPr>
        <rFont val="Times New Roman"/>
        <color theme="1"/>
        <sz val="8.0"/>
      </rPr>
      <t>[3] &gt; 10 - 20%</t>
    </r>
  </si>
  <si>
    <r>
      <rPr>
        <rFont val="Times New Roman"/>
        <color theme="1"/>
        <sz val="8.0"/>
      </rPr>
      <t>[4] &gt; 20 - 40%</t>
    </r>
  </si>
  <si>
    <r>
      <rPr>
        <rFont val="Times New Roman"/>
        <color theme="1"/>
        <sz val="8.0"/>
      </rPr>
      <t>[5] &gt; 40%</t>
    </r>
  </si>
  <si>
    <t>23,56%</t>
  </si>
  <si>
    <r>
      <rPr>
        <rFont val="Times New Roman"/>
        <color theme="1"/>
        <sz val="8.0"/>
      </rPr>
      <t>6.7.</t>
    </r>
  </si>
  <si>
    <r>
      <rPr>
        <rFont val="Times New Roman"/>
        <color theme="1"/>
        <sz val="8.0"/>
      </rPr>
      <t>ED3</t>
    </r>
  </si>
  <si>
    <r>
      <rPr>
        <rFont val="Times New Roman"/>
        <color rgb="FF000000"/>
        <sz val="8.0"/>
      </rPr>
      <t xml:space="preserve">Number of scholarly publications on
</t>
    </r>
    <r>
      <rPr>
        <rFont val="Times New Roman"/>
        <color rgb="FF000000"/>
        <sz val="8.0"/>
      </rPr>
      <t>sustainability</t>
    </r>
  </si>
  <si>
    <r>
      <rPr>
        <rFont val="Times New Roman"/>
        <color theme="1"/>
        <sz val="8.0"/>
      </rPr>
      <t>[1] 0</t>
    </r>
  </si>
  <si>
    <r>
      <rPr>
        <rFont val="Times New Roman"/>
        <color theme="1"/>
        <sz val="8.0"/>
      </rPr>
      <t>[2] 1 - 20</t>
    </r>
  </si>
  <si>
    <t>[3] 21 - 83</t>
  </si>
  <si>
    <r>
      <rPr>
        <rFont val="Times New Roman"/>
        <color theme="1"/>
        <sz val="8.0"/>
      </rPr>
      <t>[4] 84 - 300</t>
    </r>
  </si>
  <si>
    <r>
      <rPr>
        <rFont val="Times New Roman"/>
        <color theme="1"/>
        <sz val="8.0"/>
      </rPr>
      <t>[5] &gt; 300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</si>
  <si>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</si>
  <si>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6.8.</t>
    </r>
  </si>
  <si>
    <r>
      <rPr>
        <rFont val="Times New Roman"/>
        <color theme="1"/>
        <sz val="8.0"/>
      </rPr>
      <t>ED4</t>
    </r>
  </si>
  <si>
    <t>Number of events related to sustainability
(environment)</t>
  </si>
  <si>
    <r>
      <rPr>
        <rFont val="Times New Roman"/>
        <color theme="1"/>
        <sz val="8.0"/>
      </rPr>
      <t>[1] 0</t>
    </r>
  </si>
  <si>
    <r>
      <rPr>
        <rFont val="Times New Roman"/>
        <color theme="1"/>
        <sz val="8.0"/>
      </rPr>
      <t>[2] 1 - 5</t>
    </r>
  </si>
  <si>
    <r>
      <rPr>
        <rFont val="Times New Roman"/>
        <color theme="1"/>
        <sz val="8.0"/>
      </rPr>
      <t>[3] 6 - 20</t>
    </r>
  </si>
  <si>
    <r>
      <rPr>
        <rFont val="Times New Roman"/>
        <color theme="1"/>
        <sz val="8.0"/>
      </rPr>
      <t>[4] 21 - 50</t>
    </r>
  </si>
  <si>
    <r>
      <rPr>
        <rFont val="Times New Roman"/>
        <color theme="1"/>
        <sz val="8.0"/>
      </rPr>
      <t>[5] &gt; 50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</si>
  <si>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</si>
  <si>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6.9.</t>
    </r>
  </si>
  <si>
    <r>
      <rPr>
        <rFont val="Times New Roman"/>
        <color theme="1"/>
        <sz val="8.0"/>
      </rPr>
      <t>ED5</t>
    </r>
  </si>
  <si>
    <r>
      <rPr>
        <rFont val="Times New Roman"/>
        <color theme="1"/>
        <sz val="8.0"/>
      </rPr>
      <t>Number of activities organized by student organizations related to sustainability per year</t>
    </r>
  </si>
  <si>
    <r>
      <rPr>
        <rFont val="Times New Roman"/>
        <color theme="1"/>
        <sz val="8.0"/>
      </rPr>
      <t>[1] 0</t>
    </r>
  </si>
  <si>
    <r>
      <rPr>
        <rFont val="Times New Roman"/>
        <color theme="1"/>
        <sz val="8.0"/>
      </rPr>
      <t>[2] 1 - 5</t>
    </r>
  </si>
  <si>
    <r>
      <rPr>
        <rFont val="Times New Roman"/>
        <color theme="1"/>
        <sz val="8.0"/>
      </rPr>
      <t>[3] 6 - 10</t>
    </r>
  </si>
  <si>
    <r>
      <rPr>
        <rFont val="Times New Roman"/>
        <color theme="1"/>
        <sz val="8.0"/>
      </rPr>
      <t>[4] 11 - 20</t>
    </r>
  </si>
  <si>
    <r>
      <rPr>
        <rFont val="Times New Roman"/>
        <color theme="1"/>
        <sz val="8.0"/>
      </rPr>
      <t>[5] &gt; 20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</si>
  <si>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</si>
  <si>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6.10.</t>
    </r>
  </si>
  <si>
    <r>
      <rPr>
        <rFont val="Times New Roman"/>
        <color theme="1"/>
        <sz val="8.0"/>
      </rPr>
      <t>ED6</t>
    </r>
  </si>
  <si>
    <r>
      <rPr>
        <rFont val="Times New Roman"/>
        <color theme="1"/>
        <sz val="8.0"/>
      </rPr>
      <t>University-run sustainability website</t>
    </r>
  </si>
  <si>
    <r>
      <rPr>
        <rFont val="Times New Roman"/>
        <color theme="1"/>
        <sz val="8.0"/>
      </rPr>
      <t>[1] Not available</t>
    </r>
  </si>
  <si>
    <r>
      <rPr>
        <rFont val="Times New Roman"/>
        <color theme="1"/>
        <sz val="8.0"/>
      </rPr>
      <t>[2] Website in progress or under construction</t>
    </r>
  </si>
  <si>
    <r>
      <rPr>
        <rFont val="Times New Roman"/>
        <color theme="1"/>
        <sz val="8.0"/>
      </rPr>
      <t>[3] Website is available and accessible</t>
    </r>
  </si>
  <si>
    <r>
      <rPr>
        <rFont val="Times New Roman"/>
        <color rgb="FF000000"/>
        <sz val="8.0"/>
      </rPr>
      <t xml:space="preserve">[4] Website is available, accessible, and updated
</t>
    </r>
    <r>
      <rPr>
        <rFont val="Times New Roman"/>
        <color rgb="FF000000"/>
        <sz val="8.0"/>
      </rPr>
      <t>occasionally</t>
    </r>
  </si>
  <si>
    <r>
      <rPr>
        <rFont val="Times New Roman"/>
        <color rgb="FF000000"/>
        <sz val="8.0"/>
      </rPr>
      <t xml:space="preserve">[5] Website is available, accessible, and updated
</t>
    </r>
    <r>
      <rPr>
        <rFont val="Times New Roman"/>
        <color rgb="FF000000"/>
        <sz val="8.0"/>
      </rPr>
      <t>regularly</t>
    </r>
  </si>
  <si>
    <r>
      <rPr>
        <rFont val="Times New Roman"/>
        <color theme="1"/>
        <sz val="8.0"/>
      </rPr>
      <t>6.11.</t>
    </r>
  </si>
  <si>
    <r>
      <rPr>
        <rFont val="Times New Roman"/>
        <color rgb="FF000000"/>
        <sz val="8.0"/>
      </rPr>
      <t xml:space="preserve">Sustainability website address (URL) if
</t>
    </r>
    <r>
      <rPr>
        <rFont val="Times New Roman"/>
        <color rgb="FF000000"/>
        <sz val="8.0"/>
      </rPr>
      <t>available</t>
    </r>
  </si>
  <si>
    <r>
      <rPr>
        <rFont val="Times New Roman"/>
        <color rgb="FF0000FF"/>
        <sz val="8.0"/>
        <u/>
      </rPr>
      <t xml:space="preserve">Provide website address (URL): </t>
    </r>
    <r>
      <rPr>
        <rFont val="Times New Roman"/>
        <color rgb="FF1155CC"/>
        <sz val="8.0"/>
        <u/>
      </rPr>
      <t>https://gestionambiental.utp.edu.co/</t>
    </r>
  </si>
  <si>
    <r>
      <rPr>
        <rFont val="Times New Roman"/>
        <color theme="1"/>
        <sz val="8.0"/>
      </rPr>
      <t>6.12.</t>
    </r>
  </si>
  <si>
    <r>
      <rPr>
        <rFont val="Times New Roman"/>
        <color theme="1"/>
        <sz val="8.0"/>
      </rPr>
      <t>ED7</t>
    </r>
  </si>
  <si>
    <r>
      <rPr>
        <rFont val="Times New Roman"/>
        <color theme="1"/>
        <sz val="8.0"/>
      </rPr>
      <t>Sustainability report</t>
    </r>
  </si>
  <si>
    <r>
      <rPr>
        <rFont val="Times New Roman"/>
        <color theme="1"/>
        <sz val="8.0"/>
      </rPr>
      <t>[1] Not available</t>
    </r>
  </si>
  <si>
    <r>
      <rPr>
        <rFont val="Times New Roman"/>
        <color theme="1"/>
        <sz val="8.0"/>
      </rPr>
      <t>[2] Sustainability report is in preparation</t>
    </r>
  </si>
  <si>
    <r>
      <rPr>
        <rFont val="Times New Roman"/>
        <color theme="1"/>
        <sz val="8.0"/>
      </rPr>
      <t>[3] Available but not publicly accessible</t>
    </r>
  </si>
  <si>
    <r>
      <rPr>
        <rFont val="Times New Roman"/>
        <color rgb="FF000000"/>
        <sz val="8.0"/>
      </rPr>
      <t xml:space="preserve">[4] Sustainability report is
</t>
    </r>
    <r>
      <rPr>
        <rFont val="Times New Roman"/>
        <color rgb="FF000000"/>
        <sz val="8.0"/>
      </rPr>
      <t>accessible and published occasionally</t>
    </r>
  </si>
  <si>
    <t>[5] Sustainability report is accessible and published annually</t>
  </si>
  <si>
    <r>
      <rPr>
        <rFont val="Times New Roman"/>
        <color theme="1"/>
        <sz val="8.0"/>
      </rPr>
      <t>required</t>
    </r>
  </si>
  <si>
    <t>Solamente falta datos de huella de carbono</t>
  </si>
  <si>
    <r>
      <rPr>
        <rFont val="Times New Roman"/>
        <color rgb="FF000000"/>
        <sz val="8.0"/>
      </rPr>
      <t xml:space="preserve">Sustainability report link address (URL) if
</t>
    </r>
    <r>
      <rPr>
        <rFont val="Times New Roman"/>
        <color rgb="FF000000"/>
        <sz val="8.0"/>
      </rPr>
      <t>available</t>
    </r>
  </si>
  <si>
    <t>https://gestionambiental.utp.edu.co/proyectos-del-centro-de-gestion-ambiental/informe-de-sustentabilidad/</t>
  </si>
  <si>
    <r>
      <rPr>
        <rFont val="Times New Roman"/>
        <color theme="1"/>
        <sz val="8.0"/>
      </rPr>
      <t>ED8</t>
    </r>
  </si>
  <si>
    <r>
      <rPr>
        <rFont val="Times New Roman"/>
        <color theme="1"/>
        <sz val="8.0"/>
      </rPr>
      <t>Number of cultural activities on campus</t>
    </r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</si>
  <si>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</si>
  <si>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1 - 3 events per year</t>
    </r>
  </si>
  <si>
    <r>
      <rPr>
        <rFont val="Times New Roman"/>
        <color theme="1"/>
        <sz val="8.0"/>
      </rPr>
      <t>[3] 4 - 6 events per year</t>
    </r>
  </si>
  <si>
    <r>
      <rPr>
        <rFont val="Times New Roman"/>
        <color theme="1"/>
        <sz val="8.0"/>
      </rPr>
      <t>[4] 7 - 10 events per year</t>
    </r>
  </si>
  <si>
    <r>
      <rPr>
        <rFont val="Times New Roman"/>
        <color theme="1"/>
        <sz val="8.0"/>
      </rPr>
      <t>[5] More than 10 events per year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</si>
  <si>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</si>
  <si>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ED9</t>
    </r>
  </si>
  <si>
    <t>Number of university sustainability program(s)
with international collaborations</t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</si>
  <si>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</si>
  <si>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1 - 3 programs per year</t>
    </r>
  </si>
  <si>
    <r>
      <rPr>
        <rFont val="Times New Roman"/>
        <color theme="1"/>
        <sz val="8.0"/>
      </rPr>
      <t>[3] 4 - 6 programs per year</t>
    </r>
  </si>
  <si>
    <t>[4] 7 - 10 programs per year</t>
  </si>
  <si>
    <r>
      <rPr>
        <rFont val="Times New Roman"/>
        <color rgb="FF000000"/>
        <sz val="8.0"/>
      </rPr>
      <t xml:space="preserve">[5] More than 10 programs
</t>
    </r>
    <r>
      <rPr>
        <rFont val="Times New Roman"/>
        <color rgb="FF000000"/>
        <sz val="8.0"/>
      </rPr>
      <t>per year</t>
    </r>
  </si>
  <si>
    <r>
      <rPr>
        <rFont val="Times New Roman"/>
        <color theme="1"/>
        <sz val="8.0"/>
      </rPr>
      <t>required</t>
    </r>
  </si>
  <si>
    <t>8 eventos, con datos de VIIE y ORI</t>
  </si>
  <si>
    <r>
      <rPr>
        <rFont val="Times New Roman"/>
        <color theme="1"/>
        <sz val="8.0"/>
      </rPr>
      <t>ED10</t>
    </r>
  </si>
  <si>
    <t>Number of community services related to sustainability organized by university and involving students</t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</si>
  <si>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</si>
  <si>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1 - 3 projects per year</t>
    </r>
  </si>
  <si>
    <r>
      <rPr>
        <rFont val="Times New Roman"/>
        <color theme="1"/>
        <sz val="8.0"/>
      </rPr>
      <t>[3] 4 - 6 projects per year</t>
    </r>
  </si>
  <si>
    <r>
      <rPr>
        <rFont val="Times New Roman"/>
        <color theme="1"/>
        <sz val="8.0"/>
      </rPr>
      <t>[4] 7 - 10 projects per year</t>
    </r>
  </si>
  <si>
    <r>
      <rPr>
        <rFont val="Times New Roman"/>
        <color theme="1"/>
        <sz val="8.0"/>
      </rPr>
      <t>[5] More than 10 projects per year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</si>
  <si>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</si>
  <si>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ED11</t>
    </r>
  </si>
  <si>
    <r>
      <rPr>
        <rFont val="Times New Roman"/>
        <color theme="1"/>
        <sz val="8.0"/>
      </rPr>
      <t>Number of sustainability-related startups</t>
    </r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</si>
  <si>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</si>
  <si>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1 - 5 startups</t>
    </r>
  </si>
  <si>
    <r>
      <rPr>
        <rFont val="Times New Roman"/>
        <color theme="1"/>
        <sz val="8.0"/>
      </rPr>
      <t>[3] 6 - 10 startups</t>
    </r>
  </si>
  <si>
    <r>
      <rPr>
        <rFont val="Times New Roman"/>
        <color theme="1"/>
        <sz val="8.0"/>
      </rPr>
      <t>[4] 11 - 15 startups</t>
    </r>
  </si>
  <si>
    <r>
      <rPr>
        <rFont val="Times New Roman"/>
        <color theme="1"/>
        <sz val="8.0"/>
      </rPr>
      <t>[5] More than 15 startups</t>
    </r>
  </si>
  <si>
    <r>
      <rPr>
        <rFont val="Times New Roman"/>
        <color theme="1"/>
        <sz val="8.0"/>
      </rPr>
      <t>required</t>
    </r>
  </si>
  <si>
    <t>Pendiente Sebas</t>
  </si>
  <si>
    <t>Total number of graduates with green jobs (for the last 3 years)</t>
  </si>
  <si>
    <t>Extrapolado de estudio "Caracterización de la situación laboral de egresados de Administración Ambiental" donde el 83% trabajan, y el 69% de los empleados lo hacen relación a la AA</t>
  </si>
  <si>
    <t>[5] Unidad(es) u oficina(s) con "decreto de establecimiento, estructura y" funciones del líder universitario han sido operativas y dirigen la implementación de la sostenibilidad</t>
  </si>
  <si>
    <r>
      <rPr>
        <rFont val="Times New Roman"/>
        <color theme="1"/>
        <sz val="8.0"/>
      </rPr>
      <t>[3] Unit(s) or office(s) with</t>
    </r>
  </si>
  <si>
    <r>
      <rPr>
        <rFont val="Times New Roman"/>
        <color theme="1"/>
        <sz val="8.0"/>
      </rPr>
      <t>[4] Unit(s) or office(s) with</t>
    </r>
  </si>
  <si>
    <r>
      <rPr>
        <rFont val="Times New Roman"/>
        <color rgb="FF000000"/>
        <sz val="8.0"/>
      </rPr>
      <t xml:space="preserve">Availability of unit(s) or office(s) that
</t>
    </r>
    <r>
      <rPr>
        <rFont val="Times New Roman"/>
        <color rgb="FF000000"/>
        <sz val="8.0"/>
      </rPr>
      <t>coordinate sustainability on campus</t>
    </r>
  </si>
  <si>
    <r>
      <rPr>
        <rFont val="Times New Roman"/>
        <color theme="1"/>
        <sz val="8.0"/>
      </rPr>
      <t>[1] Ad-hoc / task force</t>
    </r>
  </si>
  <si>
    <r>
      <rPr>
        <rFont val="Times New Roman"/>
        <color rgb="FF000000"/>
        <sz val="8.0"/>
      </rPr>
      <t xml:space="preserve">[2] Unit(s) or office(s) in
</t>
    </r>
    <r>
      <rPr>
        <rFont val="Times New Roman"/>
        <color rgb="FF000000"/>
        <sz val="8.0"/>
      </rPr>
      <t>development</t>
    </r>
  </si>
  <si>
    <r>
      <rPr>
        <rFont val="Times New Roman"/>
        <color rgb="FF000000"/>
        <sz val="8.0"/>
      </rPr>
      <t xml:space="preserve">university leader decree of
</t>
    </r>
    <r>
      <rPr>
        <rFont val="Times New Roman"/>
        <color rgb="FF000000"/>
        <sz val="8.0"/>
      </rPr>
      <t>establishment, structure and</t>
    </r>
  </si>
  <si>
    <r>
      <rPr>
        <rFont val="Times New Roman"/>
        <color rgb="FF000000"/>
        <sz val="8.0"/>
      </rPr>
      <t xml:space="preserve">university leader decree of
</t>
    </r>
    <r>
      <rPr>
        <rFont val="Times New Roman"/>
        <color rgb="FF000000"/>
        <sz val="8.0"/>
      </rPr>
      <t>establishment, structure and</t>
    </r>
  </si>
  <si>
    <r>
      <rPr>
        <rFont val="Times New Roman"/>
        <color theme="1"/>
        <sz val="8.0"/>
      </rPr>
      <t>required</t>
    </r>
  </si>
  <si>
    <r>
      <rPr>
        <rFont val="Times New Roman"/>
        <color theme="1"/>
        <sz val="8.0"/>
      </rPr>
      <t>duties at early stage</t>
    </r>
  </si>
  <si>
    <r>
      <rPr>
        <rFont val="Times New Roman"/>
        <color theme="1"/>
        <sz val="8.0"/>
      </rPr>
      <t>duties has been operational</t>
    </r>
  </si>
  <si>
    <t>Planificación, implementación, monitoreo y/o evaluación de la investigación y gobernanza universitaria mediante la utilización de Tecnologías de la Información y Comunicación (TIC).</t>
  </si>
  <si>
    <r>
      <rPr>
        <rFont val="Times New Roman"/>
        <color theme="1"/>
        <sz val="8.0"/>
      </rPr>
      <t>[1] None</t>
    </r>
  </si>
  <si>
    <r>
      <rPr>
        <rFont val="Times New Roman"/>
        <color theme="1"/>
        <sz val="8.0"/>
      </rPr>
      <t>[2] The program is currently in the planning stage</t>
    </r>
  </si>
  <si>
    <r>
      <rPr>
        <rFont val="Times New Roman"/>
        <color theme="1"/>
        <sz val="8.0"/>
      </rPr>
      <t>[3] Program has been implemented</t>
    </r>
  </si>
  <si>
    <r>
      <rPr>
        <rFont val="Times New Roman"/>
        <color theme="1"/>
        <sz val="8.0"/>
      </rPr>
      <t>[4] Program has been implemented and evaluated</t>
    </r>
  </si>
  <si>
    <r>
      <rPr>
        <rFont val="Times New Roman"/>
        <color theme="1"/>
        <sz val="8.0"/>
      </rPr>
      <t>[5] Program has been implemented, evaluated, and is currently revised</t>
    </r>
  </si>
  <si>
    <r>
      <rPr>
        <rFont val="Times New Roman"/>
        <color theme="1"/>
        <sz val="8.0"/>
      </rPr>
      <t>required</t>
    </r>
  </si>
  <si>
    <r>
      <rPr>
        <rFont val="Times New Roman"/>
        <b/>
        <color theme="1"/>
        <sz val="8.0"/>
      </rPr>
      <t>Total</t>
    </r>
  </si>
  <si>
    <t xml:space="preserve">Como permean estas acciones </t>
  </si>
  <si>
    <t>Por qué no aumentó energía solar? Dice el rector que no han compartido info y no han sido aliados</t>
  </si>
  <si>
    <t xml:space="preserve">Tenemos posibilidades de aumento en energia eléctrica </t>
  </si>
  <si>
    <t>Categoría</t>
  </si>
  <si>
    <t>Posibles Puntos 2024</t>
  </si>
  <si>
    <t>1. Setting and Infrastructure (SI)</t>
  </si>
  <si>
    <t>2. Energy and Climate Change (EC)</t>
  </si>
  <si>
    <t>3. Waste (WS)</t>
  </si>
  <si>
    <t>4. Water (WR)</t>
  </si>
  <si>
    <t>5. Transportation (TR)</t>
  </si>
  <si>
    <t>6. Education and Research (ED)</t>
  </si>
  <si>
    <t>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</si>
</sst>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"/>
    <numFmt numFmtId="165" formatCode="0.0"/>
  </numFmts>
  <fonts count="23">
    <font>
      <sz val="10.0"/>
      <color rgb="FF000000"/>
      <name val="Times New Roman"/>
      <scheme val="minor"/>
    </font>
    <font>
      <b/>
      <sz val="13.0"/>
      <color theme="1"/>
      <name val="Times New Roman"/>
    </font>
    <font>
      <color theme="1"/>
      <name val="Times New Roman"/>
      <scheme val="minor"/>
    </font>
    <font>
      <sz val="10.0"/>
      <color rgb="FF000000"/>
      <name val="Times New Roman"/>
    </font>
    <font>
      <b/>
      <sz val="9.0"/>
      <color theme="1"/>
      <name val="Arial"/>
    </font>
    <font>
      <b/>
      <sz val="9.0"/>
      <color rgb="FF000000"/>
      <name val="Arial"/>
    </font>
    <font/>
    <font>
      <b/>
      <sz val="7.0"/>
      <color theme="1"/>
      <name val="Times New Roman"/>
    </font>
    <font>
      <b/>
      <color theme="1"/>
      <name val="Times New Roman"/>
      <scheme val="minor"/>
    </font>
    <font>
      <sz val="7.0"/>
      <color rgb="FF000000"/>
      <name val="Times New Roman"/>
    </font>
    <font>
      <b/>
      <sz val="12.0"/>
      <color theme="1"/>
      <name val="Times New Roman"/>
    </font>
    <font>
      <sz val="7.0"/>
      <color theme="1"/>
      <name val="Times New Roman"/>
    </font>
    <font>
      <b/>
      <sz val="7.0"/>
      <color rgb="FF000000"/>
      <name val="Times New Roman"/>
    </font>
    <font>
      <sz val="8.0"/>
      <color rgb="FF000000"/>
      <name val="Times New Roman"/>
    </font>
    <font>
      <sz val="8.0"/>
      <color theme="1"/>
      <name val="Times New Roman"/>
      <scheme val="minor"/>
    </font>
    <font>
      <sz val="8.0"/>
      <color theme="1"/>
      <name val="Times New Roman"/>
    </font>
    <font>
      <b/>
      <sz val="8.0"/>
      <color rgb="FF0B5394"/>
      <name val="Times New Roman"/>
    </font>
    <font>
      <b/>
      <sz val="8.0"/>
      <color theme="1"/>
      <name val="Arial"/>
    </font>
    <font>
      <b/>
      <sz val="8.0"/>
      <color rgb="FF000000"/>
      <name val="Times New Roman"/>
    </font>
    <font>
      <b/>
      <sz val="13.0"/>
      <color rgb="FF000000"/>
      <name val="Times New Roman"/>
    </font>
    <font>
      <b/>
      <sz val="8.0"/>
      <color theme="1"/>
      <name val="Times New Roman"/>
    </font>
    <font>
      <b/>
      <sz val="14.0"/>
      <color theme="1"/>
      <name val="Times New Roman"/>
    </font>
    <font>
      <u/>
      <sz val="8.0"/>
      <color rgb="FF0000FF"/>
      <name val="Times New Roman"/>
    </font>
  </fonts>
  <fills count="18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C8C8C8"/>
        <bgColor rgb="FFC8C8C8"/>
      </patternFill>
    </fill>
    <fill>
      <patternFill patternType="solid">
        <fgColor rgb="FF6AA84F"/>
        <bgColor rgb="FF6AA84F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theme="8"/>
        <bgColor theme="8"/>
      </patternFill>
    </fill>
    <fill>
      <patternFill patternType="solid">
        <fgColor rgb="FFFF0000"/>
        <bgColor rgb="FFFF0000"/>
      </patternFill>
    </fill>
    <fill>
      <patternFill patternType="solid">
        <fgColor rgb="FFA64D79"/>
        <bgColor rgb="FFA64D79"/>
      </patternFill>
    </fill>
    <fill>
      <patternFill patternType="solid">
        <fgColor theme="9"/>
        <bgColor theme="9"/>
      </patternFill>
    </fill>
    <fill>
      <patternFill patternType="solid">
        <fgColor rgb="FFE06666"/>
        <bgColor rgb="FFE06666"/>
      </patternFill>
    </fill>
    <fill>
      <patternFill patternType="solid">
        <fgColor rgb="FF999999"/>
        <bgColor rgb="FF999999"/>
      </patternFill>
    </fill>
    <fill>
      <patternFill patternType="solid">
        <fgColor rgb="FFFF9900"/>
        <bgColor rgb="FFFF9900"/>
      </patternFill>
    </fill>
    <fill>
      <patternFill patternType="solid">
        <fgColor rgb="FF93C47D"/>
        <bgColor rgb="FF93C47D"/>
      </patternFill>
    </fill>
    <fill>
      <patternFill patternType="solid">
        <fgColor theme="6"/>
        <bgColor theme="6"/>
      </patternFill>
    </fill>
    <fill>
      <patternFill patternType="solid">
        <fgColor rgb="FFCC0000"/>
        <bgColor rgb="FFCC0000"/>
      </patternFill>
    </fill>
  </fills>
  <borders count="49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/>
    </border>
    <border>
      <left/>
      <right style="thin">
        <color rgb="FF000000"/>
      </right>
    </border>
    <border>
      <left style="thin">
        <color rgb="FF000000"/>
      </lef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3E4791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E4791"/>
      </right>
      <top style="thin">
        <color rgb="FFFFFFFF"/>
      </top>
      <bottom style="thin">
        <color rgb="FFFFFFFF"/>
      </bottom>
    </border>
    <border>
      <left style="thin">
        <color rgb="FF3E4791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3E4791"/>
      </right>
      <top style="thin">
        <color rgb="FFF6F8F9"/>
      </top>
      <bottom style="thin">
        <color rgb="FFF6F8F9"/>
      </bottom>
    </border>
    <border>
      <left style="thin">
        <color rgb="FF3E4791"/>
      </left>
      <right style="thin">
        <color rgb="FF92CDDC"/>
      </right>
      <top style="thin">
        <color rgb="FF92CDDC"/>
      </top>
      <bottom style="thin">
        <color rgb="FF3E4791"/>
      </bottom>
    </border>
    <border>
      <left style="thin">
        <color rgb="FF92CDDC"/>
      </left>
      <right style="thin">
        <color rgb="FF92CDDC"/>
      </right>
      <top style="thin">
        <color rgb="FF92CDDC"/>
      </top>
      <bottom style="thin">
        <color rgb="FF3E4791"/>
      </bottom>
    </border>
    <border>
      <left style="thin">
        <color rgb="FF92CDDC"/>
      </left>
      <right style="thin">
        <color rgb="FF3E4791"/>
      </right>
      <top style="thin">
        <color rgb="FF92CDDC"/>
      </top>
      <bottom style="thin">
        <color rgb="FF3E4791"/>
      </bottom>
    </border>
  </borders>
  <cellStyleXfs count="1">
    <xf borderId="0" fillId="0" fontId="0" numFmtId="0" applyAlignment="1" applyFont="1"/>
  </cellStyleXfs>
  <cellXfs count="297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shrinkToFit="0" vertical="top" wrapText="1"/>
    </xf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4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bottom" wrapText="1"/>
    </xf>
    <xf borderId="0" fillId="0" fontId="5" numFmtId="164" xfId="0" applyAlignment="1" applyFont="1" applyNumberFormat="1">
      <alignment horizontal="left" shrinkToFit="0" vertical="top" wrapText="1"/>
    </xf>
    <xf borderId="0" fillId="0" fontId="5" numFmtId="164" xfId="0" applyAlignment="1" applyFont="1" applyNumberFormat="1">
      <alignment horizontal="right" shrinkToFit="0" vertical="top" wrapText="1"/>
    </xf>
    <xf borderId="1" fillId="2" fontId="4" numFmtId="0" xfId="0" applyAlignment="1" applyBorder="1" applyFill="1" applyFont="1">
      <alignment horizontal="left" shrinkToFit="0" vertical="top" wrapText="1"/>
    </xf>
    <xf borderId="2" fillId="2" fontId="4" numFmtId="0" xfId="0" applyAlignment="1" applyBorder="1" applyFont="1">
      <alignment horizontal="left" shrinkToFit="0" vertical="top" wrapText="1"/>
    </xf>
    <xf borderId="3" fillId="0" fontId="6" numFmtId="0" xfId="0" applyAlignment="1" applyBorder="1" applyFont="1">
      <alignment horizontal="left" vertical="top"/>
    </xf>
    <xf borderId="4" fillId="0" fontId="6" numFmtId="0" xfId="0" applyAlignment="1" applyBorder="1" applyFont="1">
      <alignment horizontal="left" vertical="top"/>
    </xf>
    <xf borderId="5" fillId="2" fontId="3" numFmtId="0" xfId="0" applyAlignment="1" applyBorder="1" applyFont="1">
      <alignment horizontal="left" shrinkToFit="0" vertical="bottom" wrapText="1"/>
    </xf>
    <xf borderId="6" fillId="0" fontId="6" numFmtId="0" xfId="0" applyAlignment="1" applyBorder="1" applyFont="1">
      <alignment horizontal="left" vertical="top"/>
    </xf>
    <xf borderId="7" fillId="0" fontId="6" numFmtId="0" xfId="0" applyAlignment="1" applyBorder="1" applyFont="1">
      <alignment horizontal="left" vertical="top"/>
    </xf>
    <xf borderId="8" fillId="0" fontId="3" numFmtId="0" xfId="0" applyAlignment="1" applyBorder="1" applyFont="1">
      <alignment horizontal="left" shrinkToFit="0" vertical="bottom" wrapText="1"/>
    </xf>
    <xf borderId="8" fillId="0" fontId="6" numFmtId="0" xfId="0" applyAlignment="1" applyBorder="1" applyFont="1">
      <alignment horizontal="left" vertical="top"/>
    </xf>
    <xf borderId="9" fillId="0" fontId="7" numFmtId="0" xfId="0" applyAlignment="1" applyBorder="1" applyFont="1">
      <alignment horizontal="center" shrinkToFit="0" vertical="top" wrapText="1"/>
    </xf>
    <xf borderId="10" fillId="0" fontId="6" numFmtId="0" xfId="0" applyAlignment="1" applyBorder="1" applyFont="1">
      <alignment horizontal="left" vertical="top"/>
    </xf>
    <xf borderId="11" fillId="0" fontId="6" numFmtId="0" xfId="0" applyAlignment="1" applyBorder="1" applyFont="1">
      <alignment horizontal="left" vertical="top"/>
    </xf>
    <xf borderId="12" fillId="0" fontId="7" numFmtId="0" xfId="0" applyAlignment="1" applyBorder="1" applyFont="1">
      <alignment horizontal="left" shrinkToFit="0" vertical="top" wrapText="1"/>
    </xf>
    <xf borderId="12" fillId="0" fontId="7" numFmtId="0" xfId="0" applyAlignment="1" applyBorder="1" applyFont="1">
      <alignment horizontal="center" readingOrder="0" shrinkToFit="0" vertical="top" wrapText="1"/>
    </xf>
    <xf borderId="12" fillId="0" fontId="8" numFmtId="0" xfId="0" applyAlignment="1" applyBorder="1" applyFont="1">
      <alignment horizontal="left" readingOrder="0" shrinkToFit="0" vertical="top" wrapText="1"/>
    </xf>
    <xf borderId="9" fillId="3" fontId="9" numFmtId="1" xfId="0" applyAlignment="1" applyBorder="1" applyFill="1" applyFont="1" applyNumberFormat="1">
      <alignment horizontal="left" shrinkToFit="0" vertical="top" wrapText="1"/>
    </xf>
    <xf borderId="9" fillId="3" fontId="10" numFmtId="0" xfId="0" applyAlignment="1" applyBorder="1" applyFont="1">
      <alignment horizontal="left" shrinkToFit="0" vertical="top" wrapText="1"/>
    </xf>
    <xf borderId="9" fillId="3" fontId="9" numFmtId="0" xfId="0" applyAlignment="1" applyBorder="1" applyFont="1">
      <alignment horizontal="left" shrinkToFit="0" vertical="bottom" wrapText="1"/>
    </xf>
    <xf borderId="12" fillId="3" fontId="9" numFmtId="0" xfId="0" applyAlignment="1" applyBorder="1" applyFont="1">
      <alignment horizontal="left" shrinkToFit="0" vertical="bottom" wrapText="1"/>
    </xf>
    <xf borderId="12" fillId="3" fontId="11" numFmtId="0" xfId="0" applyAlignment="1" applyBorder="1" applyFont="1">
      <alignment horizontal="left" shrinkToFit="0" vertical="top" wrapText="1"/>
    </xf>
    <xf borderId="9" fillId="0" fontId="11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left" shrinkToFit="0" vertical="center" wrapText="1"/>
    </xf>
    <xf borderId="12" fillId="4" fontId="11" numFmtId="0" xfId="0" applyAlignment="1" applyBorder="1" applyFill="1" applyFont="1">
      <alignment horizontal="left" shrinkToFit="0" vertical="top" wrapText="1"/>
    </xf>
    <xf borderId="9" fillId="5" fontId="9" numFmtId="0" xfId="0" applyAlignment="1" applyBorder="1" applyFill="1" applyFont="1">
      <alignment horizontal="left" readingOrder="0" shrinkToFit="0" vertical="top" wrapText="1"/>
    </xf>
    <xf borderId="9" fillId="0" fontId="9" numFmtId="0" xfId="0" applyAlignment="1" applyBorder="1" applyFont="1">
      <alignment horizontal="left" shrinkToFit="0" vertical="center" wrapText="1"/>
    </xf>
    <xf borderId="12" fillId="0" fontId="11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left" shrinkToFit="0" vertical="top" wrapText="1"/>
    </xf>
    <xf borderId="9" fillId="0" fontId="9" numFmtId="0" xfId="0" applyAlignment="1" applyBorder="1" applyFont="1">
      <alignment horizontal="left" shrinkToFit="0" vertical="top" wrapText="1"/>
    </xf>
    <xf borderId="12" fillId="0" fontId="9" numFmtId="0" xfId="0" applyAlignment="1" applyBorder="1" applyFont="1">
      <alignment horizontal="left" shrinkToFit="0" vertical="bottom" wrapText="1"/>
    </xf>
    <xf borderId="9" fillId="5" fontId="11" numFmtId="0" xfId="0" applyAlignment="1" applyBorder="1" applyFont="1">
      <alignment horizontal="left" shrinkToFit="0" vertical="top" wrapText="1"/>
    </xf>
    <xf borderId="9" fillId="4" fontId="11" numFmtId="0" xfId="0" applyAlignment="1" applyBorder="1" applyFont="1">
      <alignment horizontal="center" shrinkToFit="0" vertical="top" wrapText="1"/>
    </xf>
    <xf borderId="12" fillId="0" fontId="11" numFmtId="0" xfId="0" applyAlignment="1" applyBorder="1" applyFont="1">
      <alignment horizontal="left" readingOrder="0" shrinkToFit="0" vertical="top" wrapText="1"/>
    </xf>
    <xf borderId="12" fillId="4" fontId="9" numFmtId="0" xfId="0" applyAlignment="1" applyBorder="1" applyFont="1">
      <alignment horizontal="left" shrinkToFit="0" vertical="top" wrapText="1"/>
    </xf>
    <xf borderId="9" fillId="5" fontId="11" numFmtId="0" xfId="0" applyAlignment="1" applyBorder="1" applyFont="1">
      <alignment horizontal="left" readingOrder="0" shrinkToFit="0" vertical="top" wrapText="1"/>
    </xf>
    <xf borderId="12" fillId="0" fontId="11" numFmtId="0" xfId="0" applyAlignment="1" applyBorder="1" applyFont="1">
      <alignment horizontal="center" shrinkToFit="0" vertical="top" wrapText="1"/>
    </xf>
    <xf borderId="9" fillId="0" fontId="9" numFmtId="0" xfId="0" applyAlignment="1" applyBorder="1" applyFont="1">
      <alignment horizontal="left" readingOrder="0" shrinkToFit="0" vertical="top" wrapText="1"/>
    </xf>
    <xf borderId="0" fillId="0" fontId="9" numFmtId="0" xfId="0" applyAlignment="1" applyFont="1">
      <alignment horizontal="left" readingOrder="0" shrinkToFit="0" vertical="top" wrapText="1"/>
    </xf>
    <xf borderId="10" fillId="0" fontId="9" numFmtId="0" xfId="0" applyAlignment="1" applyBorder="1" applyFont="1">
      <alignment horizontal="left" readingOrder="0" shrinkToFit="0" vertical="top" wrapText="1"/>
    </xf>
    <xf borderId="10" fillId="5" fontId="9" numFmtId="0" xfId="0" applyAlignment="1" applyBorder="1" applyFont="1">
      <alignment horizontal="left" readingOrder="0" shrinkToFit="0" vertical="top" wrapText="1"/>
    </xf>
    <xf borderId="11" fillId="0" fontId="9" numFmtId="0" xfId="0" applyAlignment="1" applyBorder="1" applyFont="1">
      <alignment horizontal="left" readingOrder="0" shrinkToFit="0" vertical="top" wrapText="1"/>
    </xf>
    <xf borderId="12" fillId="0" fontId="9" numFmtId="1" xfId="0" applyAlignment="1" applyBorder="1" applyFont="1" applyNumberFormat="1">
      <alignment horizontal="center" shrinkToFit="0" vertical="top" wrapText="1"/>
    </xf>
    <xf borderId="12" fillId="0" fontId="11" numFmtId="9" xfId="0" applyAlignment="1" applyBorder="1" applyFont="1" applyNumberFormat="1">
      <alignment horizontal="left" readingOrder="0" shrinkToFit="0" vertical="top" wrapText="1"/>
    </xf>
    <xf borderId="12" fillId="6" fontId="11" numFmtId="0" xfId="0" applyAlignment="1" applyBorder="1" applyFill="1" applyFont="1">
      <alignment horizontal="left" readingOrder="0" shrinkToFit="0" vertical="top" wrapText="1"/>
    </xf>
    <xf borderId="9" fillId="0" fontId="11" numFmtId="0" xfId="0" applyAlignment="1" applyBorder="1" applyFont="1">
      <alignment horizontal="left" readingOrder="0" shrinkToFit="0" vertical="top" wrapText="1"/>
    </xf>
    <xf borderId="10" fillId="0" fontId="11" numFmtId="0" xfId="0" applyAlignment="1" applyBorder="1" applyFont="1">
      <alignment horizontal="left" readingOrder="0" shrinkToFit="0" vertical="top" wrapText="1"/>
    </xf>
    <xf borderId="11" fillId="5" fontId="11" numFmtId="0" xfId="0" applyAlignment="1" applyBorder="1" applyFont="1">
      <alignment horizontal="left" readingOrder="0" shrinkToFit="0" vertical="top" wrapText="1"/>
    </xf>
    <xf borderId="12" fillId="4" fontId="9" numFmtId="0" xfId="0" applyAlignment="1" applyBorder="1" applyFont="1">
      <alignment horizontal="left" readingOrder="0" shrinkToFit="0" vertical="top" wrapText="1"/>
    </xf>
    <xf borderId="10" fillId="5" fontId="11" numFmtId="0" xfId="0" applyAlignment="1" applyBorder="1" applyFont="1">
      <alignment horizontal="left" readingOrder="0" shrinkToFit="0" vertical="top" wrapText="1"/>
    </xf>
    <xf borderId="11" fillId="0" fontId="11" numFmtId="0" xfId="0" applyAlignment="1" applyBorder="1" applyFont="1">
      <alignment horizontal="left" readingOrder="0" shrinkToFit="0" vertical="top" wrapText="1"/>
    </xf>
    <xf borderId="13" fillId="0" fontId="11" numFmtId="0" xfId="0" applyAlignment="1" applyBorder="1" applyFont="1">
      <alignment horizontal="left" shrinkToFit="0" vertical="top" wrapText="1"/>
    </xf>
    <xf borderId="10" fillId="7" fontId="11" numFmtId="0" xfId="0" applyAlignment="1" applyBorder="1" applyFill="1" applyFont="1">
      <alignment horizontal="left" shrinkToFit="0" vertical="top" wrapText="1"/>
    </xf>
    <xf borderId="10" fillId="0" fontId="11" numFmtId="0" xfId="0" applyAlignment="1" applyBorder="1" applyFont="1">
      <alignment horizontal="left" shrinkToFit="0" vertical="top" wrapText="1"/>
    </xf>
    <xf borderId="11" fillId="0" fontId="11" numFmtId="0" xfId="0" applyAlignment="1" applyBorder="1" applyFont="1">
      <alignment horizontal="left" shrinkToFit="0" vertical="top" wrapText="1"/>
    </xf>
    <xf borderId="9" fillId="0" fontId="9" numFmtId="0" xfId="0" applyAlignment="1" applyBorder="1" applyFont="1">
      <alignment horizontal="left" shrinkToFit="0" vertical="bottom" wrapText="1"/>
    </xf>
    <xf borderId="12" fillId="0" fontId="11" numFmtId="0" xfId="0" applyAlignment="1" applyBorder="1" applyFont="1">
      <alignment horizontal="left" shrinkToFit="0" vertical="top" wrapText="1"/>
    </xf>
    <xf borderId="0" fillId="0" fontId="11" numFmtId="0" xfId="0" applyAlignment="1" applyFont="1">
      <alignment horizontal="left" shrinkToFit="0" vertical="top" wrapText="1"/>
    </xf>
    <xf borderId="14" fillId="0" fontId="9" numFmtId="0" xfId="0" applyAlignment="1" applyBorder="1" applyFont="1">
      <alignment horizontal="left" readingOrder="0" shrinkToFit="0" vertical="top" wrapText="1"/>
    </xf>
    <xf borderId="10" fillId="5" fontId="11" numFmtId="0" xfId="0" applyAlignment="1" applyBorder="1" applyFont="1">
      <alignment horizontal="left" shrinkToFit="0" vertical="top" wrapText="1"/>
    </xf>
    <xf borderId="11" fillId="5" fontId="11" numFmtId="0" xfId="0" applyAlignment="1" applyBorder="1" applyFont="1">
      <alignment horizontal="left" shrinkToFit="0" vertical="top" wrapText="1"/>
    </xf>
    <xf borderId="12" fillId="0" fontId="11" numFmtId="10" xfId="0" applyAlignment="1" applyBorder="1" applyFont="1" applyNumberFormat="1">
      <alignment horizontal="left" readingOrder="0" shrinkToFit="0" vertical="top" wrapText="1"/>
    </xf>
    <xf borderId="12" fillId="4" fontId="11" numFmtId="0" xfId="0" applyAlignment="1" applyBorder="1" applyFont="1">
      <alignment horizontal="center" shrinkToFit="0" vertical="top" wrapText="1"/>
    </xf>
    <xf borderId="11" fillId="5" fontId="9" numFmtId="0" xfId="0" applyAlignment="1" applyBorder="1" applyFont="1">
      <alignment horizontal="left" shrinkToFit="0" vertical="top" wrapText="1"/>
    </xf>
    <xf borderId="12" fillId="0" fontId="11" numFmtId="0" xfId="0" applyAlignment="1" applyBorder="1" applyFont="1">
      <alignment horizontal="left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2" fillId="4" fontId="11" numFmtId="0" xfId="0" applyAlignment="1" applyBorder="1" applyFont="1">
      <alignment horizontal="left" shrinkToFit="0" vertical="center" wrapText="1"/>
    </xf>
    <xf borderId="9" fillId="0" fontId="11" numFmtId="0" xfId="0" applyAlignment="1" applyBorder="1" applyFont="1">
      <alignment horizontal="left" shrinkToFit="0" vertical="center" wrapText="1"/>
    </xf>
    <xf borderId="12" fillId="0" fontId="9" numFmtId="1" xfId="0" applyAlignment="1" applyBorder="1" applyFont="1" applyNumberFormat="1">
      <alignment horizontal="center" shrinkToFit="0" vertical="center" wrapText="1"/>
    </xf>
    <xf borderId="12" fillId="4" fontId="11" numFmtId="0" xfId="0" applyAlignment="1" applyBorder="1" applyFont="1">
      <alignment horizontal="center" shrinkToFit="0" vertical="center" wrapText="1"/>
    </xf>
    <xf borderId="12" fillId="0" fontId="9" numFmtId="2" xfId="0" applyAlignment="1" applyBorder="1" applyFont="1" applyNumberFormat="1">
      <alignment horizontal="left" shrinkToFit="0" vertical="top" wrapText="1"/>
    </xf>
    <xf borderId="15" fillId="5" fontId="9" numFmtId="0" xfId="0" applyAlignment="1" applyBorder="1" applyFont="1">
      <alignment horizontal="left" shrinkToFit="0" vertical="top" wrapText="1"/>
    </xf>
    <xf borderId="12" fillId="2" fontId="9" numFmtId="2" xfId="0" applyAlignment="1" applyBorder="1" applyFont="1" applyNumberFormat="1">
      <alignment horizontal="left" shrinkToFit="0" vertical="center" wrapText="1"/>
    </xf>
    <xf borderId="12" fillId="2" fontId="9" numFmtId="0" xfId="0" applyAlignment="1" applyBorder="1" applyFont="1">
      <alignment horizontal="left" shrinkToFit="0" vertical="top" wrapText="1"/>
    </xf>
    <xf borderId="0" fillId="0" fontId="11" numFmtId="0" xfId="0" applyAlignment="1" applyFont="1">
      <alignment horizontal="left" shrinkToFit="0" vertical="top" wrapText="1"/>
    </xf>
    <xf borderId="13" fillId="5" fontId="11" numFmtId="0" xfId="0" applyAlignment="1" applyBorder="1" applyFont="1">
      <alignment horizontal="left" shrinkToFit="0" vertical="top" wrapText="1"/>
    </xf>
    <xf borderId="13" fillId="2" fontId="11" numFmtId="0" xfId="0" applyAlignment="1" applyBorder="1" applyFont="1">
      <alignment horizontal="left" shrinkToFit="0" vertical="top" wrapText="1"/>
    </xf>
    <xf borderId="15" fillId="2" fontId="11" numFmtId="0" xfId="0" applyAlignment="1" applyBorder="1" applyFont="1">
      <alignment horizontal="left" shrinkToFit="0" vertical="top" wrapText="1"/>
    </xf>
    <xf borderId="12" fillId="2" fontId="11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right" shrinkToFit="0" vertical="top" wrapText="1"/>
    </xf>
    <xf borderId="12" fillId="0" fontId="12" numFmtId="1" xfId="0" applyAlignment="1" applyBorder="1" applyFont="1" applyNumberFormat="1">
      <alignment horizontal="center" shrinkToFit="0" vertical="top" wrapText="1"/>
    </xf>
    <xf borderId="0" fillId="0" fontId="13" numFmtId="0" xfId="0" applyAlignment="1" applyFont="1">
      <alignment horizontal="left" shrinkToFit="0" vertical="bottom" wrapText="1"/>
    </xf>
    <xf borderId="0" fillId="0" fontId="14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left" shrinkToFit="0" vertical="top" wrapText="1"/>
    </xf>
    <xf borderId="9" fillId="0" fontId="15" numFmtId="0" xfId="0" applyAlignment="1" applyBorder="1" applyFont="1">
      <alignment horizontal="center" shrinkToFit="0" vertical="top" wrapText="1"/>
    </xf>
    <xf borderId="10" fillId="0" fontId="15" numFmtId="0" xfId="0" applyAlignment="1" applyBorder="1" applyFont="1">
      <alignment horizontal="center" shrinkToFit="0" vertical="top" wrapText="1"/>
    </xf>
    <xf borderId="12" fillId="0" fontId="15" numFmtId="0" xfId="0" applyAlignment="1" applyBorder="1" applyFont="1">
      <alignment horizontal="left" shrinkToFit="0" vertical="top" wrapText="1"/>
    </xf>
    <xf borderId="12" fillId="0" fontId="15" numFmtId="0" xfId="0" applyAlignment="1" applyBorder="1" applyFont="1">
      <alignment horizontal="center" shrinkToFit="0" vertical="top" wrapText="1"/>
    </xf>
    <xf borderId="12" fillId="0" fontId="14" numFmtId="0" xfId="0" applyAlignment="1" applyBorder="1" applyFont="1">
      <alignment horizontal="left" readingOrder="0" shrinkToFit="0" vertical="center" wrapText="1"/>
    </xf>
    <xf borderId="12" fillId="0" fontId="14" numFmtId="0" xfId="0" applyAlignment="1" applyBorder="1" applyFont="1">
      <alignment horizontal="left" readingOrder="0" shrinkToFit="0" vertical="top" wrapText="1"/>
    </xf>
    <xf borderId="12" fillId="3" fontId="13" numFmtId="1" xfId="0" applyAlignment="1" applyBorder="1" applyFont="1" applyNumberFormat="1">
      <alignment horizontal="left" shrinkToFit="0" vertical="top" wrapText="1"/>
    </xf>
    <xf borderId="9" fillId="3" fontId="1" numFmtId="0" xfId="0" applyAlignment="1" applyBorder="1" applyFont="1">
      <alignment horizontal="left" shrinkToFit="0" vertical="top" wrapText="1"/>
    </xf>
    <xf borderId="9" fillId="3" fontId="13" numFmtId="0" xfId="0" applyAlignment="1" applyBorder="1" applyFont="1">
      <alignment horizontal="left" shrinkToFit="0" vertical="bottom" wrapText="1"/>
    </xf>
    <xf borderId="12" fillId="3" fontId="13" numFmtId="0" xfId="0" applyAlignment="1" applyBorder="1" applyFont="1">
      <alignment horizontal="left" shrinkToFit="0" vertical="bottom" wrapText="1"/>
    </xf>
    <xf borderId="12" fillId="0" fontId="14" numFmtId="0" xfId="0" applyAlignment="1" applyBorder="1" applyFont="1">
      <alignment horizontal="left" shrinkToFit="0" vertical="center" wrapText="1"/>
    </xf>
    <xf borderId="12" fillId="0" fontId="14" numFmtId="0" xfId="0" applyAlignment="1" applyBorder="1" applyFont="1">
      <alignment horizontal="left" shrinkToFit="0" vertical="top" wrapText="1"/>
    </xf>
    <xf borderId="12" fillId="4" fontId="15" numFmtId="0" xfId="0" applyAlignment="1" applyBorder="1" applyFont="1">
      <alignment horizontal="left" readingOrder="0" shrinkToFit="0" vertical="top" wrapText="1"/>
    </xf>
    <xf borderId="9" fillId="0" fontId="15" numFmtId="0" xfId="0" applyAlignment="1" applyBorder="1" applyFont="1">
      <alignment horizontal="left" shrinkToFit="0" vertical="top" wrapText="1"/>
    </xf>
    <xf borderId="10" fillId="0" fontId="15" numFmtId="0" xfId="0" applyAlignment="1" applyBorder="1" applyFont="1">
      <alignment horizontal="left" shrinkToFit="0" vertical="top" wrapText="1"/>
    </xf>
    <xf borderId="11" fillId="8" fontId="15" numFmtId="0" xfId="0" applyAlignment="1" applyBorder="1" applyFill="1" applyFont="1">
      <alignment horizontal="left" shrinkToFit="0" vertical="top" wrapText="1"/>
    </xf>
    <xf borderId="12" fillId="0" fontId="13" numFmtId="1" xfId="0" applyAlignment="1" applyBorder="1" applyFont="1" applyNumberFormat="1">
      <alignment horizontal="center" shrinkToFit="0" vertical="top" wrapText="1"/>
    </xf>
    <xf borderId="9" fillId="4" fontId="15" numFmtId="0" xfId="0" applyAlignment="1" applyBorder="1" applyFont="1">
      <alignment horizontal="center" shrinkToFit="0" vertical="top" wrapText="1"/>
    </xf>
    <xf borderId="12" fillId="0" fontId="13" numFmtId="0" xfId="0" applyAlignment="1" applyBorder="1" applyFont="1">
      <alignment horizontal="left" shrinkToFit="0" vertical="bottom" wrapText="1"/>
    </xf>
    <xf borderId="12" fillId="4" fontId="15" numFmtId="0" xfId="0" applyAlignment="1" applyBorder="1" applyFont="1">
      <alignment horizontal="left" shrinkToFit="0" vertical="top" wrapText="1"/>
    </xf>
    <xf borderId="9" fillId="5" fontId="15" numFmtId="4" xfId="0" applyAlignment="1" applyBorder="1" applyFont="1" applyNumberFormat="1">
      <alignment horizontal="left" readingOrder="0" shrinkToFit="0" vertical="top" wrapText="1"/>
    </xf>
    <xf borderId="9" fillId="0" fontId="13" numFmtId="0" xfId="0" applyAlignment="1" applyBorder="1" applyFont="1">
      <alignment horizontal="left" shrinkToFit="0" vertical="bottom" wrapText="1"/>
    </xf>
    <xf borderId="11" fillId="5" fontId="15" numFmtId="0" xfId="0" applyAlignment="1" applyBorder="1" applyFont="1">
      <alignment horizontal="left" shrinkToFit="0" vertical="top" wrapText="1"/>
    </xf>
    <xf borderId="12" fillId="4" fontId="13" numFmtId="0" xfId="0" applyAlignment="1" applyBorder="1" applyFont="1">
      <alignment horizontal="left" shrinkToFit="0" vertical="top" wrapText="1"/>
    </xf>
    <xf borderId="10" fillId="5" fontId="15" numFmtId="0" xfId="0" applyAlignment="1" applyBorder="1" applyFont="1">
      <alignment horizontal="left" shrinkToFit="0" vertical="top" wrapText="1"/>
    </xf>
    <xf borderId="11" fillId="0" fontId="15" numFmtId="0" xfId="0" applyAlignment="1" applyBorder="1" applyFont="1">
      <alignment horizontal="left" shrinkToFit="0" vertical="top" wrapText="1"/>
    </xf>
    <xf borderId="12" fillId="0" fontId="13" numFmtId="0" xfId="0" applyAlignment="1" applyBorder="1" applyFont="1">
      <alignment horizontal="left" shrinkToFit="0" vertical="center" wrapText="1"/>
    </xf>
    <xf borderId="12" fillId="0" fontId="13" numFmtId="0" xfId="0" applyAlignment="1" applyBorder="1" applyFont="1">
      <alignment horizontal="left" shrinkToFit="0" vertical="top" wrapText="1"/>
    </xf>
    <xf borderId="9" fillId="5" fontId="13" numFmtId="0" xfId="0" applyAlignment="1" applyBorder="1" applyFont="1">
      <alignment horizontal="left" shrinkToFit="0" vertical="top" wrapText="1"/>
    </xf>
    <xf borderId="10" fillId="5" fontId="13" numFmtId="0" xfId="0" applyAlignment="1" applyBorder="1" applyFont="1">
      <alignment horizontal="left" shrinkToFit="0" vertical="top" wrapText="1"/>
    </xf>
    <xf borderId="10" fillId="5" fontId="13" numFmtId="0" xfId="0" applyAlignment="1" applyBorder="1" applyFont="1">
      <alignment horizontal="left" readingOrder="0" shrinkToFit="0" vertical="top" wrapText="1"/>
    </xf>
    <xf borderId="10" fillId="5" fontId="16" numFmtId="0" xfId="0" applyAlignment="1" applyBorder="1" applyFont="1">
      <alignment horizontal="left" readingOrder="0" shrinkToFit="0" vertical="top" wrapText="1"/>
    </xf>
    <xf borderId="9" fillId="8" fontId="15" numFmtId="0" xfId="0" applyAlignment="1" applyBorder="1" applyFont="1">
      <alignment horizontal="left" readingOrder="0" shrinkToFit="0" vertical="top" wrapText="1"/>
    </xf>
    <xf borderId="9" fillId="0" fontId="13" numFmtId="0" xfId="0" applyAlignment="1" applyBorder="1" applyFont="1">
      <alignment horizontal="left" shrinkToFit="0" vertical="center" wrapText="1"/>
    </xf>
    <xf borderId="9" fillId="9" fontId="13" numFmtId="0" xfId="0" applyAlignment="1" applyBorder="1" applyFill="1" applyFont="1">
      <alignment horizontal="left" readingOrder="0" shrinkToFit="0" vertical="center" wrapText="1"/>
    </xf>
    <xf borderId="12" fillId="0" fontId="14" numFmtId="10" xfId="0" applyAlignment="1" applyBorder="1" applyFont="1" applyNumberFormat="1">
      <alignment horizontal="left" readingOrder="0" shrinkToFit="0" vertical="center" wrapText="1"/>
    </xf>
    <xf borderId="16" fillId="0" fontId="15" numFmtId="0" xfId="0" applyAlignment="1" applyBorder="1" applyFont="1">
      <alignment horizontal="left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left" shrinkToFit="0" vertical="top" wrapText="1"/>
    </xf>
    <xf borderId="10" fillId="0" fontId="15" numFmtId="0" xfId="0" applyAlignment="1" applyBorder="1" applyFont="1">
      <alignment horizontal="left" shrinkToFit="0" vertical="center" wrapText="1"/>
    </xf>
    <xf borderId="11" fillId="8" fontId="15" numFmtId="0" xfId="0" applyAlignment="1" applyBorder="1" applyFont="1">
      <alignment horizontal="left" shrinkToFit="0" vertical="center" wrapText="1"/>
    </xf>
    <xf borderId="16" fillId="0" fontId="13" numFmtId="1" xfId="0" applyAlignment="1" applyBorder="1" applyFont="1" applyNumberFormat="1">
      <alignment horizontal="center" shrinkToFit="0" vertical="center" wrapText="1"/>
    </xf>
    <xf borderId="17" fillId="4" fontId="15" numFmtId="0" xfId="0" applyAlignment="1" applyBorder="1" applyFont="1">
      <alignment horizontal="center" shrinkToFit="0" vertical="center" wrapText="1"/>
    </xf>
    <xf borderId="12" fillId="0" fontId="15" numFmtId="0" xfId="0" applyAlignment="1" applyBorder="1" applyFont="1">
      <alignment horizontal="left" shrinkToFit="0" vertical="center" wrapText="1"/>
    </xf>
    <xf borderId="12" fillId="0" fontId="15" numFmtId="0" xfId="0" applyAlignment="1" applyBorder="1" applyFont="1">
      <alignment horizontal="center" shrinkToFit="0" vertical="center" wrapText="1"/>
    </xf>
    <xf borderId="12" fillId="4" fontId="15" numFmtId="0" xfId="0" applyAlignment="1" applyBorder="1" applyFont="1">
      <alignment horizontal="left" shrinkToFit="0" vertical="center" wrapText="1"/>
    </xf>
    <xf borderId="10" fillId="0" fontId="15" numFmtId="0" xfId="0" applyAlignment="1" applyBorder="1" applyFont="1">
      <alignment horizontal="left" readingOrder="0" shrinkToFit="0" vertical="center" wrapText="1"/>
    </xf>
    <xf borderId="10" fillId="0" fontId="13" numFmtId="0" xfId="0" applyAlignment="1" applyBorder="1" applyFont="1">
      <alignment horizontal="left" readingOrder="0" shrinkToFit="0" vertical="top" wrapText="1"/>
    </xf>
    <xf borderId="12" fillId="0" fontId="13" numFmtId="1" xfId="0" applyAlignment="1" applyBorder="1" applyFont="1" applyNumberFormat="1">
      <alignment horizontal="center" shrinkToFit="0" vertical="center" wrapText="1"/>
    </xf>
    <xf borderId="9" fillId="4" fontId="15" numFmtId="0" xfId="0" applyAlignment="1" applyBorder="1" applyFont="1">
      <alignment horizontal="center" shrinkToFit="0" vertical="center" wrapText="1"/>
    </xf>
    <xf borderId="12" fillId="10" fontId="13" numFmtId="0" xfId="0" applyAlignment="1" applyBorder="1" applyFill="1" applyFont="1">
      <alignment horizontal="left" shrinkToFit="0" vertical="top" wrapText="1"/>
    </xf>
    <xf borderId="9" fillId="0" fontId="15" numFmtId="0" xfId="0" applyAlignment="1" applyBorder="1" applyFont="1">
      <alignment horizontal="left" readingOrder="0" shrinkToFit="0" vertical="top" wrapText="1"/>
    </xf>
    <xf borderId="0" fillId="0" fontId="2" numFmtId="0" xfId="0" applyAlignment="1" applyFont="1">
      <alignment horizontal="left" vertical="top"/>
    </xf>
    <xf borderId="10" fillId="7" fontId="15" numFmtId="0" xfId="0" applyAlignment="1" applyBorder="1" applyFont="1">
      <alignment horizontal="left" readingOrder="0" shrinkToFit="0" vertical="top" wrapText="1"/>
    </xf>
    <xf borderId="0" fillId="11" fontId="14" numFmtId="0" xfId="0" applyAlignment="1" applyFill="1" applyFont="1">
      <alignment horizontal="left" readingOrder="0" shrinkToFit="0" vertical="top" wrapText="1"/>
    </xf>
    <xf borderId="12" fillId="0" fontId="13" numFmtId="2" xfId="0" applyAlignment="1" applyBorder="1" applyFont="1" applyNumberFormat="1">
      <alignment horizontal="left" shrinkToFit="0" vertical="top" wrapText="1"/>
    </xf>
    <xf borderId="11" fillId="7" fontId="15" numFmtId="0" xfId="0" applyAlignment="1" applyBorder="1" applyFont="1">
      <alignment horizontal="left" shrinkToFit="0" vertical="top" wrapText="1"/>
    </xf>
    <xf borderId="13" fillId="2" fontId="13" numFmtId="0" xfId="0" applyAlignment="1" applyBorder="1" applyFont="1">
      <alignment horizontal="left" shrinkToFit="0" vertical="top" wrapText="1"/>
    </xf>
    <xf borderId="15" fillId="8" fontId="13" numFmtId="0" xfId="0" applyAlignment="1" applyBorder="1" applyFont="1">
      <alignment horizontal="left" shrinkToFit="0" vertical="top" wrapText="1"/>
    </xf>
    <xf borderId="12" fillId="2" fontId="13" numFmtId="2" xfId="0" applyAlignment="1" applyBorder="1" applyFont="1" applyNumberFormat="1">
      <alignment horizontal="left" shrinkToFit="0" vertical="center" wrapText="1"/>
    </xf>
    <xf borderId="12" fillId="2" fontId="13" numFmtId="0" xfId="0" applyAlignment="1" applyBorder="1" applyFont="1">
      <alignment horizontal="left" shrinkToFit="0" vertical="top" wrapText="1"/>
    </xf>
    <xf borderId="12" fillId="12" fontId="13" numFmtId="0" xfId="0" applyAlignment="1" applyBorder="1" applyFill="1" applyFont="1">
      <alignment horizontal="left" shrinkToFit="0" vertical="top" wrapText="1"/>
    </xf>
    <xf borderId="14" fillId="5" fontId="15" numFmtId="0" xfId="0" applyAlignment="1" applyBorder="1" applyFont="1">
      <alignment horizontal="left" shrinkToFit="0" vertical="center" wrapText="1"/>
    </xf>
    <xf borderId="13" fillId="2" fontId="15" numFmtId="0" xfId="0" applyAlignment="1" applyBorder="1" applyFont="1">
      <alignment horizontal="left" shrinkToFit="0" vertical="top" wrapText="1"/>
    </xf>
    <xf borderId="15" fillId="2" fontId="15" numFmtId="0" xfId="0" applyAlignment="1" applyBorder="1" applyFont="1">
      <alignment horizontal="left" shrinkToFit="0" vertical="top" wrapText="1"/>
    </xf>
    <xf borderId="12" fillId="2" fontId="15" numFmtId="0" xfId="0" applyAlignment="1" applyBorder="1" applyFont="1">
      <alignment horizontal="center" shrinkToFit="0" vertical="center" wrapText="1"/>
    </xf>
    <xf borderId="10" fillId="0" fontId="17" numFmtId="0" xfId="0" applyAlignment="1" applyBorder="1" applyFont="1">
      <alignment horizontal="right" shrinkToFit="0" vertical="top" wrapText="1"/>
    </xf>
    <xf borderId="12" fillId="0" fontId="18" numFmtId="1" xfId="0" applyAlignment="1" applyBorder="1" applyFont="1" applyNumberFormat="1">
      <alignment horizontal="center" shrinkToFit="0" vertical="top" wrapText="1"/>
    </xf>
    <xf borderId="0" fillId="0" fontId="15" numFmtId="0" xfId="0" applyAlignment="1" applyFont="1">
      <alignment horizontal="left" shrinkToFit="0" vertical="top" wrapText="1"/>
    </xf>
    <xf borderId="12" fillId="0" fontId="15" numFmtId="0" xfId="0" applyAlignment="1" applyBorder="1" applyFont="1">
      <alignment horizontal="left" readingOrder="0" shrinkToFit="0" vertical="top" wrapText="1"/>
    </xf>
    <xf borderId="14" fillId="13" fontId="15" numFmtId="0" xfId="0" applyAlignment="1" applyBorder="1" applyFill="1" applyFont="1">
      <alignment horizontal="left" shrinkToFit="0" vertical="top" wrapText="1"/>
    </xf>
    <xf borderId="13" fillId="13" fontId="15" numFmtId="0" xfId="0" applyAlignment="1" applyBorder="1" applyFont="1">
      <alignment horizontal="center" shrinkToFit="0" vertical="top" wrapText="1"/>
    </xf>
    <xf borderId="1" fillId="13" fontId="19" numFmtId="0" xfId="0" applyAlignment="1" applyBorder="1" applyFont="1">
      <alignment horizontal="left" shrinkToFit="0" vertical="top" wrapText="1"/>
    </xf>
    <xf borderId="13" fillId="13" fontId="13" numFmtId="0" xfId="0" applyAlignment="1" applyBorder="1" applyFont="1">
      <alignment horizontal="left" shrinkToFit="0" vertical="top" wrapText="1"/>
    </xf>
    <xf borderId="12" fillId="13" fontId="13" numFmtId="1" xfId="0" applyAlignment="1" applyBorder="1" applyFont="1" applyNumberFormat="1">
      <alignment horizontal="center" shrinkToFit="0" vertical="top" wrapText="1"/>
    </xf>
    <xf borderId="9" fillId="13" fontId="15" numFmtId="0" xfId="0" applyAlignment="1" applyBorder="1" applyFont="1">
      <alignment horizontal="center" shrinkToFit="0" vertical="top" wrapText="1"/>
    </xf>
    <xf borderId="12" fillId="13" fontId="15" numFmtId="0" xfId="0" applyAlignment="1" applyBorder="1" applyFont="1">
      <alignment horizontal="left" shrinkToFit="0" vertical="top" wrapText="1"/>
    </xf>
    <xf borderId="12" fillId="0" fontId="15" numFmtId="0" xfId="0" applyAlignment="1" applyBorder="1" applyFont="1">
      <alignment horizontal="left" shrinkToFit="0" vertical="top" wrapText="1"/>
    </xf>
    <xf borderId="10" fillId="0" fontId="13" numFmtId="0" xfId="0" applyAlignment="1" applyBorder="1" applyFont="1">
      <alignment horizontal="left" shrinkToFit="0" vertical="top" wrapText="1"/>
    </xf>
    <xf borderId="11" fillId="5" fontId="13" numFmtId="0" xfId="0" applyAlignment="1" applyBorder="1" applyFont="1">
      <alignment horizontal="left" shrinkToFit="0" vertical="top" wrapText="1"/>
    </xf>
    <xf borderId="18" fillId="2" fontId="15" numFmtId="0" xfId="0" applyAlignment="1" applyBorder="1" applyFont="1">
      <alignment horizontal="left" readingOrder="0" shrinkToFit="0" vertical="top" wrapText="1"/>
    </xf>
    <xf borderId="10" fillId="2" fontId="15" numFmtId="0" xfId="0" applyAlignment="1" applyBorder="1" applyFont="1">
      <alignment horizontal="left" readingOrder="0" shrinkToFit="0" vertical="top" wrapText="1"/>
    </xf>
    <xf borderId="11" fillId="5" fontId="15" numFmtId="0" xfId="0" applyAlignment="1" applyBorder="1" applyFont="1">
      <alignment horizontal="left" readingOrder="0" shrinkToFit="0" vertical="top" wrapText="1"/>
    </xf>
    <xf borderId="0" fillId="0" fontId="15" numFmtId="0" xfId="0" applyAlignment="1" applyFont="1">
      <alignment horizontal="left" readingOrder="0" shrinkToFit="0" vertical="top" wrapText="1"/>
    </xf>
    <xf borderId="12" fillId="11" fontId="15" numFmtId="0" xfId="0" applyAlignment="1" applyBorder="1" applyFont="1">
      <alignment horizontal="left" readingOrder="0" shrinkToFit="0" vertical="top" wrapText="1"/>
    </xf>
    <xf borderId="9" fillId="5" fontId="15" numFmtId="0" xfId="0" applyAlignment="1" applyBorder="1" applyFont="1">
      <alignment horizontal="left" readingOrder="0" shrinkToFit="0" vertical="top" wrapText="1"/>
    </xf>
    <xf borderId="9" fillId="5" fontId="15" numFmtId="0" xfId="0" applyAlignment="1" applyBorder="1" applyFont="1">
      <alignment horizontal="left" shrinkToFit="0" vertical="top" wrapText="1"/>
    </xf>
    <xf borderId="1" fillId="5" fontId="13" numFmtId="0" xfId="0" applyAlignment="1" applyBorder="1" applyFont="1">
      <alignment horizontal="left" shrinkToFit="0" vertical="top" wrapText="1"/>
    </xf>
    <xf borderId="18" fillId="2" fontId="13" numFmtId="0" xfId="0" applyAlignment="1" applyBorder="1" applyFont="1">
      <alignment horizontal="left" readingOrder="0" shrinkToFit="0" vertical="top" wrapText="1"/>
    </xf>
    <xf borderId="18" fillId="5" fontId="13" numFmtId="0" xfId="0" applyAlignment="1" applyBorder="1" applyFont="1">
      <alignment horizontal="left" readingOrder="0" shrinkToFit="0" vertical="top" wrapText="1"/>
    </xf>
    <xf borderId="10" fillId="2" fontId="13" numFmtId="0" xfId="0" applyAlignment="1" applyBorder="1" applyFont="1">
      <alignment horizontal="left" readingOrder="0" shrinkToFit="0" vertical="top" wrapText="1"/>
    </xf>
    <xf borderId="11" fillId="2" fontId="13" numFmtId="0" xfId="0" applyAlignment="1" applyBorder="1" applyFont="1">
      <alignment horizontal="left" readingOrder="0" shrinkToFit="0" vertical="top" wrapText="1"/>
    </xf>
    <xf borderId="18" fillId="2" fontId="13" numFmtId="0" xfId="0" applyAlignment="1" applyBorder="1" applyFont="1">
      <alignment horizontal="right" readingOrder="0" shrinkToFit="0" vertical="top" wrapText="1"/>
    </xf>
    <xf borderId="10" fillId="2" fontId="13" numFmtId="0" xfId="0" applyAlignment="1" applyBorder="1" applyFont="1">
      <alignment horizontal="right" readingOrder="0" shrinkToFit="0" vertical="top" wrapText="1"/>
    </xf>
    <xf borderId="11" fillId="5" fontId="13" numFmtId="0" xfId="0" applyAlignment="1" applyBorder="1" applyFont="1">
      <alignment horizontal="right" readingOrder="0" shrinkToFit="0" vertical="top" wrapText="1"/>
    </xf>
    <xf borderId="11" fillId="0" fontId="13" numFmtId="0" xfId="0" applyAlignment="1" applyBorder="1" applyFont="1">
      <alignment horizontal="left" shrinkToFit="0" vertical="top" wrapText="1"/>
    </xf>
    <xf borderId="14" fillId="2" fontId="15" numFmtId="0" xfId="0" applyAlignment="1" applyBorder="1" applyFont="1">
      <alignment horizontal="left" shrinkToFit="0" vertical="center" wrapText="1"/>
    </xf>
    <xf borderId="15" fillId="5" fontId="15" numFmtId="0" xfId="0" applyAlignment="1" applyBorder="1" applyFont="1">
      <alignment horizontal="left" shrinkToFit="0" vertical="top" wrapText="1"/>
    </xf>
    <xf borderId="12" fillId="4" fontId="15" numFmtId="0" xfId="0" applyAlignment="1" applyBorder="1" applyFont="1">
      <alignment horizontal="center" shrinkToFit="0" vertical="center" wrapText="1"/>
    </xf>
    <xf borderId="9" fillId="0" fontId="20" numFmtId="0" xfId="0" applyAlignment="1" applyBorder="1" applyFont="1">
      <alignment horizontal="right" shrinkToFit="0" vertical="top" wrapText="1"/>
    </xf>
    <xf borderId="16" fillId="0" fontId="15" numFmtId="0" xfId="0" applyAlignment="1" applyBorder="1" applyFont="1">
      <alignment horizontal="left" shrinkToFit="0" vertical="top" wrapText="1"/>
    </xf>
    <xf borderId="1" fillId="3" fontId="13" numFmtId="0" xfId="0" applyAlignment="1" applyBorder="1" applyFont="1">
      <alignment horizontal="left" shrinkToFit="0" vertical="top" wrapText="1"/>
    </xf>
    <xf borderId="0" fillId="0" fontId="15" numFmtId="0" xfId="0" applyAlignment="1" applyFont="1">
      <alignment horizontal="center" shrinkToFit="0" vertical="top" wrapText="1"/>
    </xf>
    <xf borderId="0" fillId="0" fontId="15" numFmtId="0" xfId="0" applyAlignment="1" applyFont="1">
      <alignment horizontal="left" shrinkToFit="0" vertical="top" wrapText="1"/>
    </xf>
    <xf borderId="0" fillId="0" fontId="15" numFmtId="0" xfId="0" applyAlignment="1" applyFont="1">
      <alignment horizontal="center" readingOrder="0" shrinkToFit="0" vertical="top" wrapText="1"/>
    </xf>
    <xf borderId="12" fillId="0" fontId="15" numFmtId="0" xfId="0" applyAlignment="1" applyBorder="1" applyFont="1">
      <alignment horizontal="center" readingOrder="0" shrinkToFit="0" vertical="top" wrapText="1"/>
    </xf>
    <xf borderId="9" fillId="3" fontId="21" numFmtId="0" xfId="0" applyAlignment="1" applyBorder="1" applyFont="1">
      <alignment horizontal="left" shrinkToFit="0" vertical="top" wrapText="1"/>
    </xf>
    <xf borderId="14" fillId="3" fontId="13" numFmtId="0" xfId="0" applyAlignment="1" applyBorder="1" applyFont="1">
      <alignment horizontal="left" shrinkToFit="0" vertical="bottom" wrapText="1"/>
    </xf>
    <xf borderId="0" fillId="3" fontId="13" numFmtId="0" xfId="0" applyAlignment="1" applyFont="1">
      <alignment horizontal="left" shrinkToFit="0" vertical="bottom" wrapText="1"/>
    </xf>
    <xf borderId="12" fillId="3" fontId="15" numFmtId="0" xfId="0" applyAlignment="1" applyBorder="1" applyFont="1">
      <alignment horizontal="left" shrinkToFit="0" vertical="top" wrapText="1"/>
    </xf>
    <xf borderId="19" fillId="0" fontId="15" numFmtId="0" xfId="0" applyAlignment="1" applyBorder="1" applyFont="1">
      <alignment horizontal="left" shrinkToFit="0" vertical="top" wrapText="1"/>
    </xf>
    <xf borderId="10" fillId="0" fontId="15" numFmtId="0" xfId="0" applyAlignment="1" applyBorder="1" applyFont="1">
      <alignment horizontal="left" readingOrder="0" shrinkToFit="0" vertical="top" wrapText="1"/>
    </xf>
    <xf borderId="0" fillId="5" fontId="15" numFmtId="0" xfId="0" applyAlignment="1" applyFont="1">
      <alignment horizontal="left" readingOrder="0" shrinkToFit="0" vertical="top" wrapText="1"/>
    </xf>
    <xf borderId="12" fillId="14" fontId="15" numFmtId="0" xfId="0" applyAlignment="1" applyBorder="1" applyFill="1" applyFont="1">
      <alignment horizontal="left" shrinkToFit="0" vertical="center" wrapText="1"/>
    </xf>
    <xf borderId="14" fillId="2" fontId="15" numFmtId="0" xfId="0" applyAlignment="1" applyBorder="1" applyFont="1">
      <alignment horizontal="left" shrinkToFit="0" vertical="top" wrapText="1"/>
    </xf>
    <xf borderId="13" fillId="5" fontId="20" numFmtId="0" xfId="0" applyAlignment="1" applyBorder="1" applyFont="1">
      <alignment horizontal="left" shrinkToFit="0" vertical="top" wrapText="1"/>
    </xf>
    <xf borderId="12" fillId="6" fontId="15" numFmtId="0" xfId="0" applyAlignment="1" applyBorder="1" applyFont="1">
      <alignment horizontal="left" readingOrder="0" shrinkToFit="0" vertical="top" wrapText="1"/>
    </xf>
    <xf borderId="15" fillId="5" fontId="13" numFmtId="0" xfId="0" applyAlignment="1" applyBorder="1" applyFont="1">
      <alignment horizontal="left" shrinkToFit="0" vertical="top" wrapText="1"/>
    </xf>
    <xf borderId="12" fillId="0" fontId="13" numFmtId="165" xfId="0" applyAlignment="1" applyBorder="1" applyFont="1" applyNumberFormat="1">
      <alignment horizontal="left" shrinkToFit="0" vertical="top" wrapText="1"/>
    </xf>
    <xf borderId="12" fillId="2" fontId="13" numFmtId="165" xfId="0" applyAlignment="1" applyBorder="1" applyFont="1" applyNumberFormat="1">
      <alignment horizontal="left" shrinkToFit="0" vertical="center" wrapText="1"/>
    </xf>
    <xf borderId="10" fillId="0" fontId="20" numFmtId="0" xfId="0" applyAlignment="1" applyBorder="1" applyFont="1">
      <alignment horizontal="right" shrinkToFit="0" vertical="top" wrapText="1"/>
    </xf>
    <xf borderId="12" fillId="15" fontId="13" numFmtId="0" xfId="0" applyAlignment="1" applyBorder="1" applyFill="1" applyFont="1">
      <alignment horizontal="left" shrinkToFit="0" vertical="top" wrapText="1"/>
    </xf>
    <xf borderId="12" fillId="15" fontId="15" numFmtId="0" xfId="0" applyAlignment="1" applyBorder="1" applyFont="1">
      <alignment horizontal="left" shrinkToFit="0" vertical="top" wrapText="1"/>
    </xf>
    <xf borderId="11" fillId="5" fontId="13" numFmtId="0" xfId="0" applyAlignment="1" applyBorder="1" applyFont="1">
      <alignment horizontal="left" readingOrder="0" shrinkToFit="0" vertical="top" wrapText="1"/>
    </xf>
    <xf borderId="14" fillId="0" fontId="15" numFmtId="0" xfId="0" applyAlignment="1" applyBorder="1" applyFont="1">
      <alignment horizontal="left" shrinkToFit="0" vertical="top" wrapText="1"/>
    </xf>
    <xf borderId="13" fillId="0" fontId="15" numFmtId="0" xfId="0" applyAlignment="1" applyBorder="1" applyFont="1">
      <alignment horizontal="left" readingOrder="0" shrinkToFit="0" vertical="top" wrapText="1"/>
    </xf>
    <xf borderId="18" fillId="0" fontId="15" numFmtId="0" xfId="0" applyAlignment="1" applyBorder="1" applyFont="1">
      <alignment horizontal="center" readingOrder="0" shrinkToFit="0" vertical="top" wrapText="1"/>
    </xf>
    <xf borderId="20" fillId="5" fontId="13" numFmtId="0" xfId="0" applyAlignment="1" applyBorder="1" applyFont="1">
      <alignment horizontal="center" readingOrder="0" shrinkToFit="0" vertical="top" wrapText="1"/>
    </xf>
    <xf borderId="15" fillId="0" fontId="13" numFmtId="0" xfId="0" applyAlignment="1" applyBorder="1" applyFont="1">
      <alignment horizontal="left" shrinkToFit="0" vertical="top" wrapText="1"/>
    </xf>
    <xf borderId="12" fillId="16" fontId="13" numFmtId="0" xfId="0" applyAlignment="1" applyBorder="1" applyFill="1" applyFont="1">
      <alignment horizontal="left" shrinkToFit="0" vertical="top" wrapText="1"/>
    </xf>
    <xf borderId="9" fillId="5" fontId="15" numFmtId="0" xfId="0" applyAlignment="1" applyBorder="1" applyFont="1">
      <alignment horizontal="center" shrinkToFit="0" vertical="top" wrapText="1"/>
    </xf>
    <xf borderId="12" fillId="16" fontId="15" numFmtId="0" xfId="0" applyAlignment="1" applyBorder="1" applyFont="1">
      <alignment horizontal="left" shrinkToFit="0" vertical="top" wrapText="1"/>
    </xf>
    <xf borderId="12" fillId="15" fontId="15" numFmtId="0" xfId="0" applyAlignment="1" applyBorder="1" applyFont="1">
      <alignment horizontal="left" readingOrder="0" shrinkToFit="0" vertical="top" wrapText="1"/>
    </xf>
    <xf borderId="14" fillId="0" fontId="15" numFmtId="0" xfId="0" applyAlignment="1" applyBorder="1" applyFont="1">
      <alignment horizontal="left" readingOrder="0" shrinkToFit="0" vertical="top" wrapText="1"/>
    </xf>
    <xf borderId="18" fillId="5" fontId="15" numFmtId="0" xfId="0" applyAlignment="1" applyBorder="1" applyFont="1">
      <alignment horizontal="left" readingOrder="0" shrinkToFit="0" vertical="top" wrapText="1"/>
    </xf>
    <xf borderId="20" fillId="0" fontId="15" numFmtId="0" xfId="0" applyAlignment="1" applyBorder="1" applyFont="1">
      <alignment horizontal="left" readingOrder="0" shrinkToFit="0" vertical="top" wrapText="1"/>
    </xf>
    <xf borderId="15" fillId="0" fontId="15" numFmtId="0" xfId="0" applyAlignment="1" applyBorder="1" applyFont="1">
      <alignment horizontal="left" readingOrder="0" shrinkToFit="0" vertical="top" wrapText="1"/>
    </xf>
    <xf borderId="16" fillId="0" fontId="15" numFmtId="0" xfId="0" applyAlignment="1" applyBorder="1" applyFont="1">
      <alignment horizontal="left" shrinkToFit="0" vertical="top" wrapText="1"/>
    </xf>
    <xf borderId="16" fillId="0" fontId="15" numFmtId="0" xfId="0" applyAlignment="1" applyBorder="1" applyFont="1">
      <alignment horizontal="center" shrinkToFit="0" vertical="top" wrapText="1"/>
    </xf>
    <xf borderId="21" fillId="0" fontId="15" numFmtId="0" xfId="0" applyAlignment="1" applyBorder="1" applyFont="1">
      <alignment horizontal="left" shrinkToFit="0" vertical="top" wrapText="1"/>
    </xf>
    <xf borderId="10" fillId="0" fontId="13" numFmtId="0" xfId="0" applyAlignment="1" applyBorder="1" applyFont="1">
      <alignment horizontal="left" shrinkToFit="0" vertical="top" wrapText="1"/>
    </xf>
    <xf borderId="10" fillId="0" fontId="15" numFmtId="0" xfId="0" applyAlignment="1" applyBorder="1" applyFont="1">
      <alignment horizontal="left" shrinkToFit="0" vertical="top" wrapText="1"/>
    </xf>
    <xf borderId="15" fillId="5" fontId="15" numFmtId="0" xfId="0" applyAlignment="1" applyBorder="1" applyFont="1">
      <alignment horizontal="left" shrinkToFit="0" vertical="top" wrapText="1"/>
    </xf>
    <xf borderId="16" fillId="0" fontId="13" numFmtId="1" xfId="0" applyAlignment="1" applyBorder="1" applyFont="1" applyNumberFormat="1">
      <alignment horizontal="center" shrinkToFit="0" vertical="top" wrapText="1"/>
    </xf>
    <xf borderId="17" fillId="4" fontId="15" numFmtId="0" xfId="0" applyAlignment="1" applyBorder="1" applyFont="1">
      <alignment horizontal="center" shrinkToFit="0" vertical="top" wrapText="1"/>
    </xf>
    <xf borderId="12" fillId="15" fontId="15" numFmtId="0" xfId="0" applyAlignment="1" applyBorder="1" applyFont="1">
      <alignment horizontal="left" shrinkToFit="0" vertical="center" wrapText="1"/>
    </xf>
    <xf borderId="9" fillId="0" fontId="15" numFmtId="0" xfId="0" applyAlignment="1" applyBorder="1" applyFont="1">
      <alignment horizontal="left" shrinkToFit="0" vertical="center" wrapText="1"/>
    </xf>
    <xf borderId="12" fillId="15" fontId="13" numFmtId="0" xfId="0" applyAlignment="1" applyBorder="1" applyFont="1">
      <alignment horizontal="left" readingOrder="0" shrinkToFit="0" vertical="top" wrapText="1"/>
    </xf>
    <xf borderId="9" fillId="5" fontId="15" numFmtId="0" xfId="0" applyAlignment="1" applyBorder="1" applyFont="1">
      <alignment horizontal="left" readingOrder="0" shrinkToFit="0" vertical="center" wrapText="1"/>
    </xf>
    <xf borderId="12" fillId="17" fontId="13" numFmtId="0" xfId="0" applyAlignment="1" applyBorder="1" applyFill="1" applyFont="1">
      <alignment horizontal="left" shrinkToFit="0" vertical="top" wrapText="1"/>
    </xf>
    <xf borderId="9" fillId="3" fontId="20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horizontal="left" readingOrder="0" vertical="top"/>
    </xf>
    <xf borderId="12" fillId="0" fontId="15" numFmtId="165" xfId="0" applyAlignment="1" applyBorder="1" applyFont="1" applyNumberFormat="1">
      <alignment horizontal="left" shrinkToFit="0" vertical="top" wrapText="1"/>
    </xf>
    <xf borderId="13" fillId="5" fontId="15" numFmtId="0" xfId="0" applyAlignment="1" applyBorder="1" applyFont="1">
      <alignment horizontal="left" shrinkToFit="0" vertical="top" wrapText="1"/>
    </xf>
    <xf borderId="12" fillId="4" fontId="13" numFmtId="0" xfId="0" applyAlignment="1" applyBorder="1" applyFont="1">
      <alignment horizontal="left" readingOrder="0" shrinkToFit="0" vertical="top" wrapText="1"/>
    </xf>
    <xf borderId="19" fillId="0" fontId="6" numFmtId="0" xfId="0" applyAlignment="1" applyBorder="1" applyFont="1">
      <alignment horizontal="left" vertical="top"/>
    </xf>
    <xf borderId="9" fillId="5" fontId="22" numFmtId="0" xfId="0" applyAlignment="1" applyBorder="1" applyFont="1">
      <alignment horizontal="left" readingOrder="0" shrinkToFit="0" vertical="top" wrapText="1"/>
    </xf>
    <xf borderId="12" fillId="0" fontId="13" numFmtId="2" xfId="0" applyAlignment="1" applyBorder="1" applyFont="1" applyNumberFormat="1">
      <alignment horizontal="left" shrinkToFit="0" vertical="center" wrapText="1"/>
    </xf>
    <xf borderId="13" fillId="2" fontId="15" numFmtId="0" xfId="0" applyAlignment="1" applyBorder="1" applyFont="1">
      <alignment horizontal="left" shrinkToFit="0" vertical="center" wrapText="1"/>
    </xf>
    <xf borderId="16" fillId="0" fontId="13" numFmtId="2" xfId="0" applyAlignment="1" applyBorder="1" applyFont="1" applyNumberFormat="1">
      <alignment horizontal="left" shrinkToFit="0" vertical="top" wrapText="1"/>
    </xf>
    <xf borderId="13" fillId="5" fontId="15" numFmtId="0" xfId="0" applyAlignment="1" applyBorder="1" applyFont="1">
      <alignment horizontal="left" readingOrder="0" shrinkToFit="0" vertical="top" wrapText="1"/>
    </xf>
    <xf borderId="15" fillId="2" fontId="13" numFmtId="0" xfId="0" applyAlignment="1" applyBorder="1" applyFont="1">
      <alignment horizontal="left" shrinkToFit="0" vertical="top" wrapText="1"/>
    </xf>
    <xf borderId="17" fillId="0" fontId="15" numFmtId="0" xfId="0" applyAlignment="1" applyBorder="1" applyFont="1">
      <alignment horizontal="center" shrinkToFit="0" vertical="top" wrapText="1"/>
    </xf>
    <xf borderId="11" fillId="0" fontId="13" numFmtId="2" xfId="0" applyAlignment="1" applyBorder="1" applyFont="1" applyNumberFormat="1">
      <alignment horizontal="left" shrinkToFit="0" vertical="top" wrapText="1"/>
    </xf>
    <xf borderId="15" fillId="2" fontId="13" numFmtId="2" xfId="0" applyAlignment="1" applyBorder="1" applyFont="1" applyNumberFormat="1">
      <alignment horizontal="left" shrinkToFit="0" vertical="top" wrapText="1"/>
    </xf>
    <xf borderId="12" fillId="2" fontId="13" numFmtId="0" xfId="0" applyAlignment="1" applyBorder="1" applyFont="1">
      <alignment horizontal="left" shrinkToFit="0" vertical="center" wrapText="1"/>
    </xf>
    <xf borderId="9" fillId="2" fontId="15" numFmtId="0" xfId="0" applyAlignment="1" applyBorder="1" applyFont="1">
      <alignment horizontal="left" readingOrder="0" shrinkToFit="0" vertical="top" wrapText="1"/>
    </xf>
    <xf borderId="9" fillId="2" fontId="13" numFmtId="0" xfId="0" applyAlignment="1" applyBorder="1" applyFont="1">
      <alignment horizontal="left" shrinkToFit="0" vertical="center" wrapText="1"/>
    </xf>
    <xf borderId="22" fillId="2" fontId="13" numFmtId="0" xfId="0" applyAlignment="1" applyBorder="1" applyFont="1">
      <alignment horizontal="left" shrinkToFit="0" vertical="center" wrapText="1"/>
    </xf>
    <xf borderId="16" fillId="2" fontId="13" numFmtId="0" xfId="0" applyAlignment="1" applyBorder="1" applyFont="1">
      <alignment horizontal="left" shrinkToFit="0" vertical="top" wrapText="1"/>
    </xf>
    <xf borderId="22" fillId="4" fontId="13" numFmtId="0" xfId="0" applyAlignment="1" applyBorder="1" applyFont="1">
      <alignment horizontal="left" shrinkToFit="0" vertical="center" wrapText="1"/>
    </xf>
    <xf borderId="23" fillId="2" fontId="13" numFmtId="0" xfId="0" applyAlignment="1" applyBorder="1" applyFont="1">
      <alignment horizontal="left" shrinkToFit="0" vertical="center" wrapText="1"/>
    </xf>
    <xf borderId="24" fillId="2" fontId="13" numFmtId="0" xfId="0" applyAlignment="1" applyBorder="1" applyFont="1">
      <alignment horizontal="left" shrinkToFit="0" vertical="center" wrapText="1"/>
    </xf>
    <xf borderId="25" fillId="5" fontId="15" numFmtId="0" xfId="0" applyAlignment="1" applyBorder="1" applyFont="1">
      <alignment horizontal="left" shrinkToFit="0" vertical="top" wrapText="1"/>
    </xf>
    <xf borderId="26" fillId="2" fontId="13" numFmtId="0" xfId="0" applyAlignment="1" applyBorder="1" applyFont="1">
      <alignment horizontal="left" shrinkToFit="0" vertical="center" wrapText="1"/>
    </xf>
    <xf borderId="27" fillId="2" fontId="13" numFmtId="0" xfId="0" applyAlignment="1" applyBorder="1" applyFont="1">
      <alignment horizontal="left" shrinkToFit="0" vertical="center" wrapText="1"/>
    </xf>
    <xf borderId="28" fillId="0" fontId="6" numFmtId="0" xfId="0" applyAlignment="1" applyBorder="1" applyFont="1">
      <alignment horizontal="left" vertical="top"/>
    </xf>
    <xf borderId="27" fillId="4" fontId="13" numFmtId="0" xfId="0" applyAlignment="1" applyBorder="1" applyFont="1">
      <alignment horizontal="left" shrinkToFit="0" vertical="center" wrapText="1"/>
    </xf>
    <xf borderId="29" fillId="2" fontId="13" numFmtId="0" xfId="0" applyAlignment="1" applyBorder="1" applyFont="1">
      <alignment horizontal="left" shrinkToFit="0" vertical="center" wrapText="1"/>
    </xf>
    <xf borderId="1" fillId="2" fontId="13" numFmtId="0" xfId="0" applyAlignment="1" applyBorder="1" applyFont="1">
      <alignment horizontal="left" shrinkToFit="0" vertical="center" wrapText="1"/>
    </xf>
    <xf borderId="1" fillId="2" fontId="15" numFmtId="0" xfId="0" applyAlignment="1" applyBorder="1" applyFont="1">
      <alignment horizontal="left" shrinkToFit="0" vertical="top" wrapText="1"/>
    </xf>
    <xf borderId="30" fillId="0" fontId="6" numFmtId="0" xfId="0" applyAlignment="1" applyBorder="1" applyFont="1">
      <alignment horizontal="left" vertical="top"/>
    </xf>
    <xf borderId="31" fillId="2" fontId="13" numFmtId="0" xfId="0" applyAlignment="1" applyBorder="1" applyFont="1">
      <alignment horizontal="left" shrinkToFit="0" vertical="center" wrapText="1"/>
    </xf>
    <xf borderId="27" fillId="2" fontId="13" numFmtId="2" xfId="0" applyAlignment="1" applyBorder="1" applyFont="1" applyNumberFormat="1">
      <alignment horizontal="left" shrinkToFit="0" vertical="top" wrapText="1"/>
    </xf>
    <xf borderId="27" fillId="4" fontId="13" numFmtId="0" xfId="0" applyAlignment="1" applyBorder="1" applyFont="1">
      <alignment horizontal="left" shrinkToFit="0" vertical="top" wrapText="1"/>
    </xf>
    <xf borderId="29" fillId="2" fontId="15" numFmtId="0" xfId="0" applyAlignment="1" applyBorder="1" applyFont="1">
      <alignment horizontal="left" shrinkToFit="0" vertical="top" wrapText="1"/>
    </xf>
    <xf borderId="1" fillId="2" fontId="13" numFmtId="0" xfId="0" applyAlignment="1" applyBorder="1" applyFont="1">
      <alignment horizontal="left" shrinkToFit="0" vertical="top" wrapText="1"/>
    </xf>
    <xf borderId="31" fillId="4" fontId="15" numFmtId="0" xfId="0" applyAlignment="1" applyBorder="1" applyFont="1">
      <alignment horizontal="center" shrinkToFit="0" vertical="top" wrapText="1"/>
    </xf>
    <xf borderId="32" fillId="2" fontId="13" numFmtId="0" xfId="0" applyAlignment="1" applyBorder="1" applyFont="1">
      <alignment horizontal="left" shrinkToFit="0" vertical="bottom" wrapText="1"/>
    </xf>
    <xf borderId="32" fillId="4" fontId="13" numFmtId="0" xfId="0" applyAlignment="1" applyBorder="1" applyFont="1">
      <alignment horizontal="left" shrinkToFit="0" vertical="bottom" wrapText="1"/>
    </xf>
    <xf borderId="33" fillId="2" fontId="13" numFmtId="0" xfId="0" applyAlignment="1" applyBorder="1" applyFont="1">
      <alignment horizontal="left" shrinkToFit="0" vertical="bottom" wrapText="1"/>
    </xf>
    <xf borderId="34" fillId="2" fontId="13" numFmtId="0" xfId="0" applyAlignment="1" applyBorder="1" applyFont="1">
      <alignment horizontal="left" shrinkToFit="0" vertical="bottom" wrapText="1"/>
    </xf>
    <xf borderId="35" fillId="0" fontId="6" numFmtId="0" xfId="0" applyAlignment="1" applyBorder="1" applyFont="1">
      <alignment horizontal="left" vertical="top"/>
    </xf>
    <xf borderId="36" fillId="2" fontId="13" numFmtId="0" xfId="0" applyAlignment="1" applyBorder="1" applyFont="1">
      <alignment horizontal="left" shrinkToFit="0" vertical="bottom" wrapText="1"/>
    </xf>
    <xf borderId="12" fillId="2" fontId="13" numFmtId="2" xfId="0" applyAlignment="1" applyBorder="1" applyFont="1" applyNumberFormat="1">
      <alignment horizontal="left" shrinkToFit="0" vertical="top" wrapText="1"/>
    </xf>
    <xf borderId="37" fillId="0" fontId="2" numFmtId="0" xfId="0" applyAlignment="1" applyBorder="1" applyFont="1">
      <alignment horizontal="left" readingOrder="0" shrinkToFit="0" vertical="center" wrapText="0"/>
    </xf>
    <xf borderId="38" fillId="0" fontId="2" numFmtId="0" xfId="0" applyAlignment="1" applyBorder="1" applyFont="1">
      <alignment horizontal="left" readingOrder="0" shrinkToFit="0" vertical="center" wrapText="0"/>
    </xf>
    <xf borderId="39" fillId="0" fontId="2" numFmtId="0" xfId="0" applyAlignment="1" applyBorder="1" applyFont="1">
      <alignment horizontal="left" readingOrder="0" shrinkToFit="0" vertical="center" wrapText="0"/>
    </xf>
    <xf borderId="40" fillId="0" fontId="2" numFmtId="0" xfId="0" applyAlignment="1" applyBorder="1" applyFont="1">
      <alignment horizontal="left" readingOrder="0" shrinkToFit="0" vertical="center" wrapText="0"/>
    </xf>
    <xf borderId="41" fillId="0" fontId="2" numFmtId="0" xfId="0" applyAlignment="1" applyBorder="1" applyFont="1">
      <alignment horizontal="left" shrinkToFit="0" vertical="center" wrapText="0"/>
    </xf>
    <xf borderId="42" fillId="0" fontId="2" numFmtId="0" xfId="0" applyAlignment="1" applyBorder="1" applyFont="1">
      <alignment horizontal="left" shrinkToFit="0" vertical="center" wrapText="0"/>
    </xf>
    <xf borderId="43" fillId="0" fontId="2" numFmtId="0" xfId="0" applyAlignment="1" applyBorder="1" applyFont="1">
      <alignment horizontal="left" readingOrder="0" shrinkToFit="0" vertical="center" wrapText="0"/>
    </xf>
    <xf borderId="44" fillId="0" fontId="2" numFmtId="0" xfId="0" applyAlignment="1" applyBorder="1" applyFont="1">
      <alignment horizontal="left" shrinkToFit="0" vertical="center" wrapText="0"/>
    </xf>
    <xf borderId="45" fillId="0" fontId="2" numFmtId="0" xfId="0" applyAlignment="1" applyBorder="1" applyFont="1">
      <alignment horizontal="left" shrinkToFit="0" vertical="center" wrapText="0"/>
    </xf>
    <xf borderId="46" fillId="5" fontId="8" numFmtId="0" xfId="0" applyAlignment="1" applyBorder="1" applyFont="1">
      <alignment horizontal="left" readingOrder="0" shrinkToFit="0" vertical="center" wrapText="0"/>
    </xf>
    <xf borderId="47" fillId="5" fontId="8" numFmtId="0" xfId="0" applyAlignment="1" applyBorder="1" applyFont="1">
      <alignment horizontal="left" shrinkToFit="0" vertical="center" wrapText="0"/>
    </xf>
    <xf borderId="48" fillId="5" fontId="8" numFmtId="0" xfId="0" applyAlignment="1" applyBorder="1" applyFont="1">
      <alignment horizontal="left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TOTALES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1647825</xdr:colOff>
      <xdr:row>0</xdr:row>
      <xdr:rowOff>0</xdr:rowOff>
    </xdr:from>
    <xdr:ext cx="1028700" cy="7429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C2:E9" displayName="COMPARATIVO_TOTALES" name="COMPARATIVO_TOTALES" id="1">
  <tableColumns count="3">
    <tableColumn name="Categoría" id="1"/>
    <tableColumn name="Puntos 2023" id="2"/>
    <tableColumn name="Posibles Puntos 2024" id="3"/>
  </tableColumns>
  <tableStyleInfo name="TOTAL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gestionambiental.utp.edu.co/" TargetMode="External"/><Relationship Id="rId2" Type="http://schemas.openxmlformats.org/officeDocument/2006/relationships/hyperlink" Target="https://gestionambiental.utp.edu.co/proyectos-del-centro-de-gestion-ambiental/informe-de-sustentabilidad/" TargetMode="External"/><Relationship Id="rId3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2.43"/>
    <col customWidth="1" min="3" max="3" width="6.71"/>
    <col customWidth="1" min="4" max="4" width="13.86"/>
    <col customWidth="1" min="5" max="5" width="19.71"/>
    <col customWidth="1" min="6" max="6" width="12.71"/>
    <col customWidth="1" min="7" max="7" width="23.14"/>
    <col customWidth="1" min="8" max="8" width="18.71"/>
    <col customWidth="1" min="9" max="9" width="19.57"/>
    <col customWidth="1" min="10" max="10" width="6.57"/>
    <col customWidth="1" min="11" max="11" width="6.43"/>
    <col customWidth="1" min="12" max="12" width="0.43"/>
    <col customWidth="1" min="13" max="13" width="23.43"/>
    <col customWidth="1" min="14" max="14" width="8.43"/>
    <col customWidth="1" min="15" max="15" width="10.57"/>
    <col customWidth="1" min="16" max="25" width="8.71"/>
  </cols>
  <sheetData>
    <row r="1" ht="18.0" customHeight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42.75" customHeight="1">
      <c r="A2" s="3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32.25" customHeight="1">
      <c r="A3" s="4" t="s">
        <v>2</v>
      </c>
      <c r="F3" s="3" t="s">
        <v>3</v>
      </c>
      <c r="H3" s="3" t="s">
        <v>4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2.75" customHeight="1">
      <c r="A4" s="4" t="s">
        <v>5</v>
      </c>
      <c r="B4" s="4" t="s">
        <v>6</v>
      </c>
      <c r="E4" s="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12.75" customHeight="1">
      <c r="A5" s="6">
        <v>1.0</v>
      </c>
      <c r="B5" s="4" t="s">
        <v>7</v>
      </c>
      <c r="E5" s="7">
        <v>2.0</v>
      </c>
      <c r="G5" s="4" t="s">
        <v>8</v>
      </c>
      <c r="H5" s="6">
        <v>3.0</v>
      </c>
      <c r="I5" s="4" t="s">
        <v>9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12.75" customHeight="1">
      <c r="A6" s="8" t="s">
        <v>10</v>
      </c>
      <c r="B6" s="9" t="s">
        <v>11</v>
      </c>
      <c r="C6" s="10"/>
      <c r="D6" s="11"/>
      <c r="E6" s="5"/>
      <c r="G6" s="5"/>
      <c r="H6" s="5"/>
      <c r="I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9.0" customHeight="1">
      <c r="A7" s="12"/>
      <c r="B7" s="13"/>
      <c r="C7" s="14"/>
      <c r="D7" s="15"/>
      <c r="E7" s="16"/>
      <c r="F7" s="16"/>
      <c r="G7" s="16"/>
      <c r="H7" s="16"/>
      <c r="I7" s="16"/>
      <c r="J7" s="16"/>
      <c r="K7" s="16"/>
      <c r="L7" s="1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19.5" customHeight="1">
      <c r="A8" s="17" t="s">
        <v>12</v>
      </c>
      <c r="B8" s="18"/>
      <c r="C8" s="19"/>
      <c r="D8" s="20" t="s">
        <v>13</v>
      </c>
      <c r="E8" s="17" t="s">
        <v>14</v>
      </c>
      <c r="F8" s="18"/>
      <c r="G8" s="18"/>
      <c r="H8" s="18"/>
      <c r="I8" s="19"/>
      <c r="J8" s="21" t="s">
        <v>15</v>
      </c>
      <c r="K8" s="17" t="s">
        <v>16</v>
      </c>
      <c r="L8" s="19"/>
      <c r="M8" s="22" t="s">
        <v>17</v>
      </c>
      <c r="N8" s="22" t="s">
        <v>18</v>
      </c>
      <c r="O8" s="22" t="s">
        <v>19</v>
      </c>
      <c r="P8" s="2"/>
      <c r="Q8" s="2"/>
      <c r="R8" s="2"/>
      <c r="S8" s="2"/>
      <c r="T8" s="2"/>
      <c r="U8" s="2"/>
      <c r="V8" s="2"/>
      <c r="W8" s="2"/>
      <c r="X8" s="2"/>
      <c r="Y8" s="2"/>
    </row>
    <row r="9" ht="30.75" customHeight="1">
      <c r="A9" s="23">
        <v>1.0</v>
      </c>
      <c r="B9" s="19"/>
      <c r="C9" s="24" t="s">
        <v>20</v>
      </c>
      <c r="D9" s="19"/>
      <c r="E9" s="25"/>
      <c r="F9" s="18"/>
      <c r="G9" s="18"/>
      <c r="H9" s="18"/>
      <c r="I9" s="19"/>
      <c r="J9" s="26"/>
      <c r="K9" s="25"/>
      <c r="L9" s="19"/>
      <c r="M9" s="27"/>
      <c r="N9" s="27"/>
      <c r="O9" s="27"/>
      <c r="P9" s="2"/>
      <c r="Q9" s="2"/>
      <c r="R9" s="2"/>
      <c r="S9" s="2"/>
      <c r="T9" s="2"/>
      <c r="U9" s="2"/>
      <c r="V9" s="2"/>
      <c r="W9" s="2"/>
      <c r="X9" s="2"/>
      <c r="Y9" s="2"/>
    </row>
    <row r="10" ht="18.0" customHeight="1">
      <c r="A10" s="28" t="s">
        <v>21</v>
      </c>
      <c r="B10" s="19"/>
      <c r="C10" s="29"/>
      <c r="D10" s="30" t="s">
        <v>22</v>
      </c>
      <c r="E10" s="31" t="s">
        <v>23</v>
      </c>
      <c r="F10" s="18"/>
      <c r="G10" s="18"/>
      <c r="H10" s="18"/>
      <c r="I10" s="19"/>
      <c r="J10" s="29"/>
      <c r="K10" s="32"/>
      <c r="L10" s="19"/>
      <c r="M10" s="33"/>
      <c r="N10" s="33"/>
      <c r="O10" s="33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7.0" customHeight="1">
      <c r="A11" s="28" t="s">
        <v>24</v>
      </c>
      <c r="B11" s="19"/>
      <c r="C11" s="34"/>
      <c r="D11" s="30" t="s">
        <v>25</v>
      </c>
      <c r="E11" s="31" t="s">
        <v>26</v>
      </c>
      <c r="F11" s="18"/>
      <c r="G11" s="18"/>
      <c r="H11" s="18"/>
      <c r="I11" s="19"/>
      <c r="J11" s="34"/>
      <c r="K11" s="35"/>
      <c r="L11" s="19"/>
      <c r="M11" s="33"/>
      <c r="N11" s="33"/>
      <c r="O11" s="33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9.0" customHeight="1">
      <c r="A12" s="28" t="s">
        <v>27</v>
      </c>
      <c r="B12" s="19"/>
      <c r="C12" s="36"/>
      <c r="D12" s="30" t="s">
        <v>28</v>
      </c>
      <c r="E12" s="37" t="s">
        <v>29</v>
      </c>
      <c r="F12" s="18"/>
      <c r="G12" s="18"/>
      <c r="H12" s="18"/>
      <c r="I12" s="19"/>
      <c r="J12" s="36"/>
      <c r="K12" s="38" t="s">
        <v>30</v>
      </c>
      <c r="L12" s="19"/>
      <c r="M12" s="33"/>
      <c r="N12" s="33"/>
      <c r="O12" s="33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9.5" customHeight="1">
      <c r="A13" s="28" t="s">
        <v>31</v>
      </c>
      <c r="B13" s="19"/>
      <c r="C13" s="36"/>
      <c r="D13" s="30" t="s">
        <v>32</v>
      </c>
      <c r="E13" s="37" t="s">
        <v>33</v>
      </c>
      <c r="F13" s="18"/>
      <c r="G13" s="18"/>
      <c r="H13" s="18"/>
      <c r="I13" s="19"/>
      <c r="J13" s="36"/>
      <c r="K13" s="38" t="s">
        <v>34</v>
      </c>
      <c r="L13" s="19"/>
      <c r="M13" s="33"/>
      <c r="N13" s="33"/>
      <c r="O13" s="33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0.5" customHeight="1">
      <c r="A14" s="28" t="s">
        <v>35</v>
      </c>
      <c r="B14" s="19"/>
      <c r="C14" s="36"/>
      <c r="D14" s="30" t="s">
        <v>36</v>
      </c>
      <c r="E14" s="37">
        <v>584495.0</v>
      </c>
      <c r="F14" s="18"/>
      <c r="G14" s="18"/>
      <c r="H14" s="18"/>
      <c r="I14" s="19"/>
      <c r="J14" s="36"/>
      <c r="K14" s="38" t="s">
        <v>37</v>
      </c>
      <c r="L14" s="19"/>
      <c r="M14" s="39" t="s">
        <v>38</v>
      </c>
      <c r="N14" s="33"/>
      <c r="O14" s="33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9.5" customHeight="1">
      <c r="A15" s="28" t="s">
        <v>39</v>
      </c>
      <c r="B15" s="19"/>
      <c r="C15" s="29"/>
      <c r="D15" s="40" t="s">
        <v>40</v>
      </c>
      <c r="E15" s="41">
        <v>45751.96</v>
      </c>
      <c r="F15" s="18"/>
      <c r="G15" s="18"/>
      <c r="H15" s="18"/>
      <c r="I15" s="19"/>
      <c r="J15" s="29"/>
      <c r="K15" s="32"/>
      <c r="L15" s="19"/>
      <c r="M15" s="39" t="s">
        <v>41</v>
      </c>
      <c r="N15" s="33"/>
      <c r="O15" s="33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0.5" customHeight="1">
      <c r="A16" s="28" t="s">
        <v>42</v>
      </c>
      <c r="B16" s="19"/>
      <c r="C16" s="36"/>
      <c r="D16" s="30" t="s">
        <v>43</v>
      </c>
      <c r="E16" s="41">
        <v>95416.14</v>
      </c>
      <c r="F16" s="18"/>
      <c r="G16" s="18"/>
      <c r="H16" s="18"/>
      <c r="I16" s="19"/>
      <c r="J16" s="36"/>
      <c r="K16" s="38" t="s">
        <v>44</v>
      </c>
      <c r="L16" s="19"/>
      <c r="M16" s="33"/>
      <c r="N16" s="33"/>
      <c r="O16" s="33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25.5" customHeight="1">
      <c r="A17" s="28" t="s">
        <v>45</v>
      </c>
      <c r="B17" s="19"/>
      <c r="C17" s="42" t="s">
        <v>46</v>
      </c>
      <c r="D17" s="30" t="s">
        <v>47</v>
      </c>
      <c r="E17" s="43" t="s">
        <v>48</v>
      </c>
      <c r="F17" s="44" t="s">
        <v>49</v>
      </c>
      <c r="G17" s="45" t="s">
        <v>50</v>
      </c>
      <c r="H17" s="46" t="s">
        <v>51</v>
      </c>
      <c r="I17" s="47" t="s">
        <v>52</v>
      </c>
      <c r="J17" s="48">
        <v>200.0</v>
      </c>
      <c r="K17" s="38" t="s">
        <v>53</v>
      </c>
      <c r="L17" s="19"/>
      <c r="M17" s="49">
        <v>0.92</v>
      </c>
      <c r="N17" s="39">
        <v>150.0</v>
      </c>
      <c r="O17" s="50">
        <v>150.0</v>
      </c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8.0" customHeight="1">
      <c r="A18" s="28" t="s">
        <v>54</v>
      </c>
      <c r="B18" s="19"/>
      <c r="C18" s="42" t="s">
        <v>55</v>
      </c>
      <c r="D18" s="40" t="s">
        <v>56</v>
      </c>
      <c r="E18" s="51" t="s">
        <v>57</v>
      </c>
      <c r="F18" s="52" t="s">
        <v>58</v>
      </c>
      <c r="G18" s="52" t="s">
        <v>59</v>
      </c>
      <c r="H18" s="52" t="s">
        <v>60</v>
      </c>
      <c r="I18" s="53" t="s">
        <v>61</v>
      </c>
      <c r="J18" s="48">
        <v>100.0</v>
      </c>
      <c r="K18" s="38" t="s">
        <v>62</v>
      </c>
      <c r="L18" s="19"/>
      <c r="M18" s="33"/>
      <c r="N18" s="39">
        <v>100.0</v>
      </c>
      <c r="O18" s="50">
        <v>100.0</v>
      </c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40.5" customHeight="1">
      <c r="A19" s="28" t="s">
        <v>63</v>
      </c>
      <c r="B19" s="19"/>
      <c r="C19" s="42" t="s">
        <v>64</v>
      </c>
      <c r="D19" s="54" t="s">
        <v>65</v>
      </c>
      <c r="E19" s="51" t="s">
        <v>66</v>
      </c>
      <c r="F19" s="55" t="s">
        <v>67</v>
      </c>
      <c r="G19" s="52" t="s">
        <v>68</v>
      </c>
      <c r="H19" s="52" t="s">
        <v>69</v>
      </c>
      <c r="I19" s="56" t="s">
        <v>70</v>
      </c>
      <c r="J19" s="48">
        <v>200.0</v>
      </c>
      <c r="K19" s="38" t="s">
        <v>71</v>
      </c>
      <c r="L19" s="19"/>
      <c r="M19" s="39" t="s">
        <v>72</v>
      </c>
      <c r="N19" s="39">
        <v>50.0</v>
      </c>
      <c r="O19" s="50">
        <v>50.0</v>
      </c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8.0" customHeight="1">
      <c r="A20" s="28" t="s">
        <v>73</v>
      </c>
      <c r="B20" s="19"/>
      <c r="C20" s="42" t="s">
        <v>74</v>
      </c>
      <c r="D20" s="54" t="s">
        <v>75</v>
      </c>
      <c r="E20" s="28" t="s">
        <v>76</v>
      </c>
      <c r="F20" s="57" t="s">
        <v>77</v>
      </c>
      <c r="G20" s="58" t="s">
        <v>78</v>
      </c>
      <c r="H20" s="59" t="s">
        <v>79</v>
      </c>
      <c r="I20" s="60" t="s">
        <v>80</v>
      </c>
      <c r="J20" s="48">
        <v>100.0</v>
      </c>
      <c r="K20" s="38" t="s">
        <v>81</v>
      </c>
      <c r="L20" s="19"/>
      <c r="M20" s="39" t="s">
        <v>82</v>
      </c>
      <c r="N20" s="39">
        <v>25.0</v>
      </c>
      <c r="O20" s="50">
        <v>50.0</v>
      </c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9.0" customHeight="1">
      <c r="A21" s="28" t="s">
        <v>83</v>
      </c>
      <c r="B21" s="19"/>
      <c r="C21" s="36"/>
      <c r="D21" s="30" t="s">
        <v>84</v>
      </c>
      <c r="E21" s="37">
        <v>16459.0</v>
      </c>
      <c r="F21" s="18"/>
      <c r="G21" s="18"/>
      <c r="H21" s="18"/>
      <c r="I21" s="19"/>
      <c r="J21" s="36"/>
      <c r="K21" s="61"/>
      <c r="L21" s="19"/>
      <c r="M21" s="33"/>
      <c r="N21" s="33"/>
      <c r="O21" s="33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9.0" customHeight="1">
      <c r="A22" s="28" t="s">
        <v>85</v>
      </c>
      <c r="B22" s="19"/>
      <c r="C22" s="36"/>
      <c r="D22" s="30" t="s">
        <v>86</v>
      </c>
      <c r="E22" s="37">
        <v>86.0</v>
      </c>
      <c r="F22" s="18"/>
      <c r="G22" s="18"/>
      <c r="H22" s="18"/>
      <c r="I22" s="19"/>
      <c r="J22" s="36"/>
      <c r="K22" s="61"/>
      <c r="L22" s="19"/>
      <c r="M22" s="33"/>
      <c r="N22" s="33"/>
      <c r="O22" s="33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8.0" customHeight="1">
      <c r="A23" s="28" t="s">
        <v>87</v>
      </c>
      <c r="B23" s="19"/>
      <c r="C23" s="29"/>
      <c r="D23" s="40" t="s">
        <v>88</v>
      </c>
      <c r="E23" s="37">
        <v>982.0</v>
      </c>
      <c r="F23" s="18"/>
      <c r="G23" s="18"/>
      <c r="H23" s="18"/>
      <c r="I23" s="19"/>
      <c r="J23" s="29"/>
      <c r="K23" s="32"/>
      <c r="L23" s="19"/>
      <c r="M23" s="39">
        <v>17527.0</v>
      </c>
      <c r="N23" s="33"/>
      <c r="O23" s="33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62" t="s">
        <v>89</v>
      </c>
      <c r="B24" s="63"/>
      <c r="C24" s="42" t="s">
        <v>90</v>
      </c>
      <c r="D24" s="54" t="s">
        <v>91</v>
      </c>
      <c r="E24" s="64" t="s">
        <v>92</v>
      </c>
      <c r="F24" s="59" t="s">
        <v>93</v>
      </c>
      <c r="G24" s="65" t="s">
        <v>94</v>
      </c>
      <c r="H24" s="59" t="s">
        <v>95</v>
      </c>
      <c r="I24" s="60" t="s">
        <v>96</v>
      </c>
      <c r="J24" s="48">
        <v>200.0</v>
      </c>
      <c r="K24" s="29"/>
      <c r="L24" s="33"/>
      <c r="M24" s="33">
        <f>(E14-E15)/M23</f>
        <v>30.73789239</v>
      </c>
      <c r="N24" s="39">
        <v>100.0</v>
      </c>
      <c r="O24" s="50">
        <v>100.0</v>
      </c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62" t="s">
        <v>97</v>
      </c>
      <c r="B25" s="63"/>
      <c r="C25" s="36"/>
      <c r="D25" s="30" t="s">
        <v>98</v>
      </c>
      <c r="E25" s="37" t="s">
        <v>99</v>
      </c>
      <c r="F25" s="18"/>
      <c r="G25" s="18"/>
      <c r="H25" s="18"/>
      <c r="I25" s="19"/>
      <c r="J25" s="36"/>
      <c r="K25" s="36"/>
      <c r="L25" s="33"/>
      <c r="M25" s="33"/>
      <c r="N25" s="33"/>
      <c r="O25" s="33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62" t="s">
        <v>100</v>
      </c>
      <c r="B26" s="63"/>
      <c r="C26" s="29"/>
      <c r="D26" s="40" t="s">
        <v>101</v>
      </c>
      <c r="E26" s="41" t="s">
        <v>102</v>
      </c>
      <c r="F26" s="18"/>
      <c r="G26" s="18"/>
      <c r="H26" s="18"/>
      <c r="I26" s="19"/>
      <c r="J26" s="29"/>
      <c r="K26" s="42" t="s">
        <v>103</v>
      </c>
      <c r="L26" s="33"/>
      <c r="M26" s="39"/>
      <c r="N26" s="33"/>
      <c r="O26" s="33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62" t="s">
        <v>104</v>
      </c>
      <c r="B27" s="63"/>
      <c r="C27" s="42" t="s">
        <v>105</v>
      </c>
      <c r="D27" s="30" t="s">
        <v>106</v>
      </c>
      <c r="E27" s="28" t="s">
        <v>107</v>
      </c>
      <c r="F27" s="59" t="s">
        <v>108</v>
      </c>
      <c r="G27" s="59" t="s">
        <v>109</v>
      </c>
      <c r="H27" s="59" t="s">
        <v>110</v>
      </c>
      <c r="I27" s="66" t="s">
        <v>111</v>
      </c>
      <c r="J27" s="48">
        <v>200.0</v>
      </c>
      <c r="K27" s="29"/>
      <c r="L27" s="33"/>
      <c r="M27" s="67">
        <v>0.155</v>
      </c>
      <c r="N27" s="39">
        <v>200.0</v>
      </c>
      <c r="O27" s="39">
        <v>200.0</v>
      </c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62" t="s">
        <v>112</v>
      </c>
      <c r="B28" s="63"/>
      <c r="C28" s="42" t="s">
        <v>113</v>
      </c>
      <c r="D28" s="40" t="s">
        <v>114</v>
      </c>
      <c r="E28" s="28" t="s">
        <v>115</v>
      </c>
      <c r="F28" s="59" t="s">
        <v>116</v>
      </c>
      <c r="G28" s="59" t="s">
        <v>117</v>
      </c>
      <c r="H28" s="59" t="s">
        <v>118</v>
      </c>
      <c r="I28" s="66" t="s">
        <v>119</v>
      </c>
      <c r="J28" s="48">
        <v>100.0</v>
      </c>
      <c r="K28" s="68" t="s">
        <v>120</v>
      </c>
      <c r="L28" s="33"/>
      <c r="M28" s="33"/>
      <c r="N28" s="39">
        <v>100.0</v>
      </c>
      <c r="O28" s="39">
        <v>100.0</v>
      </c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33.75" customHeight="1">
      <c r="A29" s="62" t="s">
        <v>121</v>
      </c>
      <c r="B29" s="63"/>
      <c r="C29" s="42" t="s">
        <v>122</v>
      </c>
      <c r="D29" s="30" t="s">
        <v>123</v>
      </c>
      <c r="E29" s="28" t="s">
        <v>124</v>
      </c>
      <c r="F29" s="59" t="s">
        <v>125</v>
      </c>
      <c r="G29" s="59" t="s">
        <v>126</v>
      </c>
      <c r="H29" s="59" t="s">
        <v>127</v>
      </c>
      <c r="I29" s="69" t="s">
        <v>128</v>
      </c>
      <c r="J29" s="48">
        <v>100.0</v>
      </c>
      <c r="K29" s="68" t="s">
        <v>129</v>
      </c>
      <c r="L29" s="33"/>
      <c r="M29" s="33"/>
      <c r="N29" s="39">
        <v>100.0</v>
      </c>
      <c r="O29" s="39">
        <v>100.0</v>
      </c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57.0" customHeight="1">
      <c r="A30" s="70" t="s">
        <v>130</v>
      </c>
      <c r="B30" s="63"/>
      <c r="C30" s="71" t="s">
        <v>131</v>
      </c>
      <c r="D30" s="72" t="s">
        <v>132</v>
      </c>
      <c r="E30" s="73" t="s">
        <v>133</v>
      </c>
      <c r="F30" s="59" t="s">
        <v>134</v>
      </c>
      <c r="G30" s="59" t="s">
        <v>135</v>
      </c>
      <c r="H30" s="59" t="s">
        <v>136</v>
      </c>
      <c r="I30" s="66" t="s">
        <v>137</v>
      </c>
      <c r="J30" s="74">
        <v>100.0</v>
      </c>
      <c r="K30" s="75" t="s">
        <v>138</v>
      </c>
      <c r="L30" s="33"/>
      <c r="M30" s="33"/>
      <c r="N30" s="39">
        <v>100.0</v>
      </c>
      <c r="O30" s="39">
        <v>100.0</v>
      </c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37.5" customHeight="1">
      <c r="A31" s="62" t="s">
        <v>139</v>
      </c>
      <c r="B31" s="63"/>
      <c r="C31" s="42" t="s">
        <v>140</v>
      </c>
      <c r="D31" s="30" t="s">
        <v>141</v>
      </c>
      <c r="E31" s="28" t="s">
        <v>142</v>
      </c>
      <c r="F31" s="59" t="s">
        <v>143</v>
      </c>
      <c r="G31" s="59" t="s">
        <v>144</v>
      </c>
      <c r="H31" s="59" t="s">
        <v>145</v>
      </c>
      <c r="I31" s="53" t="s">
        <v>146</v>
      </c>
      <c r="J31" s="48">
        <v>100.0</v>
      </c>
      <c r="K31" s="68" t="s">
        <v>147</v>
      </c>
      <c r="L31" s="33"/>
      <c r="M31" s="33"/>
      <c r="N31" s="39">
        <v>100.0</v>
      </c>
      <c r="O31" s="39">
        <v>100.0</v>
      </c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4.75" customHeight="1">
      <c r="A32" s="76">
        <v>1.23</v>
      </c>
      <c r="B32" s="63"/>
      <c r="C32" s="42" t="s">
        <v>148</v>
      </c>
      <c r="D32" s="40" t="s">
        <v>149</v>
      </c>
      <c r="E32" s="35" t="s">
        <v>150</v>
      </c>
      <c r="F32" s="18"/>
      <c r="G32" s="18"/>
      <c r="H32" s="18"/>
      <c r="I32" s="77" t="s">
        <v>151</v>
      </c>
      <c r="J32" s="48">
        <v>100.0</v>
      </c>
      <c r="K32" s="42" t="s">
        <v>152</v>
      </c>
      <c r="L32" s="33"/>
      <c r="M32" s="39" t="s">
        <v>153</v>
      </c>
      <c r="N32" s="39">
        <v>100.0</v>
      </c>
      <c r="O32" s="39">
        <v>100.0</v>
      </c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01.25" customHeight="1">
      <c r="A33" s="78">
        <v>1.24</v>
      </c>
      <c r="B33" s="63"/>
      <c r="C33" s="79"/>
      <c r="D33" s="40" t="s">
        <v>154</v>
      </c>
      <c r="E33" s="80" t="s">
        <v>155</v>
      </c>
      <c r="F33" s="81" t="s">
        <v>156</v>
      </c>
      <c r="G33" s="57" t="s">
        <v>157</v>
      </c>
      <c r="H33" s="82" t="s">
        <v>158</v>
      </c>
      <c r="I33" s="83" t="s">
        <v>159</v>
      </c>
      <c r="J33" s="79"/>
      <c r="K33" s="84" t="s">
        <v>160</v>
      </c>
      <c r="L33" s="33"/>
      <c r="M33" s="39" t="s">
        <v>161</v>
      </c>
      <c r="N33" s="39"/>
      <c r="O33" s="33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36"/>
      <c r="B34" s="63"/>
      <c r="C34" s="36"/>
      <c r="D34" s="85" t="s">
        <v>162</v>
      </c>
      <c r="E34" s="18"/>
      <c r="F34" s="18"/>
      <c r="G34" s="18"/>
      <c r="H34" s="18"/>
      <c r="I34" s="19"/>
      <c r="J34" s="86">
        <v>1500.0</v>
      </c>
      <c r="K34" s="36"/>
      <c r="L34" s="33"/>
      <c r="M34" s="33"/>
      <c r="N34" s="33">
        <f t="shared" ref="N34:O34" si="1">SUM(N9:N33)</f>
        <v>1125</v>
      </c>
      <c r="O34" s="33">
        <f t="shared" si="1"/>
        <v>1150</v>
      </c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64"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18:B18"/>
    <mergeCell ref="A19:B19"/>
    <mergeCell ref="A1:L1"/>
    <mergeCell ref="A2:L2"/>
    <mergeCell ref="A3:E3"/>
    <mergeCell ref="F3:G3"/>
    <mergeCell ref="H3:L3"/>
    <mergeCell ref="B4:D4"/>
    <mergeCell ref="E4:K4"/>
    <mergeCell ref="B5:D5"/>
    <mergeCell ref="E5:F5"/>
    <mergeCell ref="I5:K5"/>
    <mergeCell ref="B6:D6"/>
    <mergeCell ref="E6:F6"/>
    <mergeCell ref="I6:K6"/>
    <mergeCell ref="D7:L7"/>
    <mergeCell ref="E8:I8"/>
    <mergeCell ref="K8:L8"/>
    <mergeCell ref="E9:I9"/>
    <mergeCell ref="K9:L9"/>
    <mergeCell ref="E10:I10"/>
    <mergeCell ref="K10:L10"/>
    <mergeCell ref="K11:L11"/>
    <mergeCell ref="A7:C7"/>
    <mergeCell ref="A8:C8"/>
    <mergeCell ref="A9:B9"/>
    <mergeCell ref="C9:D9"/>
    <mergeCell ref="A10:B10"/>
    <mergeCell ref="A11:B11"/>
    <mergeCell ref="A12:B12"/>
    <mergeCell ref="K14:L14"/>
    <mergeCell ref="K15:L15"/>
    <mergeCell ref="K17:L17"/>
    <mergeCell ref="K18:L18"/>
    <mergeCell ref="K19:L19"/>
    <mergeCell ref="K20:L20"/>
    <mergeCell ref="E11:I11"/>
    <mergeCell ref="E12:I12"/>
    <mergeCell ref="K12:L12"/>
    <mergeCell ref="E13:I13"/>
    <mergeCell ref="K13:L13"/>
    <mergeCell ref="E14:I14"/>
    <mergeCell ref="E15:I15"/>
    <mergeCell ref="E23:I23"/>
    <mergeCell ref="E25:I25"/>
    <mergeCell ref="E26:I26"/>
    <mergeCell ref="E32:H32"/>
    <mergeCell ref="D34:I34"/>
    <mergeCell ref="E16:I16"/>
    <mergeCell ref="K16:L16"/>
    <mergeCell ref="E21:I21"/>
    <mergeCell ref="K21:L21"/>
    <mergeCell ref="E22:I22"/>
    <mergeCell ref="K22:L22"/>
    <mergeCell ref="K23:L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6.71"/>
    <col customWidth="1" min="3" max="3" width="21.29"/>
    <col customWidth="1" min="4" max="4" width="14.71"/>
    <col customWidth="1" min="5" max="5" width="17.43"/>
    <col customWidth="1" min="6" max="6" width="17.0"/>
    <col customWidth="1" min="7" max="7" width="19.0"/>
    <col customWidth="1" min="8" max="8" width="16.86"/>
    <col customWidth="1" min="9" max="9" width="7.29"/>
    <col customWidth="1" min="10" max="10" width="7.14"/>
    <col customWidth="1" min="11" max="11" width="27.29"/>
    <col customWidth="1" min="12" max="12" width="6.86"/>
    <col customWidth="1" min="13" max="13" width="7.86"/>
    <col customWidth="1" min="14" max="26" width="8.71"/>
  </cols>
  <sheetData>
    <row r="1" ht="9.0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8"/>
      <c r="L1" s="89"/>
      <c r="M1" s="89"/>
    </row>
    <row r="2" ht="21.0" customHeight="1">
      <c r="A2" s="90" t="s">
        <v>163</v>
      </c>
      <c r="B2" s="91"/>
      <c r="C2" s="92" t="s">
        <v>164</v>
      </c>
      <c r="D2" s="90" t="s">
        <v>165</v>
      </c>
      <c r="E2" s="18"/>
      <c r="F2" s="18"/>
      <c r="G2" s="18"/>
      <c r="H2" s="18"/>
      <c r="I2" s="93" t="s">
        <v>166</v>
      </c>
      <c r="J2" s="90" t="s">
        <v>167</v>
      </c>
      <c r="K2" s="94" t="s">
        <v>17</v>
      </c>
      <c r="L2" s="95" t="s">
        <v>18</v>
      </c>
      <c r="M2" s="95" t="s">
        <v>19</v>
      </c>
    </row>
    <row r="3" ht="20.25" customHeight="1">
      <c r="A3" s="96">
        <v>2.0</v>
      </c>
      <c r="B3" s="97" t="s">
        <v>168</v>
      </c>
      <c r="C3" s="19"/>
      <c r="D3" s="98"/>
      <c r="E3" s="18"/>
      <c r="F3" s="18"/>
      <c r="G3" s="18"/>
      <c r="H3" s="19"/>
      <c r="I3" s="99"/>
      <c r="J3" s="98"/>
      <c r="K3" s="100"/>
      <c r="L3" s="101"/>
      <c r="M3" s="101"/>
    </row>
    <row r="4" ht="14.25" customHeight="1">
      <c r="A4" s="92" t="s">
        <v>169</v>
      </c>
      <c r="B4" s="93" t="s">
        <v>170</v>
      </c>
      <c r="C4" s="102" t="s">
        <v>171</v>
      </c>
      <c r="D4" s="103" t="s">
        <v>172</v>
      </c>
      <c r="E4" s="104" t="s">
        <v>173</v>
      </c>
      <c r="F4" s="104" t="s">
        <v>174</v>
      </c>
      <c r="G4" s="104" t="s">
        <v>175</v>
      </c>
      <c r="H4" s="105" t="s">
        <v>176</v>
      </c>
      <c r="I4" s="106">
        <v>200.0</v>
      </c>
      <c r="J4" s="107" t="s">
        <v>177</v>
      </c>
      <c r="K4" s="100"/>
      <c r="L4" s="95">
        <v>200.0</v>
      </c>
      <c r="M4" s="95">
        <v>200.0</v>
      </c>
    </row>
    <row r="5" ht="10.5" customHeight="1">
      <c r="A5" s="92" t="s">
        <v>178</v>
      </c>
      <c r="B5" s="108"/>
      <c r="C5" s="109" t="s">
        <v>179</v>
      </c>
      <c r="D5" s="110">
        <v>82144.08</v>
      </c>
      <c r="E5" s="18"/>
      <c r="F5" s="18"/>
      <c r="G5" s="18"/>
      <c r="H5" s="19"/>
      <c r="I5" s="108"/>
      <c r="J5" s="111"/>
      <c r="K5" s="100"/>
      <c r="L5" s="101"/>
      <c r="M5" s="101"/>
    </row>
    <row r="6" ht="19.5" customHeight="1">
      <c r="A6" s="92" t="s">
        <v>180</v>
      </c>
      <c r="B6" s="93" t="s">
        <v>181</v>
      </c>
      <c r="C6" s="102" t="s">
        <v>182</v>
      </c>
      <c r="D6" s="103" t="s">
        <v>183</v>
      </c>
      <c r="E6" s="104" t="s">
        <v>184</v>
      </c>
      <c r="F6" s="104" t="s">
        <v>185</v>
      </c>
      <c r="G6" s="104" t="s">
        <v>186</v>
      </c>
      <c r="H6" s="112" t="s">
        <v>187</v>
      </c>
      <c r="I6" s="106">
        <v>300.0</v>
      </c>
      <c r="J6" s="90" t="s">
        <v>188</v>
      </c>
      <c r="K6" s="94" t="s">
        <v>189</v>
      </c>
      <c r="L6" s="95">
        <v>300.0</v>
      </c>
      <c r="M6" s="95">
        <v>300.0</v>
      </c>
    </row>
    <row r="7" ht="30.75" customHeight="1">
      <c r="A7" s="92" t="s">
        <v>190</v>
      </c>
      <c r="B7" s="93" t="s">
        <v>191</v>
      </c>
      <c r="C7" s="113" t="s">
        <v>192</v>
      </c>
      <c r="D7" s="103" t="s">
        <v>193</v>
      </c>
      <c r="E7" s="104" t="s">
        <v>194</v>
      </c>
      <c r="F7" s="104" t="s">
        <v>195</v>
      </c>
      <c r="G7" s="114" t="s">
        <v>196</v>
      </c>
      <c r="H7" s="115" t="s">
        <v>197</v>
      </c>
      <c r="I7" s="106">
        <v>300.0</v>
      </c>
      <c r="J7" s="116"/>
      <c r="K7" s="94" t="s">
        <v>198</v>
      </c>
      <c r="L7" s="95">
        <v>150.0</v>
      </c>
      <c r="M7" s="101">
        <f>0.75*300</f>
        <v>225</v>
      </c>
    </row>
    <row r="8" ht="29.25" customHeight="1">
      <c r="A8" s="92" t="s">
        <v>199</v>
      </c>
      <c r="B8" s="117"/>
      <c r="C8" s="109" t="s">
        <v>200</v>
      </c>
      <c r="D8" s="118" t="s">
        <v>201</v>
      </c>
      <c r="E8" s="119" t="s">
        <v>202</v>
      </c>
      <c r="F8" s="120" t="s">
        <v>203</v>
      </c>
      <c r="G8" s="121" t="s">
        <v>204</v>
      </c>
      <c r="H8" s="112" t="s">
        <v>205</v>
      </c>
      <c r="I8" s="117"/>
      <c r="J8" s="107" t="s">
        <v>206</v>
      </c>
      <c r="K8" s="100"/>
      <c r="L8" s="101"/>
      <c r="M8" s="101"/>
    </row>
    <row r="9" ht="26.25" customHeight="1">
      <c r="A9" s="92" t="s">
        <v>207</v>
      </c>
      <c r="B9" s="108"/>
      <c r="C9" s="109" t="s">
        <v>208</v>
      </c>
      <c r="D9" s="122">
        <v>2745850.0</v>
      </c>
      <c r="E9" s="18"/>
      <c r="F9" s="18"/>
      <c r="G9" s="18"/>
      <c r="H9" s="19"/>
      <c r="I9" s="108"/>
      <c r="J9" s="107" t="s">
        <v>209</v>
      </c>
      <c r="K9" s="100"/>
      <c r="L9" s="101"/>
      <c r="M9" s="101"/>
    </row>
    <row r="10" ht="37.5" customHeight="1">
      <c r="A10" s="92" t="s">
        <v>210</v>
      </c>
      <c r="B10" s="93" t="s">
        <v>211</v>
      </c>
      <c r="C10" s="113" t="s">
        <v>212</v>
      </c>
      <c r="D10" s="103" t="s">
        <v>213</v>
      </c>
      <c r="E10" s="104" t="s">
        <v>214</v>
      </c>
      <c r="F10" s="104" t="s">
        <v>215</v>
      </c>
      <c r="G10" s="104" t="s">
        <v>216</v>
      </c>
      <c r="H10" s="105" t="s">
        <v>217</v>
      </c>
      <c r="I10" s="106">
        <v>300.0</v>
      </c>
      <c r="J10" s="123"/>
      <c r="K10" s="100">
        <f>D9/17527</f>
        <v>156.6640041</v>
      </c>
      <c r="L10" s="95">
        <v>300.0</v>
      </c>
      <c r="M10" s="95">
        <v>300.0</v>
      </c>
    </row>
    <row r="11" ht="44.25" customHeight="1">
      <c r="A11" s="92" t="s">
        <v>218</v>
      </c>
      <c r="B11" s="93" t="s">
        <v>219</v>
      </c>
      <c r="C11" s="113" t="s">
        <v>220</v>
      </c>
      <c r="D11" s="103" t="s">
        <v>221</v>
      </c>
      <c r="E11" s="104" t="s">
        <v>222</v>
      </c>
      <c r="F11" s="104" t="s">
        <v>223</v>
      </c>
      <c r="G11" s="104" t="s">
        <v>224</v>
      </c>
      <c r="H11" s="105" t="s">
        <v>225</v>
      </c>
      <c r="I11" s="106">
        <v>200.0</v>
      </c>
      <c r="J11" s="124" t="s">
        <v>226</v>
      </c>
      <c r="K11" s="125">
        <v>0.3089</v>
      </c>
      <c r="L11" s="95">
        <v>200.0</v>
      </c>
      <c r="M11" s="95">
        <v>200.0</v>
      </c>
    </row>
    <row r="12" ht="62.25" customHeight="1">
      <c r="A12" s="126" t="s">
        <v>227</v>
      </c>
      <c r="B12" s="127" t="s">
        <v>228</v>
      </c>
      <c r="C12" s="113" t="s">
        <v>229</v>
      </c>
      <c r="D12" s="128" t="s">
        <v>230</v>
      </c>
      <c r="E12" s="129" t="s">
        <v>231</v>
      </c>
      <c r="F12" s="129" t="s">
        <v>232</v>
      </c>
      <c r="G12" s="129" t="s">
        <v>233</v>
      </c>
      <c r="H12" s="130" t="s">
        <v>234</v>
      </c>
      <c r="I12" s="131">
        <v>200.0</v>
      </c>
      <c r="J12" s="132" t="s">
        <v>235</v>
      </c>
      <c r="K12" s="100"/>
      <c r="L12" s="95">
        <v>200.0</v>
      </c>
      <c r="M12" s="95">
        <v>200.0</v>
      </c>
    </row>
    <row r="13" ht="69.0" customHeight="1">
      <c r="A13" s="133" t="s">
        <v>236</v>
      </c>
      <c r="B13" s="134" t="s">
        <v>237</v>
      </c>
      <c r="C13" s="135" t="s">
        <v>238</v>
      </c>
      <c r="D13" s="103" t="s">
        <v>239</v>
      </c>
      <c r="E13" s="136" t="s">
        <v>240</v>
      </c>
      <c r="F13" s="104" t="s">
        <v>241</v>
      </c>
      <c r="G13" s="137" t="s">
        <v>242</v>
      </c>
      <c r="H13" s="112" t="s">
        <v>243</v>
      </c>
      <c r="I13" s="138">
        <v>200.0</v>
      </c>
      <c r="J13" s="139" t="s">
        <v>244</v>
      </c>
      <c r="K13" s="94" t="s">
        <v>245</v>
      </c>
      <c r="L13" s="95">
        <v>200.0</v>
      </c>
      <c r="M13" s="95">
        <v>200.0</v>
      </c>
    </row>
    <row r="14" ht="37.5" customHeight="1">
      <c r="A14" s="92" t="s">
        <v>246</v>
      </c>
      <c r="B14" s="116"/>
      <c r="C14" s="140" t="s">
        <v>247</v>
      </c>
      <c r="D14" s="141">
        <v>2685.5</v>
      </c>
      <c r="E14" s="18"/>
      <c r="F14" s="18"/>
      <c r="G14" s="18"/>
      <c r="H14" s="19"/>
      <c r="I14" s="116"/>
      <c r="J14" s="90" t="s">
        <v>248</v>
      </c>
      <c r="K14" s="94" t="s">
        <v>249</v>
      </c>
      <c r="L14" s="101"/>
      <c r="M14" s="101"/>
      <c r="O14" s="142">
        <f>2700/17000</f>
        <v>0.1588235294</v>
      </c>
    </row>
    <row r="15" ht="44.25" customHeight="1">
      <c r="A15" s="92" t="s">
        <v>250</v>
      </c>
      <c r="B15" s="93" t="s">
        <v>251</v>
      </c>
      <c r="C15" s="113" t="s">
        <v>252</v>
      </c>
      <c r="D15" s="103" t="s">
        <v>253</v>
      </c>
      <c r="E15" s="104" t="s">
        <v>254</v>
      </c>
      <c r="F15" s="104" t="s">
        <v>255</v>
      </c>
      <c r="G15" s="143" t="s">
        <v>256</v>
      </c>
      <c r="H15" s="115" t="s">
        <v>257</v>
      </c>
      <c r="I15" s="106">
        <v>200.0</v>
      </c>
      <c r="J15" s="123"/>
      <c r="K15" s="94">
        <f>D14/'1. Setting and Infrastructure ('!M23</f>
        <v>0.1532207451</v>
      </c>
      <c r="L15" s="95">
        <v>150.0</v>
      </c>
      <c r="M15" s="144">
        <v>150.0</v>
      </c>
    </row>
    <row r="16" ht="36.0" customHeight="1">
      <c r="A16" s="145">
        <v>2.13</v>
      </c>
      <c r="B16" s="93" t="s">
        <v>258</v>
      </c>
      <c r="C16" s="113" t="s">
        <v>259</v>
      </c>
      <c r="D16" s="103" t="s">
        <v>260</v>
      </c>
      <c r="E16" s="104" t="s">
        <v>261</v>
      </c>
      <c r="F16" s="104" t="s">
        <v>262</v>
      </c>
      <c r="G16" s="104" t="s">
        <v>263</v>
      </c>
      <c r="H16" s="146" t="s">
        <v>264</v>
      </c>
      <c r="I16" s="106">
        <v>100.0</v>
      </c>
      <c r="J16" s="107" t="s">
        <v>265</v>
      </c>
      <c r="K16" s="100"/>
      <c r="L16" s="95">
        <v>100.0</v>
      </c>
      <c r="M16" s="95">
        <v>100.0</v>
      </c>
    </row>
    <row r="17" ht="78.75" customHeight="1">
      <c r="A17" s="145">
        <v>2.14</v>
      </c>
      <c r="B17" s="93" t="s">
        <v>266</v>
      </c>
      <c r="C17" s="109" t="s">
        <v>267</v>
      </c>
      <c r="D17" s="103" t="s">
        <v>268</v>
      </c>
      <c r="E17" s="104" t="s">
        <v>269</v>
      </c>
      <c r="F17" s="147" t="s">
        <v>270</v>
      </c>
      <c r="G17" s="147" t="s">
        <v>271</v>
      </c>
      <c r="H17" s="148" t="s">
        <v>272</v>
      </c>
      <c r="I17" s="106">
        <v>100.0</v>
      </c>
      <c r="J17" s="90" t="s">
        <v>273</v>
      </c>
      <c r="K17" s="94" t="s">
        <v>274</v>
      </c>
      <c r="L17" s="95">
        <v>100.0</v>
      </c>
      <c r="M17" s="95">
        <v>100.0</v>
      </c>
    </row>
    <row r="18" ht="72.75" customHeight="1">
      <c r="A18" s="149">
        <v>2.15</v>
      </c>
      <c r="B18" s="150"/>
      <c r="C18" s="151" t="s">
        <v>275</v>
      </c>
      <c r="D18" s="152" t="s">
        <v>276</v>
      </c>
      <c r="E18" s="153" t="s">
        <v>277</v>
      </c>
      <c r="F18" s="153" t="s">
        <v>278</v>
      </c>
      <c r="G18" s="153" t="s">
        <v>279</v>
      </c>
      <c r="H18" s="154" t="s">
        <v>280</v>
      </c>
      <c r="I18" s="150"/>
      <c r="J18" s="155" t="s">
        <v>281</v>
      </c>
      <c r="K18" s="94" t="s">
        <v>282</v>
      </c>
      <c r="L18" s="95"/>
      <c r="M18" s="101"/>
    </row>
    <row r="19" ht="23.25" customHeight="1">
      <c r="A19" s="156" t="s">
        <v>283</v>
      </c>
      <c r="B19" s="18"/>
      <c r="C19" s="18"/>
      <c r="D19" s="18"/>
      <c r="E19" s="18"/>
      <c r="F19" s="18"/>
      <c r="G19" s="18"/>
      <c r="H19" s="19"/>
      <c r="I19" s="157">
        <v>2100.0</v>
      </c>
      <c r="J19" s="111"/>
      <c r="K19" s="100"/>
      <c r="L19" s="101">
        <f t="shared" ref="L19:M19" si="1">SUM(L3:L18)</f>
        <v>1900</v>
      </c>
      <c r="M19" s="101">
        <f t="shared" si="1"/>
        <v>1975</v>
      </c>
    </row>
    <row r="20" ht="15.75" customHeigh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8"/>
      <c r="L20" s="89"/>
      <c r="M20" s="89"/>
    </row>
    <row r="21" ht="15.75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8"/>
      <c r="L21" s="89"/>
      <c r="M21" s="89"/>
    </row>
    <row r="22" ht="15.75" customHeight="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8"/>
      <c r="L22" s="89"/>
      <c r="M22" s="89"/>
    </row>
    <row r="23" ht="15.75" customHeigh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8"/>
      <c r="L23" s="89"/>
      <c r="M23" s="89"/>
    </row>
    <row r="24" ht="15.75" customHeigh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8"/>
      <c r="L24" s="89"/>
      <c r="M24" s="89"/>
    </row>
    <row r="25" ht="15.75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8"/>
      <c r="L25" s="89"/>
      <c r="M25" s="89"/>
    </row>
    <row r="26" ht="15.75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8"/>
      <c r="L26" s="89"/>
      <c r="M26" s="89"/>
    </row>
    <row r="27" ht="15.7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8"/>
      <c r="L27" s="89"/>
      <c r="M27" s="89"/>
    </row>
    <row r="28" ht="15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8"/>
      <c r="L28" s="89"/>
      <c r="M28" s="89"/>
    </row>
    <row r="29" ht="15.7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8"/>
      <c r="L29" s="89"/>
      <c r="M29" s="89"/>
    </row>
    <row r="30" ht="15.7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8"/>
      <c r="L30" s="89"/>
      <c r="M30" s="89"/>
    </row>
    <row r="31" ht="15.7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8"/>
      <c r="L31" s="89"/>
      <c r="M31" s="89"/>
    </row>
    <row r="32" ht="15.7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8"/>
      <c r="L32" s="89"/>
      <c r="M32" s="89"/>
    </row>
    <row r="33" ht="15.7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8"/>
      <c r="L33" s="89"/>
      <c r="M33" s="89"/>
    </row>
    <row r="34" ht="15.7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8"/>
      <c r="L34" s="89"/>
      <c r="M34" s="89"/>
    </row>
    <row r="35" ht="15.7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8"/>
      <c r="L35" s="89"/>
      <c r="M35" s="89"/>
    </row>
    <row r="36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8"/>
      <c r="L36" s="89"/>
      <c r="M36" s="89"/>
    </row>
    <row r="37" ht="15.7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8"/>
      <c r="L37" s="89"/>
      <c r="M37" s="89"/>
    </row>
    <row r="38" ht="15.7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8"/>
      <c r="L38" s="89"/>
      <c r="M38" s="89"/>
    </row>
    <row r="39" ht="15.7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8"/>
      <c r="L39" s="89"/>
      <c r="M39" s="89"/>
    </row>
    <row r="40" ht="15.7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8"/>
      <c r="L40" s="89"/>
      <c r="M40" s="89"/>
    </row>
    <row r="41" ht="15.7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8"/>
      <c r="L41" s="89"/>
      <c r="M41" s="89"/>
    </row>
    <row r="42" ht="15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8"/>
      <c r="L42" s="89"/>
      <c r="M42" s="89"/>
    </row>
    <row r="43" ht="15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8"/>
      <c r="L43" s="89"/>
      <c r="M43" s="89"/>
    </row>
    <row r="44" ht="15.7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8"/>
      <c r="L44" s="89"/>
      <c r="M44" s="89"/>
    </row>
    <row r="45" ht="15.7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8"/>
      <c r="L45" s="89"/>
      <c r="M45" s="89"/>
    </row>
    <row r="46" ht="15.7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8"/>
      <c r="L46" s="89"/>
      <c r="M46" s="89"/>
    </row>
    <row r="47" ht="15.7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8"/>
      <c r="L47" s="89"/>
      <c r="M47" s="89"/>
    </row>
    <row r="48" ht="15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8"/>
      <c r="L48" s="89"/>
      <c r="M48" s="89"/>
    </row>
    <row r="49" ht="15.7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8"/>
      <c r="L49" s="89"/>
      <c r="M49" s="89"/>
    </row>
    <row r="50" ht="15.7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8"/>
      <c r="L50" s="89"/>
      <c r="M50" s="89"/>
    </row>
    <row r="51" ht="15.7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8"/>
      <c r="L51" s="89"/>
      <c r="M51" s="89"/>
    </row>
    <row r="52" ht="15.7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8"/>
      <c r="L52" s="89"/>
      <c r="M52" s="89"/>
    </row>
    <row r="53" ht="15.7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8"/>
      <c r="L53" s="89"/>
      <c r="M53" s="89"/>
    </row>
    <row r="54" ht="15.7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8"/>
      <c r="L54" s="89"/>
      <c r="M54" s="89"/>
    </row>
    <row r="55" ht="15.7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8"/>
      <c r="L55" s="89"/>
      <c r="M55" s="89"/>
    </row>
    <row r="56" ht="15.7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8"/>
      <c r="L56" s="89"/>
      <c r="M56" s="89"/>
    </row>
    <row r="57" ht="15.7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8"/>
      <c r="L57" s="89"/>
      <c r="M57" s="89"/>
    </row>
    <row r="58" ht="15.7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8"/>
      <c r="L58" s="89"/>
      <c r="M58" s="89"/>
    </row>
    <row r="59" ht="15.7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8"/>
      <c r="L59" s="89"/>
      <c r="M59" s="89"/>
    </row>
    <row r="60" ht="15.7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8"/>
      <c r="L60" s="89"/>
      <c r="M60" s="89"/>
    </row>
    <row r="61" ht="15.7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8"/>
      <c r="L61" s="89"/>
      <c r="M61" s="89"/>
    </row>
    <row r="62" ht="15.7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8"/>
      <c r="L62" s="89"/>
      <c r="M62" s="89"/>
    </row>
    <row r="63" ht="15.7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8"/>
      <c r="L63" s="89"/>
      <c r="M63" s="89"/>
    </row>
    <row r="64" ht="15.7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8"/>
      <c r="L64" s="89"/>
      <c r="M64" s="89"/>
    </row>
    <row r="65" ht="15.7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8"/>
      <c r="L65" s="89"/>
      <c r="M65" s="89"/>
    </row>
    <row r="66" ht="15.7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8"/>
      <c r="L66" s="89"/>
      <c r="M66" s="89"/>
    </row>
    <row r="67" ht="15.7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8"/>
      <c r="L67" s="89"/>
      <c r="M67" s="89"/>
    </row>
    <row r="68" ht="15.7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8"/>
      <c r="L68" s="89"/>
      <c r="M68" s="89"/>
    </row>
    <row r="69" ht="15.7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8"/>
      <c r="L69" s="89"/>
      <c r="M69" s="89"/>
    </row>
    <row r="70" ht="15.7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8"/>
      <c r="L70" s="89"/>
      <c r="M70" s="89"/>
    </row>
    <row r="71" ht="15.7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8"/>
      <c r="L71" s="89"/>
      <c r="M71" s="89"/>
    </row>
    <row r="72" ht="15.7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8"/>
      <c r="L72" s="89"/>
      <c r="M72" s="89"/>
    </row>
    <row r="73" ht="15.7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8"/>
      <c r="L73" s="89"/>
      <c r="M73" s="89"/>
    </row>
    <row r="74" ht="15.7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8"/>
      <c r="L74" s="89"/>
      <c r="M74" s="89"/>
    </row>
    <row r="75" ht="15.7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8"/>
      <c r="L75" s="89"/>
      <c r="M75" s="89"/>
    </row>
    <row r="76" ht="15.7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8"/>
      <c r="L76" s="89"/>
      <c r="M76" s="89"/>
    </row>
    <row r="77" ht="15.7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8"/>
      <c r="L77" s="89"/>
      <c r="M77" s="89"/>
    </row>
    <row r="78" ht="15.7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8"/>
      <c r="L78" s="89"/>
      <c r="M78" s="89"/>
    </row>
    <row r="79" ht="15.7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8"/>
      <c r="L79" s="89"/>
      <c r="M79" s="89"/>
    </row>
    <row r="80" ht="15.7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8"/>
      <c r="L80" s="89"/>
      <c r="M80" s="89"/>
    </row>
    <row r="81" ht="15.7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8"/>
      <c r="L81" s="89"/>
      <c r="M81" s="89"/>
    </row>
    <row r="82" ht="15.7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8"/>
      <c r="L82" s="89"/>
      <c r="M82" s="89"/>
    </row>
    <row r="83" ht="15.7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8"/>
      <c r="L83" s="89"/>
      <c r="M83" s="89"/>
    </row>
    <row r="84" ht="15.7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8"/>
      <c r="L84" s="89"/>
      <c r="M84" s="89"/>
    </row>
    <row r="85" ht="15.7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8"/>
      <c r="L85" s="89"/>
      <c r="M85" s="89"/>
    </row>
    <row r="86" ht="15.7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8"/>
      <c r="L86" s="89"/>
      <c r="M86" s="89"/>
    </row>
    <row r="87" ht="15.7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8"/>
      <c r="L87" s="89"/>
      <c r="M87" s="89"/>
    </row>
    <row r="88" ht="15.7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8"/>
      <c r="L88" s="89"/>
      <c r="M88" s="89"/>
    </row>
    <row r="89" ht="15.7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8"/>
      <c r="L89" s="89"/>
      <c r="M89" s="89"/>
    </row>
    <row r="90" ht="15.7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8"/>
      <c r="L90" s="89"/>
      <c r="M90" s="89"/>
    </row>
    <row r="91" ht="15.7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8"/>
      <c r="L91" s="89"/>
      <c r="M91" s="89"/>
    </row>
    <row r="92" ht="15.7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8"/>
      <c r="L92" s="89"/>
      <c r="M92" s="89"/>
    </row>
    <row r="93" ht="15.7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8"/>
      <c r="L93" s="89"/>
      <c r="M93" s="89"/>
    </row>
    <row r="94" ht="15.7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8"/>
      <c r="L94" s="89"/>
      <c r="M94" s="89"/>
    </row>
    <row r="95" ht="15.7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8"/>
      <c r="L95" s="89"/>
      <c r="M95" s="89"/>
    </row>
    <row r="96" ht="15.7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8"/>
      <c r="L96" s="89"/>
      <c r="M96" s="89"/>
    </row>
    <row r="97" ht="15.7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8"/>
      <c r="L97" s="89"/>
      <c r="M97" s="89"/>
    </row>
    <row r="98" ht="15.7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8"/>
      <c r="L98" s="89"/>
      <c r="M98" s="89"/>
    </row>
    <row r="99" ht="15.7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8"/>
      <c r="L99" s="89"/>
      <c r="M99" s="89"/>
    </row>
    <row r="100" ht="15.7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8"/>
      <c r="L100" s="89"/>
      <c r="M100" s="89"/>
    </row>
    <row r="101" ht="15.7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8"/>
      <c r="L101" s="89"/>
      <c r="M101" s="89"/>
    </row>
    <row r="102" ht="15.7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8"/>
      <c r="L102" s="89"/>
      <c r="M102" s="89"/>
    </row>
    <row r="103" ht="15.7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8"/>
      <c r="L103" s="89"/>
      <c r="M103" s="89"/>
    </row>
    <row r="104" ht="15.7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8"/>
      <c r="L104" s="89"/>
      <c r="M104" s="89"/>
    </row>
    <row r="105" ht="15.7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8"/>
      <c r="L105" s="89"/>
      <c r="M105" s="89"/>
    </row>
    <row r="106" ht="15.7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8"/>
      <c r="L106" s="89"/>
      <c r="M106" s="89"/>
    </row>
    <row r="107" ht="15.7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8"/>
      <c r="L107" s="89"/>
      <c r="M107" s="89"/>
    </row>
    <row r="108" ht="15.7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8"/>
      <c r="L108" s="89"/>
      <c r="M108" s="89"/>
    </row>
    <row r="109" ht="15.7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8"/>
      <c r="L109" s="89"/>
      <c r="M109" s="89"/>
    </row>
    <row r="110" ht="15.7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8"/>
      <c r="L110" s="89"/>
      <c r="M110" s="89"/>
    </row>
    <row r="111" ht="15.7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8"/>
      <c r="L111" s="89"/>
      <c r="M111" s="89"/>
    </row>
    <row r="112" ht="15.7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8"/>
      <c r="L112" s="89"/>
      <c r="M112" s="89"/>
    </row>
    <row r="113" ht="15.7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8"/>
      <c r="L113" s="89"/>
      <c r="M113" s="89"/>
    </row>
    <row r="114" ht="15.7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8"/>
      <c r="L114" s="89"/>
      <c r="M114" s="89"/>
    </row>
    <row r="115" ht="15.7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8"/>
      <c r="L115" s="89"/>
      <c r="M115" s="89"/>
    </row>
    <row r="116" ht="15.7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8"/>
      <c r="L116" s="89"/>
      <c r="M116" s="89"/>
    </row>
    <row r="117" ht="15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8"/>
      <c r="L117" s="89"/>
      <c r="M117" s="89"/>
    </row>
    <row r="118" ht="15.7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8"/>
      <c r="L118" s="89"/>
      <c r="M118" s="89"/>
    </row>
    <row r="119" ht="15.7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8"/>
      <c r="L119" s="89"/>
      <c r="M119" s="89"/>
    </row>
    <row r="120" ht="15.7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8"/>
      <c r="L120" s="89"/>
      <c r="M120" s="89"/>
    </row>
    <row r="121" ht="15.7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8"/>
      <c r="L121" s="89"/>
      <c r="M121" s="89"/>
    </row>
    <row r="122" ht="15.7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8"/>
      <c r="L122" s="89"/>
      <c r="M122" s="89"/>
    </row>
    <row r="123" ht="15.7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8"/>
      <c r="L123" s="89"/>
      <c r="M123" s="89"/>
    </row>
    <row r="124" ht="15.7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8"/>
      <c r="L124" s="89"/>
      <c r="M124" s="89"/>
    </row>
    <row r="125" ht="15.7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8"/>
      <c r="L125" s="89"/>
      <c r="M125" s="89"/>
    </row>
    <row r="126" ht="15.7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8"/>
      <c r="L126" s="89"/>
      <c r="M126" s="89"/>
    </row>
    <row r="127" ht="15.7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8"/>
      <c r="L127" s="89"/>
      <c r="M127" s="89"/>
    </row>
    <row r="128" ht="15.7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8"/>
      <c r="L128" s="89"/>
      <c r="M128" s="89"/>
    </row>
    <row r="129" ht="15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8"/>
      <c r="L129" s="89"/>
      <c r="M129" s="89"/>
    </row>
    <row r="130" ht="15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8"/>
      <c r="L130" s="89"/>
      <c r="M130" s="89"/>
    </row>
    <row r="131" ht="15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8"/>
      <c r="L131" s="89"/>
      <c r="M131" s="89"/>
    </row>
    <row r="132" ht="15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8"/>
      <c r="L132" s="89"/>
      <c r="M132" s="89"/>
    </row>
    <row r="133" ht="15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8"/>
      <c r="L133" s="89"/>
      <c r="M133" s="89"/>
    </row>
    <row r="134" ht="15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8"/>
      <c r="L134" s="89"/>
      <c r="M134" s="89"/>
    </row>
    <row r="135" ht="15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8"/>
      <c r="L135" s="89"/>
      <c r="M135" s="89"/>
    </row>
    <row r="136" ht="15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8"/>
      <c r="L136" s="89"/>
      <c r="M136" s="89"/>
    </row>
    <row r="137" ht="15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8"/>
      <c r="L137" s="89"/>
      <c r="M137" s="89"/>
    </row>
    <row r="138" ht="15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8"/>
      <c r="L138" s="89"/>
      <c r="M138" s="89"/>
    </row>
    <row r="139" ht="15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8"/>
      <c r="L139" s="89"/>
      <c r="M139" s="89"/>
    </row>
    <row r="140" ht="15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8"/>
      <c r="L140" s="89"/>
      <c r="M140" s="89"/>
    </row>
    <row r="141" ht="15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8"/>
      <c r="L141" s="89"/>
      <c r="M141" s="89"/>
    </row>
    <row r="142" ht="15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8"/>
      <c r="L142" s="89"/>
      <c r="M142" s="89"/>
    </row>
    <row r="143" ht="15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8"/>
      <c r="L143" s="89"/>
      <c r="M143" s="89"/>
    </row>
    <row r="144" ht="15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8"/>
      <c r="L144" s="89"/>
      <c r="M144" s="89"/>
    </row>
    <row r="145" ht="15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8"/>
      <c r="L145" s="89"/>
      <c r="M145" s="89"/>
    </row>
    <row r="146" ht="15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8"/>
      <c r="L146" s="89"/>
      <c r="M146" s="89"/>
    </row>
    <row r="147" ht="15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8"/>
      <c r="L147" s="89"/>
      <c r="M147" s="89"/>
    </row>
    <row r="148" ht="15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8"/>
      <c r="L148" s="89"/>
      <c r="M148" s="89"/>
    </row>
    <row r="149" ht="15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8"/>
      <c r="L149" s="89"/>
      <c r="M149" s="89"/>
    </row>
    <row r="150" ht="15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8"/>
      <c r="L150" s="89"/>
      <c r="M150" s="89"/>
    </row>
    <row r="151" ht="15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8"/>
      <c r="L151" s="89"/>
      <c r="M151" s="89"/>
    </row>
    <row r="152" ht="15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8"/>
      <c r="L152" s="89"/>
      <c r="M152" s="89"/>
    </row>
    <row r="153" ht="15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8"/>
      <c r="L153" s="89"/>
      <c r="M153" s="89"/>
    </row>
    <row r="154" ht="15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8"/>
      <c r="L154" s="89"/>
      <c r="M154" s="89"/>
    </row>
    <row r="155" ht="15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8"/>
      <c r="L155" s="89"/>
      <c r="M155" s="89"/>
    </row>
    <row r="156" ht="15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8"/>
      <c r="L156" s="89"/>
      <c r="M156" s="89"/>
    </row>
    <row r="157" ht="15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8"/>
      <c r="L157" s="89"/>
      <c r="M157" s="89"/>
    </row>
    <row r="158" ht="15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8"/>
      <c r="L158" s="89"/>
      <c r="M158" s="89"/>
    </row>
    <row r="159" ht="15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8"/>
      <c r="L159" s="89"/>
      <c r="M159" s="89"/>
    </row>
    <row r="160" ht="15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8"/>
      <c r="L160" s="89"/>
      <c r="M160" s="89"/>
    </row>
    <row r="161" ht="15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8"/>
      <c r="L161" s="89"/>
      <c r="M161" s="89"/>
    </row>
    <row r="162" ht="15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8"/>
      <c r="L162" s="89"/>
      <c r="M162" s="89"/>
    </row>
    <row r="163" ht="15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8"/>
      <c r="L163" s="89"/>
      <c r="M163" s="89"/>
    </row>
    <row r="164" ht="15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8"/>
      <c r="L164" s="89"/>
      <c r="M164" s="89"/>
    </row>
    <row r="165" ht="15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8"/>
      <c r="L165" s="89"/>
      <c r="M165" s="89"/>
    </row>
    <row r="166" ht="15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8"/>
      <c r="L166" s="89"/>
      <c r="M166" s="89"/>
    </row>
    <row r="167" ht="15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8"/>
      <c r="L167" s="89"/>
      <c r="M167" s="89"/>
    </row>
    <row r="168" ht="15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8"/>
      <c r="L168" s="89"/>
      <c r="M168" s="89"/>
    </row>
    <row r="169" ht="15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8"/>
      <c r="L169" s="89"/>
      <c r="M169" s="89"/>
    </row>
    <row r="170" ht="15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8"/>
      <c r="L170" s="89"/>
      <c r="M170" s="89"/>
    </row>
    <row r="171" ht="15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8"/>
      <c r="L171" s="89"/>
      <c r="M171" s="89"/>
    </row>
    <row r="172" ht="15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8"/>
      <c r="L172" s="89"/>
      <c r="M172" s="89"/>
    </row>
    <row r="173" ht="15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8"/>
      <c r="L173" s="89"/>
      <c r="M173" s="89"/>
    </row>
    <row r="174" ht="15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8"/>
      <c r="L174" s="89"/>
      <c r="M174" s="89"/>
    </row>
    <row r="175" ht="15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8"/>
      <c r="L175" s="89"/>
      <c r="M175" s="89"/>
    </row>
    <row r="176" ht="15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8"/>
      <c r="L176" s="89"/>
      <c r="M176" s="89"/>
    </row>
    <row r="177" ht="15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8"/>
      <c r="L177" s="89"/>
      <c r="M177" s="89"/>
    </row>
    <row r="178" ht="15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8"/>
      <c r="L178" s="89"/>
      <c r="M178" s="89"/>
    </row>
    <row r="179" ht="15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8"/>
      <c r="L179" s="89"/>
      <c r="M179" s="89"/>
    </row>
    <row r="180" ht="15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8"/>
      <c r="L180" s="89"/>
      <c r="M180" s="89"/>
    </row>
    <row r="181" ht="15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8"/>
      <c r="L181" s="89"/>
      <c r="M181" s="89"/>
    </row>
    <row r="182" ht="15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8"/>
      <c r="L182" s="89"/>
      <c r="M182" s="89"/>
    </row>
    <row r="183" ht="15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8"/>
      <c r="L183" s="89"/>
      <c r="M183" s="89"/>
    </row>
    <row r="184" ht="15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8"/>
      <c r="L184" s="89"/>
      <c r="M184" s="89"/>
    </row>
    <row r="185" ht="15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8"/>
      <c r="L185" s="89"/>
      <c r="M185" s="89"/>
    </row>
    <row r="186" ht="15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8"/>
      <c r="L186" s="89"/>
      <c r="M186" s="89"/>
    </row>
    <row r="187" ht="15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8"/>
      <c r="L187" s="89"/>
      <c r="M187" s="89"/>
    </row>
    <row r="188" ht="15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8"/>
      <c r="L188" s="89"/>
      <c r="M188" s="89"/>
    </row>
    <row r="189" ht="15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8"/>
      <c r="L189" s="89"/>
      <c r="M189" s="89"/>
    </row>
    <row r="190" ht="15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8"/>
      <c r="L190" s="89"/>
      <c r="M190" s="89"/>
    </row>
    <row r="191" ht="15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8"/>
      <c r="L191" s="89"/>
      <c r="M191" s="89"/>
    </row>
    <row r="192" ht="15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8"/>
      <c r="L192" s="89"/>
      <c r="M192" s="89"/>
    </row>
    <row r="193" ht="15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8"/>
      <c r="L193" s="89"/>
      <c r="M193" s="89"/>
    </row>
    <row r="194" ht="15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8"/>
      <c r="L194" s="89"/>
      <c r="M194" s="89"/>
    </row>
    <row r="195" ht="15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8"/>
      <c r="L195" s="89"/>
      <c r="M195" s="89"/>
    </row>
    <row r="196" ht="15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8"/>
      <c r="L196" s="89"/>
      <c r="M196" s="89"/>
    </row>
    <row r="197" ht="15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8"/>
      <c r="L197" s="89"/>
      <c r="M197" s="89"/>
    </row>
    <row r="198" ht="15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8"/>
      <c r="L198" s="89"/>
      <c r="M198" s="89"/>
    </row>
    <row r="199" ht="15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8"/>
      <c r="L199" s="89"/>
      <c r="M199" s="89"/>
    </row>
    <row r="200" ht="15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8"/>
      <c r="L200" s="89"/>
      <c r="M200" s="89"/>
    </row>
    <row r="201" ht="15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8"/>
      <c r="L201" s="89"/>
      <c r="M201" s="89"/>
    </row>
    <row r="202" ht="15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8"/>
      <c r="L202" s="89"/>
      <c r="M202" s="89"/>
    </row>
    <row r="203" ht="15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8"/>
      <c r="L203" s="89"/>
      <c r="M203" s="89"/>
    </row>
    <row r="204" ht="15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8"/>
      <c r="L204" s="89"/>
      <c r="M204" s="89"/>
    </row>
    <row r="205" ht="15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8"/>
      <c r="L205" s="89"/>
      <c r="M205" s="89"/>
    </row>
    <row r="206" ht="15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8"/>
      <c r="L206" s="89"/>
      <c r="M206" s="89"/>
    </row>
    <row r="207" ht="15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8"/>
      <c r="L207" s="89"/>
      <c r="M207" s="89"/>
    </row>
    <row r="208" ht="15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8"/>
      <c r="L208" s="89"/>
      <c r="M208" s="89"/>
    </row>
    <row r="209" ht="15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8"/>
      <c r="L209" s="89"/>
      <c r="M209" s="89"/>
    </row>
    <row r="210" ht="15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8"/>
      <c r="L210" s="89"/>
      <c r="M210" s="89"/>
    </row>
    <row r="211" ht="15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8"/>
      <c r="L211" s="89"/>
      <c r="M211" s="89"/>
    </row>
    <row r="212" ht="15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8"/>
      <c r="L212" s="89"/>
      <c r="M212" s="89"/>
    </row>
    <row r="213" ht="15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8"/>
      <c r="L213" s="89"/>
      <c r="M213" s="89"/>
    </row>
    <row r="214" ht="15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8"/>
      <c r="L214" s="89"/>
      <c r="M214" s="89"/>
    </row>
    <row r="215" ht="15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8"/>
      <c r="L215" s="89"/>
      <c r="M215" s="89"/>
    </row>
    <row r="216" ht="15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8"/>
      <c r="L216" s="89"/>
      <c r="M216" s="89"/>
    </row>
    <row r="217" ht="15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8"/>
      <c r="L217" s="89"/>
      <c r="M217" s="89"/>
    </row>
    <row r="218" ht="15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8"/>
      <c r="L218" s="89"/>
      <c r="M218" s="89"/>
    </row>
    <row r="219" ht="15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8"/>
      <c r="L219" s="89"/>
      <c r="M219" s="89"/>
    </row>
    <row r="220" ht="15.7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8"/>
      <c r="L220" s="89"/>
      <c r="M220" s="89"/>
    </row>
    <row r="221" ht="15.7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8"/>
      <c r="L221" s="89"/>
      <c r="M221" s="89"/>
    </row>
    <row r="222" ht="15.7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8"/>
      <c r="L222" s="89"/>
      <c r="M222" s="89"/>
    </row>
    <row r="223" ht="15.7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8"/>
      <c r="L223" s="89"/>
      <c r="M223" s="89"/>
    </row>
    <row r="224" ht="15.7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8"/>
      <c r="L224" s="89"/>
      <c r="M224" s="89"/>
    </row>
    <row r="225" ht="15.7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8"/>
      <c r="L225" s="89"/>
      <c r="M225" s="89"/>
    </row>
    <row r="226" ht="15.7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8"/>
      <c r="L226" s="89"/>
      <c r="M226" s="89"/>
    </row>
    <row r="227" ht="15.7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8"/>
      <c r="L227" s="89"/>
      <c r="M227" s="89"/>
    </row>
    <row r="228" ht="15.7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8"/>
      <c r="L228" s="89"/>
      <c r="M228" s="89"/>
    </row>
    <row r="229" ht="15.7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8"/>
      <c r="L229" s="89"/>
      <c r="M229" s="89"/>
    </row>
    <row r="230" ht="15.7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8"/>
      <c r="L230" s="89"/>
      <c r="M230" s="89"/>
    </row>
    <row r="231" ht="15.7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8"/>
      <c r="L231" s="89"/>
      <c r="M231" s="89"/>
    </row>
    <row r="232" ht="15.7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8"/>
      <c r="L232" s="89"/>
      <c r="M232" s="89"/>
    </row>
    <row r="233" ht="15.7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8"/>
      <c r="L233" s="89"/>
      <c r="M233" s="89"/>
    </row>
    <row r="234" ht="15.7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8"/>
      <c r="L234" s="89"/>
      <c r="M234" s="89"/>
    </row>
    <row r="235" ht="15.7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8"/>
      <c r="L235" s="89"/>
      <c r="M235" s="89"/>
    </row>
    <row r="236" ht="15.7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8"/>
      <c r="L236" s="89"/>
      <c r="M236" s="89"/>
    </row>
    <row r="237" ht="15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8"/>
      <c r="L237" s="89"/>
      <c r="M237" s="89"/>
    </row>
    <row r="238" ht="15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8"/>
      <c r="L238" s="89"/>
      <c r="M238" s="89"/>
    </row>
    <row r="239" ht="15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8"/>
      <c r="L239" s="89"/>
      <c r="M239" s="89"/>
    </row>
    <row r="240" ht="15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8"/>
      <c r="L240" s="89"/>
      <c r="M240" s="89"/>
    </row>
    <row r="241" ht="15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8"/>
      <c r="L241" s="89"/>
      <c r="M241" s="89"/>
    </row>
    <row r="242" ht="15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8"/>
      <c r="L242" s="89"/>
      <c r="M242" s="89"/>
    </row>
    <row r="243" ht="15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8"/>
      <c r="L243" s="89"/>
      <c r="M243" s="89"/>
    </row>
    <row r="244" ht="15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8"/>
      <c r="L244" s="89"/>
      <c r="M244" s="89"/>
    </row>
    <row r="245" ht="15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8"/>
      <c r="L245" s="89"/>
      <c r="M245" s="89"/>
    </row>
    <row r="246" ht="15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8"/>
      <c r="L246" s="89"/>
      <c r="M246" s="89"/>
    </row>
    <row r="247" ht="15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8"/>
      <c r="L247" s="89"/>
      <c r="M247" s="89"/>
    </row>
    <row r="248" ht="15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8"/>
      <c r="L248" s="89"/>
      <c r="M248" s="89"/>
    </row>
    <row r="249" ht="15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8"/>
      <c r="L249" s="89"/>
      <c r="M249" s="89"/>
    </row>
    <row r="250" ht="15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8"/>
      <c r="L250" s="89"/>
      <c r="M250" s="89"/>
    </row>
    <row r="251" ht="15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8"/>
      <c r="L251" s="89"/>
      <c r="M251" s="89"/>
    </row>
    <row r="252" ht="15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8"/>
      <c r="L252" s="89"/>
      <c r="M252" s="89"/>
    </row>
    <row r="253" ht="15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8"/>
      <c r="L253" s="89"/>
      <c r="M253" s="89"/>
    </row>
    <row r="254" ht="15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8"/>
      <c r="L254" s="89"/>
      <c r="M254" s="89"/>
    </row>
    <row r="255" ht="15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8"/>
      <c r="L255" s="89"/>
      <c r="M255" s="89"/>
    </row>
    <row r="256" ht="15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8"/>
      <c r="L256" s="89"/>
      <c r="M256" s="89"/>
    </row>
    <row r="257" ht="15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8"/>
      <c r="L257" s="89"/>
      <c r="M257" s="89"/>
    </row>
    <row r="258" ht="15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8"/>
      <c r="L258" s="89"/>
      <c r="M258" s="89"/>
    </row>
    <row r="259" ht="15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8"/>
      <c r="L259" s="89"/>
      <c r="M259" s="89"/>
    </row>
    <row r="260" ht="15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8"/>
      <c r="L260" s="89"/>
      <c r="M260" s="89"/>
    </row>
    <row r="261" ht="15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8"/>
      <c r="L261" s="89"/>
      <c r="M261" s="89"/>
    </row>
    <row r="262" ht="15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8"/>
      <c r="L262" s="89"/>
      <c r="M262" s="89"/>
    </row>
    <row r="263" ht="15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8"/>
      <c r="L263" s="89"/>
      <c r="M263" s="89"/>
    </row>
    <row r="264" ht="15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8"/>
      <c r="L264" s="89"/>
      <c r="M264" s="89"/>
    </row>
    <row r="265" ht="15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8"/>
      <c r="L265" s="89"/>
      <c r="M265" s="89"/>
    </row>
    <row r="266" ht="15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8"/>
      <c r="L266" s="89"/>
      <c r="M266" s="89"/>
    </row>
    <row r="267" ht="15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8"/>
      <c r="L267" s="89"/>
      <c r="M267" s="89"/>
    </row>
    <row r="268" ht="15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8"/>
      <c r="L268" s="89"/>
      <c r="M268" s="89"/>
    </row>
    <row r="269" ht="15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8"/>
      <c r="L269" s="89"/>
      <c r="M269" s="89"/>
    </row>
    <row r="270" ht="15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8"/>
      <c r="L270" s="89"/>
      <c r="M270" s="89"/>
    </row>
    <row r="271" ht="15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8"/>
      <c r="L271" s="89"/>
      <c r="M271" s="89"/>
    </row>
    <row r="272" ht="15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8"/>
      <c r="L272" s="89"/>
      <c r="M272" s="89"/>
    </row>
    <row r="273" ht="15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8"/>
      <c r="L273" s="89"/>
      <c r="M273" s="89"/>
    </row>
    <row r="274" ht="15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8"/>
      <c r="L274" s="89"/>
      <c r="M274" s="89"/>
    </row>
    <row r="275" ht="15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8"/>
      <c r="L275" s="89"/>
      <c r="M275" s="89"/>
    </row>
    <row r="276" ht="15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8"/>
      <c r="L276" s="89"/>
      <c r="M276" s="89"/>
    </row>
    <row r="277" ht="15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8"/>
      <c r="L277" s="89"/>
      <c r="M277" s="89"/>
    </row>
    <row r="278" ht="15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8"/>
      <c r="L278" s="89"/>
      <c r="M278" s="89"/>
    </row>
    <row r="279" ht="15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8"/>
      <c r="L279" s="89"/>
      <c r="M279" s="89"/>
    </row>
    <row r="280" ht="15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8"/>
      <c r="L280" s="89"/>
      <c r="M280" s="89"/>
    </row>
    <row r="281" ht="15.7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8"/>
      <c r="L281" s="89"/>
      <c r="M281" s="89"/>
    </row>
    <row r="282" ht="15.7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8"/>
      <c r="L282" s="89"/>
      <c r="M282" s="89"/>
    </row>
    <row r="283" ht="15.7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8"/>
      <c r="L283" s="89"/>
      <c r="M283" s="89"/>
    </row>
    <row r="284" ht="15.7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8"/>
      <c r="L284" s="89"/>
      <c r="M284" s="89"/>
    </row>
    <row r="285" ht="15.7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8"/>
      <c r="L285" s="89"/>
      <c r="M285" s="89"/>
    </row>
    <row r="286" ht="15.7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8"/>
      <c r="L286" s="89"/>
      <c r="M286" s="89"/>
    </row>
    <row r="287" ht="15.7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8"/>
      <c r="L287" s="89"/>
      <c r="M287" s="89"/>
    </row>
    <row r="288" ht="15.7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8"/>
      <c r="L288" s="89"/>
      <c r="M288" s="89"/>
    </row>
    <row r="289" ht="15.7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8"/>
      <c r="L289" s="89"/>
      <c r="M289" s="89"/>
    </row>
    <row r="290" ht="15.7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8"/>
      <c r="L290" s="89"/>
      <c r="M290" s="89"/>
    </row>
    <row r="291" ht="15.7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8"/>
      <c r="L291" s="89"/>
      <c r="M291" s="89"/>
    </row>
    <row r="292" ht="15.7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8"/>
      <c r="L292" s="89"/>
      <c r="M292" s="89"/>
    </row>
    <row r="293" ht="15.7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8"/>
      <c r="L293" s="89"/>
      <c r="M293" s="89"/>
    </row>
    <row r="294" ht="15.7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8"/>
      <c r="L294" s="89"/>
      <c r="M294" s="89"/>
    </row>
    <row r="295" ht="15.7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8"/>
      <c r="L295" s="89"/>
      <c r="M295" s="89"/>
    </row>
    <row r="296" ht="15.7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8"/>
      <c r="L296" s="89"/>
      <c r="M296" s="89"/>
    </row>
    <row r="297" ht="15.7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8"/>
      <c r="L297" s="89"/>
      <c r="M297" s="89"/>
    </row>
    <row r="298" ht="15.7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8"/>
      <c r="L298" s="89"/>
      <c r="M298" s="89"/>
    </row>
    <row r="299" ht="15.7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8"/>
      <c r="L299" s="89"/>
      <c r="M299" s="89"/>
    </row>
    <row r="300" ht="15.7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8"/>
      <c r="L300" s="89"/>
      <c r="M300" s="89"/>
    </row>
    <row r="301" ht="15.7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8"/>
      <c r="L301" s="89"/>
      <c r="M301" s="89"/>
    </row>
    <row r="302" ht="15.7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8"/>
      <c r="L302" s="89"/>
      <c r="M302" s="89"/>
    </row>
    <row r="303" ht="15.7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8"/>
      <c r="L303" s="89"/>
      <c r="M303" s="89"/>
    </row>
    <row r="304" ht="15.7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8"/>
      <c r="L304" s="89"/>
      <c r="M304" s="89"/>
    </row>
    <row r="305" ht="15.7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8"/>
      <c r="L305" s="89"/>
      <c r="M305" s="89"/>
    </row>
    <row r="306" ht="15.7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8"/>
      <c r="L306" s="89"/>
      <c r="M306" s="89"/>
    </row>
    <row r="307" ht="15.7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8"/>
      <c r="L307" s="89"/>
      <c r="M307" s="89"/>
    </row>
    <row r="308" ht="15.7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8"/>
      <c r="L308" s="89"/>
      <c r="M308" s="89"/>
    </row>
    <row r="309" ht="15.7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8"/>
      <c r="L309" s="89"/>
      <c r="M309" s="89"/>
    </row>
    <row r="310" ht="15.7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8"/>
      <c r="L310" s="89"/>
      <c r="M310" s="89"/>
    </row>
    <row r="311" ht="15.7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8"/>
      <c r="L311" s="89"/>
      <c r="M311" s="89"/>
    </row>
    <row r="312" ht="15.7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8"/>
      <c r="L312" s="89"/>
      <c r="M312" s="89"/>
    </row>
    <row r="313" ht="15.7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8"/>
      <c r="L313" s="89"/>
      <c r="M313" s="89"/>
    </row>
    <row r="314" ht="15.7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8"/>
      <c r="L314" s="89"/>
      <c r="M314" s="89"/>
    </row>
    <row r="315" ht="15.7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8"/>
      <c r="L315" s="89"/>
      <c r="M315" s="89"/>
    </row>
    <row r="316" ht="15.7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8"/>
      <c r="L316" s="89"/>
      <c r="M316" s="89"/>
    </row>
    <row r="317" ht="15.7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8"/>
      <c r="L317" s="89"/>
      <c r="M317" s="89"/>
    </row>
    <row r="318" ht="15.7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8"/>
      <c r="L318" s="89"/>
      <c r="M318" s="89"/>
    </row>
    <row r="319" ht="15.7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8"/>
      <c r="L319" s="89"/>
      <c r="M319" s="89"/>
    </row>
    <row r="320" ht="15.7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8"/>
      <c r="L320" s="89"/>
      <c r="M320" s="89"/>
    </row>
    <row r="321" ht="15.7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8"/>
      <c r="L321" s="89"/>
      <c r="M321" s="89"/>
    </row>
    <row r="322" ht="15.7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8"/>
      <c r="L322" s="89"/>
      <c r="M322" s="89"/>
    </row>
    <row r="323" ht="15.7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8"/>
      <c r="L323" s="89"/>
      <c r="M323" s="89"/>
    </row>
    <row r="324" ht="15.7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8"/>
      <c r="L324" s="89"/>
      <c r="M324" s="89"/>
    </row>
    <row r="325" ht="15.7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8"/>
      <c r="L325" s="89"/>
      <c r="M325" s="89"/>
    </row>
    <row r="326" ht="15.7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8"/>
      <c r="L326" s="89"/>
      <c r="M326" s="89"/>
    </row>
    <row r="327" ht="15.7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8"/>
      <c r="L327" s="89"/>
      <c r="M327" s="89"/>
    </row>
    <row r="328" ht="15.7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8"/>
      <c r="L328" s="89"/>
      <c r="M328" s="89"/>
    </row>
    <row r="329" ht="15.7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8"/>
      <c r="L329" s="89"/>
      <c r="M329" s="89"/>
    </row>
    <row r="330" ht="15.7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8"/>
      <c r="L330" s="89"/>
      <c r="M330" s="89"/>
    </row>
    <row r="331" ht="15.7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8"/>
      <c r="L331" s="89"/>
      <c r="M331" s="89"/>
    </row>
    <row r="332" ht="15.7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8"/>
      <c r="L332" s="89"/>
      <c r="M332" s="89"/>
    </row>
    <row r="333" ht="15.7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8"/>
      <c r="L333" s="89"/>
      <c r="M333" s="89"/>
    </row>
    <row r="334" ht="15.7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8"/>
      <c r="L334" s="89"/>
      <c r="M334" s="89"/>
    </row>
    <row r="335" ht="15.7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8"/>
      <c r="L335" s="89"/>
      <c r="M335" s="89"/>
    </row>
    <row r="336" ht="15.7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8"/>
      <c r="L336" s="89"/>
      <c r="M336" s="89"/>
    </row>
    <row r="337" ht="15.7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8"/>
      <c r="L337" s="89"/>
      <c r="M337" s="89"/>
    </row>
    <row r="338" ht="15.7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8"/>
      <c r="L338" s="89"/>
      <c r="M338" s="89"/>
    </row>
    <row r="339" ht="15.7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8"/>
      <c r="L339" s="89"/>
      <c r="M339" s="89"/>
    </row>
    <row r="340" ht="15.7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8"/>
      <c r="L340" s="89"/>
      <c r="M340" s="89"/>
    </row>
    <row r="341" ht="15.7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8"/>
      <c r="L341" s="89"/>
      <c r="M341" s="89"/>
    </row>
    <row r="342" ht="15.7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8"/>
      <c r="L342" s="89"/>
      <c r="M342" s="89"/>
    </row>
    <row r="343" ht="15.7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8"/>
      <c r="L343" s="89"/>
      <c r="M343" s="89"/>
    </row>
    <row r="344" ht="15.7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8"/>
      <c r="L344" s="89"/>
      <c r="M344" s="89"/>
    </row>
    <row r="345" ht="15.7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8"/>
      <c r="L345" s="89"/>
      <c r="M345" s="89"/>
    </row>
    <row r="346" ht="15.7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8"/>
      <c r="L346" s="89"/>
      <c r="M346" s="89"/>
    </row>
    <row r="347" ht="15.7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8"/>
      <c r="L347" s="89"/>
      <c r="M347" s="89"/>
    </row>
    <row r="348" ht="15.7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8"/>
      <c r="L348" s="89"/>
      <c r="M348" s="89"/>
    </row>
    <row r="349" ht="15.7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8"/>
      <c r="L349" s="89"/>
      <c r="M349" s="89"/>
    </row>
    <row r="350" ht="15.7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8"/>
      <c r="L350" s="89"/>
      <c r="M350" s="89"/>
    </row>
    <row r="351" ht="15.7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8"/>
      <c r="L351" s="89"/>
      <c r="M351" s="89"/>
    </row>
    <row r="352" ht="15.7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8"/>
      <c r="L352" s="89"/>
      <c r="M352" s="89"/>
    </row>
    <row r="353" ht="15.7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8"/>
      <c r="L353" s="89"/>
      <c r="M353" s="89"/>
    </row>
    <row r="354" ht="15.7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8"/>
      <c r="L354" s="89"/>
      <c r="M354" s="89"/>
    </row>
    <row r="355" ht="15.7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8"/>
      <c r="L355" s="89"/>
      <c r="M355" s="89"/>
    </row>
    <row r="356" ht="15.7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8"/>
      <c r="L356" s="89"/>
      <c r="M356" s="89"/>
    </row>
    <row r="357" ht="15.7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8"/>
      <c r="L357" s="89"/>
      <c r="M357" s="89"/>
    </row>
    <row r="358" ht="15.7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8"/>
      <c r="L358" s="89"/>
      <c r="M358" s="89"/>
    </row>
    <row r="359" ht="15.7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8"/>
      <c r="L359" s="89"/>
      <c r="M359" s="89"/>
    </row>
    <row r="360" ht="15.7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8"/>
      <c r="L360" s="89"/>
      <c r="M360" s="89"/>
    </row>
    <row r="361" ht="15.7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8"/>
      <c r="L361" s="89"/>
      <c r="M361" s="89"/>
    </row>
    <row r="362" ht="15.7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8"/>
      <c r="L362" s="89"/>
      <c r="M362" s="89"/>
    </row>
    <row r="363" ht="15.7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8"/>
      <c r="L363" s="89"/>
      <c r="M363" s="89"/>
    </row>
    <row r="364" ht="15.7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8"/>
      <c r="L364" s="89"/>
      <c r="M364" s="89"/>
    </row>
    <row r="365" ht="15.7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8"/>
      <c r="L365" s="89"/>
      <c r="M365" s="89"/>
    </row>
    <row r="366" ht="15.7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8"/>
      <c r="L366" s="89"/>
      <c r="M366" s="89"/>
    </row>
    <row r="367" ht="15.7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8"/>
      <c r="L367" s="89"/>
      <c r="M367" s="89"/>
    </row>
    <row r="368" ht="15.7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8"/>
      <c r="L368" s="89"/>
      <c r="M368" s="89"/>
    </row>
    <row r="369" ht="15.7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8"/>
      <c r="L369" s="89"/>
      <c r="M369" s="89"/>
    </row>
    <row r="370" ht="15.7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8"/>
      <c r="L370" s="89"/>
      <c r="M370" s="89"/>
    </row>
    <row r="371" ht="15.7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8"/>
      <c r="L371" s="89"/>
      <c r="M371" s="89"/>
    </row>
    <row r="372" ht="15.7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8"/>
      <c r="L372" s="89"/>
      <c r="M372" s="89"/>
    </row>
    <row r="373" ht="15.7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8"/>
      <c r="L373" s="89"/>
      <c r="M373" s="89"/>
    </row>
    <row r="374" ht="15.7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8"/>
      <c r="L374" s="89"/>
      <c r="M374" s="89"/>
    </row>
    <row r="375" ht="15.7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8"/>
      <c r="L375" s="89"/>
      <c r="M375" s="89"/>
    </row>
    <row r="376" ht="15.7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8"/>
      <c r="L376" s="89"/>
      <c r="M376" s="89"/>
    </row>
    <row r="377" ht="15.7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8"/>
      <c r="L377" s="89"/>
      <c r="M377" s="89"/>
    </row>
    <row r="378" ht="15.7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8"/>
      <c r="L378" s="89"/>
      <c r="M378" s="89"/>
    </row>
    <row r="379" ht="15.7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8"/>
      <c r="L379" s="89"/>
      <c r="M379" s="89"/>
    </row>
    <row r="380" ht="15.7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8"/>
      <c r="L380" s="89"/>
      <c r="M380" s="89"/>
    </row>
    <row r="381" ht="15.7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8"/>
      <c r="L381" s="89"/>
      <c r="M381" s="89"/>
    </row>
    <row r="382" ht="15.7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8"/>
      <c r="L382" s="89"/>
      <c r="M382" s="89"/>
    </row>
    <row r="383" ht="15.7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8"/>
      <c r="L383" s="89"/>
      <c r="M383" s="89"/>
    </row>
    <row r="384" ht="15.7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8"/>
      <c r="L384" s="89"/>
      <c r="M384" s="89"/>
    </row>
    <row r="385" ht="15.7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8"/>
      <c r="L385" s="89"/>
      <c r="M385" s="89"/>
    </row>
    <row r="386" ht="15.7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8"/>
      <c r="L386" s="89"/>
      <c r="M386" s="89"/>
    </row>
    <row r="387" ht="15.7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8"/>
      <c r="L387" s="89"/>
      <c r="M387" s="89"/>
    </row>
    <row r="388" ht="15.7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8"/>
      <c r="L388" s="89"/>
      <c r="M388" s="89"/>
    </row>
    <row r="389" ht="15.7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8"/>
      <c r="L389" s="89"/>
      <c r="M389" s="89"/>
    </row>
    <row r="390" ht="15.7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8"/>
      <c r="L390" s="89"/>
      <c r="M390" s="89"/>
    </row>
    <row r="391" ht="15.7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8"/>
      <c r="L391" s="89"/>
      <c r="M391" s="89"/>
    </row>
    <row r="392" ht="15.7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8"/>
      <c r="L392" s="89"/>
      <c r="M392" s="89"/>
    </row>
    <row r="393" ht="15.7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8"/>
      <c r="L393" s="89"/>
      <c r="M393" s="89"/>
    </row>
    <row r="394" ht="15.7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8"/>
      <c r="L394" s="89"/>
      <c r="M394" s="89"/>
    </row>
    <row r="395" ht="15.7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8"/>
      <c r="L395" s="89"/>
      <c r="M395" s="89"/>
    </row>
    <row r="396" ht="15.7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8"/>
      <c r="L396" s="89"/>
      <c r="M396" s="89"/>
    </row>
    <row r="397" ht="15.7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8"/>
      <c r="L397" s="89"/>
      <c r="M397" s="89"/>
    </row>
    <row r="398" ht="15.7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8"/>
      <c r="L398" s="89"/>
      <c r="M398" s="89"/>
    </row>
    <row r="399" ht="15.7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8"/>
      <c r="L399" s="89"/>
      <c r="M399" s="89"/>
    </row>
    <row r="400" ht="15.7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8"/>
      <c r="L400" s="89"/>
      <c r="M400" s="89"/>
    </row>
    <row r="401" ht="15.7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8"/>
      <c r="L401" s="89"/>
      <c r="M401" s="89"/>
    </row>
    <row r="402" ht="15.7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8"/>
      <c r="L402" s="89"/>
      <c r="M402" s="89"/>
    </row>
    <row r="403" ht="15.7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8"/>
      <c r="L403" s="89"/>
      <c r="M403" s="89"/>
    </row>
    <row r="404" ht="15.7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8"/>
      <c r="L404" s="89"/>
      <c r="M404" s="89"/>
    </row>
    <row r="405" ht="15.7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8"/>
      <c r="L405" s="89"/>
      <c r="M405" s="89"/>
    </row>
    <row r="406" ht="15.7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8"/>
      <c r="L406" s="89"/>
      <c r="M406" s="89"/>
    </row>
    <row r="407" ht="15.7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8"/>
      <c r="L407" s="89"/>
      <c r="M407" s="89"/>
    </row>
    <row r="408" ht="15.7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8"/>
      <c r="L408" s="89"/>
      <c r="M408" s="89"/>
    </row>
    <row r="409" ht="15.7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8"/>
      <c r="L409" s="89"/>
      <c r="M409" s="89"/>
    </row>
    <row r="410" ht="15.7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8"/>
      <c r="L410" s="89"/>
      <c r="M410" s="89"/>
    </row>
    <row r="411" ht="15.7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8"/>
      <c r="L411" s="89"/>
      <c r="M411" s="89"/>
    </row>
    <row r="412" ht="15.7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8"/>
      <c r="L412" s="89"/>
      <c r="M412" s="89"/>
    </row>
    <row r="413" ht="15.7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8"/>
      <c r="L413" s="89"/>
      <c r="M413" s="89"/>
    </row>
    <row r="414" ht="15.7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8"/>
      <c r="L414" s="89"/>
      <c r="M414" s="89"/>
    </row>
    <row r="415" ht="15.7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8"/>
      <c r="L415" s="89"/>
      <c r="M415" s="89"/>
    </row>
    <row r="416" ht="15.7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8"/>
      <c r="L416" s="89"/>
      <c r="M416" s="89"/>
    </row>
    <row r="417" ht="15.7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8"/>
      <c r="L417" s="89"/>
      <c r="M417" s="89"/>
    </row>
    <row r="418" ht="15.7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8"/>
      <c r="L418" s="89"/>
      <c r="M418" s="89"/>
    </row>
    <row r="419" ht="15.7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8"/>
      <c r="L419" s="89"/>
      <c r="M419" s="89"/>
    </row>
    <row r="420" ht="15.7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8"/>
      <c r="L420" s="89"/>
      <c r="M420" s="89"/>
    </row>
    <row r="421" ht="15.7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8"/>
      <c r="L421" s="89"/>
      <c r="M421" s="89"/>
    </row>
    <row r="422" ht="15.7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8"/>
      <c r="L422" s="89"/>
      <c r="M422" s="89"/>
    </row>
    <row r="423" ht="15.7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8"/>
      <c r="L423" s="89"/>
      <c r="M423" s="89"/>
    </row>
    <row r="424" ht="15.7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8"/>
      <c r="L424" s="89"/>
      <c r="M424" s="89"/>
    </row>
    <row r="425" ht="15.7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8"/>
      <c r="L425" s="89"/>
      <c r="M425" s="89"/>
    </row>
    <row r="426" ht="15.7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8"/>
      <c r="L426" s="89"/>
      <c r="M426" s="89"/>
    </row>
    <row r="427" ht="15.7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8"/>
      <c r="L427" s="89"/>
      <c r="M427" s="89"/>
    </row>
    <row r="428" ht="15.7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8"/>
      <c r="L428" s="89"/>
      <c r="M428" s="89"/>
    </row>
    <row r="429" ht="15.7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8"/>
      <c r="L429" s="89"/>
      <c r="M429" s="89"/>
    </row>
    <row r="430" ht="15.7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8"/>
      <c r="L430" s="89"/>
      <c r="M430" s="89"/>
    </row>
    <row r="431" ht="15.7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8"/>
      <c r="L431" s="89"/>
      <c r="M431" s="89"/>
    </row>
    <row r="432" ht="15.7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8"/>
      <c r="L432" s="89"/>
      <c r="M432" s="89"/>
    </row>
    <row r="433" ht="15.7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8"/>
      <c r="L433" s="89"/>
      <c r="M433" s="89"/>
    </row>
    <row r="434" ht="15.7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8"/>
      <c r="L434" s="89"/>
      <c r="M434" s="89"/>
    </row>
    <row r="435" ht="15.7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8"/>
      <c r="L435" s="89"/>
      <c r="M435" s="89"/>
    </row>
    <row r="436" ht="15.7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8"/>
      <c r="L436" s="89"/>
      <c r="M436" s="89"/>
    </row>
    <row r="437" ht="15.7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8"/>
      <c r="L437" s="89"/>
      <c r="M437" s="89"/>
    </row>
    <row r="438" ht="15.7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8"/>
      <c r="L438" s="89"/>
      <c r="M438" s="89"/>
    </row>
    <row r="439" ht="15.7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8"/>
      <c r="L439" s="89"/>
      <c r="M439" s="89"/>
    </row>
    <row r="440" ht="15.7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8"/>
      <c r="L440" s="89"/>
      <c r="M440" s="89"/>
    </row>
    <row r="441" ht="15.7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8"/>
      <c r="L441" s="89"/>
      <c r="M441" s="89"/>
    </row>
    <row r="442" ht="15.7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8"/>
      <c r="L442" s="89"/>
      <c r="M442" s="89"/>
    </row>
    <row r="443" ht="15.7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8"/>
      <c r="L443" s="89"/>
      <c r="M443" s="89"/>
    </row>
    <row r="444" ht="15.7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8"/>
      <c r="L444" s="89"/>
      <c r="M444" s="89"/>
    </row>
    <row r="445" ht="15.7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8"/>
      <c r="L445" s="89"/>
      <c r="M445" s="89"/>
    </row>
    <row r="446" ht="15.7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8"/>
      <c r="L446" s="89"/>
      <c r="M446" s="89"/>
    </row>
    <row r="447" ht="15.7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8"/>
      <c r="L447" s="89"/>
      <c r="M447" s="89"/>
    </row>
    <row r="448" ht="15.7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8"/>
      <c r="L448" s="89"/>
      <c r="M448" s="89"/>
    </row>
    <row r="449" ht="15.7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8"/>
      <c r="L449" s="89"/>
      <c r="M449" s="89"/>
    </row>
    <row r="450" ht="15.7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8"/>
      <c r="L450" s="89"/>
      <c r="M450" s="89"/>
    </row>
    <row r="451" ht="15.7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8"/>
      <c r="L451" s="89"/>
      <c r="M451" s="89"/>
    </row>
    <row r="452" ht="15.7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8"/>
      <c r="L452" s="89"/>
      <c r="M452" s="89"/>
    </row>
    <row r="453" ht="15.7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8"/>
      <c r="L453" s="89"/>
      <c r="M453" s="89"/>
    </row>
    <row r="454" ht="15.7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8"/>
      <c r="L454" s="89"/>
      <c r="M454" s="89"/>
    </row>
    <row r="455" ht="15.7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8"/>
      <c r="L455" s="89"/>
      <c r="M455" s="89"/>
    </row>
    <row r="456" ht="15.7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8"/>
      <c r="L456" s="89"/>
      <c r="M456" s="89"/>
    </row>
    <row r="457" ht="15.7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8"/>
      <c r="L457" s="89"/>
      <c r="M457" s="89"/>
    </row>
    <row r="458" ht="15.7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8"/>
      <c r="L458" s="89"/>
      <c r="M458" s="89"/>
    </row>
    <row r="459" ht="15.7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8"/>
      <c r="L459" s="89"/>
      <c r="M459" s="89"/>
    </row>
    <row r="460" ht="15.7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8"/>
      <c r="L460" s="89"/>
      <c r="M460" s="89"/>
    </row>
    <row r="461" ht="15.7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8"/>
      <c r="L461" s="89"/>
      <c r="M461" s="89"/>
    </row>
    <row r="462" ht="15.7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8"/>
      <c r="L462" s="89"/>
      <c r="M462" s="89"/>
    </row>
    <row r="463" ht="15.7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8"/>
      <c r="L463" s="89"/>
      <c r="M463" s="89"/>
    </row>
    <row r="464" ht="15.7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8"/>
      <c r="L464" s="89"/>
      <c r="M464" s="89"/>
    </row>
    <row r="465" ht="15.7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8"/>
      <c r="L465" s="89"/>
      <c r="M465" s="89"/>
    </row>
    <row r="466" ht="15.7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8"/>
      <c r="L466" s="89"/>
      <c r="M466" s="89"/>
    </row>
    <row r="467" ht="15.7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8"/>
      <c r="L467" s="89"/>
      <c r="M467" s="89"/>
    </row>
    <row r="468" ht="15.7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8"/>
      <c r="L468" s="89"/>
      <c r="M468" s="89"/>
    </row>
    <row r="469" ht="15.7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8"/>
      <c r="L469" s="89"/>
      <c r="M469" s="89"/>
    </row>
    <row r="470" ht="15.7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8"/>
      <c r="L470" s="89"/>
      <c r="M470" s="89"/>
    </row>
    <row r="471" ht="15.7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8"/>
      <c r="L471" s="89"/>
      <c r="M471" s="89"/>
    </row>
    <row r="472" ht="15.7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8"/>
      <c r="L472" s="89"/>
      <c r="M472" s="89"/>
    </row>
    <row r="473" ht="15.7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8"/>
      <c r="L473" s="89"/>
      <c r="M473" s="89"/>
    </row>
    <row r="474" ht="15.7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8"/>
      <c r="L474" s="89"/>
      <c r="M474" s="89"/>
    </row>
    <row r="475" ht="15.7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8"/>
      <c r="L475" s="89"/>
      <c r="M475" s="89"/>
    </row>
    <row r="476" ht="15.7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8"/>
      <c r="L476" s="89"/>
      <c r="M476" s="89"/>
    </row>
    <row r="477" ht="15.7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8"/>
      <c r="L477" s="89"/>
      <c r="M477" s="89"/>
    </row>
    <row r="478" ht="15.7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8"/>
      <c r="L478" s="89"/>
      <c r="M478" s="89"/>
    </row>
    <row r="479" ht="15.7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8"/>
      <c r="L479" s="89"/>
      <c r="M479" s="89"/>
    </row>
    <row r="480" ht="15.7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8"/>
      <c r="L480" s="89"/>
      <c r="M480" s="89"/>
    </row>
    <row r="481" ht="15.7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8"/>
      <c r="L481" s="89"/>
      <c r="M481" s="89"/>
    </row>
    <row r="482" ht="15.7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8"/>
      <c r="L482" s="89"/>
      <c r="M482" s="89"/>
    </row>
    <row r="483" ht="15.7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8"/>
      <c r="L483" s="89"/>
      <c r="M483" s="89"/>
    </row>
    <row r="484" ht="15.7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8"/>
      <c r="L484" s="89"/>
      <c r="M484" s="89"/>
    </row>
    <row r="485" ht="15.7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8"/>
      <c r="L485" s="89"/>
      <c r="M485" s="89"/>
    </row>
    <row r="486" ht="15.7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8"/>
      <c r="L486" s="89"/>
      <c r="M486" s="89"/>
    </row>
    <row r="487" ht="15.7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8"/>
      <c r="L487" s="89"/>
      <c r="M487" s="89"/>
    </row>
    <row r="488" ht="15.7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8"/>
      <c r="L488" s="89"/>
      <c r="M488" s="89"/>
    </row>
    <row r="489" ht="15.7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8"/>
      <c r="L489" s="89"/>
      <c r="M489" s="89"/>
    </row>
    <row r="490" ht="15.7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8"/>
      <c r="L490" s="89"/>
      <c r="M490" s="89"/>
    </row>
    <row r="491" ht="15.7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8"/>
      <c r="L491" s="89"/>
      <c r="M491" s="89"/>
    </row>
    <row r="492" ht="15.7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8"/>
      <c r="L492" s="89"/>
      <c r="M492" s="89"/>
    </row>
    <row r="493" ht="15.7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8"/>
      <c r="L493" s="89"/>
      <c r="M493" s="89"/>
    </row>
    <row r="494" ht="15.7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8"/>
      <c r="L494" s="89"/>
      <c r="M494" s="89"/>
    </row>
    <row r="495" ht="15.7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8"/>
      <c r="L495" s="89"/>
      <c r="M495" s="89"/>
    </row>
    <row r="496" ht="15.7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8"/>
      <c r="L496" s="89"/>
      <c r="M496" s="89"/>
    </row>
    <row r="497" ht="15.7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8"/>
      <c r="L497" s="89"/>
      <c r="M497" s="89"/>
    </row>
    <row r="498" ht="15.7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8"/>
      <c r="L498" s="89"/>
      <c r="M498" s="89"/>
    </row>
    <row r="499" ht="15.7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8"/>
      <c r="L499" s="89"/>
      <c r="M499" s="89"/>
    </row>
    <row r="500" ht="15.7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8"/>
      <c r="L500" s="89"/>
      <c r="M500" s="89"/>
    </row>
    <row r="501" ht="15.7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8"/>
      <c r="L501" s="89"/>
      <c r="M501" s="89"/>
    </row>
    <row r="502" ht="15.7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8"/>
      <c r="L502" s="89"/>
      <c r="M502" s="89"/>
    </row>
    <row r="503" ht="15.7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8"/>
      <c r="L503" s="89"/>
      <c r="M503" s="89"/>
    </row>
    <row r="504" ht="15.7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8"/>
      <c r="L504" s="89"/>
      <c r="M504" s="89"/>
    </row>
    <row r="505" ht="15.7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8"/>
      <c r="L505" s="89"/>
      <c r="M505" s="89"/>
    </row>
    <row r="506" ht="15.7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8"/>
      <c r="L506" s="89"/>
      <c r="M506" s="89"/>
    </row>
    <row r="507" ht="15.7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8"/>
      <c r="L507" s="89"/>
      <c r="M507" s="89"/>
    </row>
    <row r="508" ht="15.7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8"/>
      <c r="L508" s="89"/>
      <c r="M508" s="89"/>
    </row>
    <row r="509" ht="15.7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8"/>
      <c r="L509" s="89"/>
      <c r="M509" s="89"/>
    </row>
    <row r="510" ht="15.7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8"/>
      <c r="L510" s="89"/>
      <c r="M510" s="89"/>
    </row>
    <row r="511" ht="15.7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8"/>
      <c r="L511" s="89"/>
      <c r="M511" s="89"/>
    </row>
    <row r="512" ht="15.7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8"/>
      <c r="L512" s="89"/>
      <c r="M512" s="89"/>
    </row>
    <row r="513" ht="15.7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8"/>
      <c r="L513" s="89"/>
      <c r="M513" s="89"/>
    </row>
    <row r="514" ht="15.7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8"/>
      <c r="L514" s="89"/>
      <c r="M514" s="89"/>
    </row>
    <row r="515" ht="15.7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8"/>
      <c r="L515" s="89"/>
      <c r="M515" s="89"/>
    </row>
    <row r="516" ht="15.7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8"/>
      <c r="L516" s="89"/>
      <c r="M516" s="89"/>
    </row>
    <row r="517" ht="15.7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8"/>
      <c r="L517" s="89"/>
      <c r="M517" s="89"/>
    </row>
    <row r="518" ht="15.7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8"/>
      <c r="L518" s="89"/>
      <c r="M518" s="89"/>
    </row>
    <row r="519" ht="15.7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8"/>
      <c r="L519" s="89"/>
      <c r="M519" s="89"/>
    </row>
    <row r="520" ht="15.7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8"/>
      <c r="L520" s="89"/>
      <c r="M520" s="89"/>
    </row>
    <row r="521" ht="15.7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8"/>
      <c r="L521" s="89"/>
      <c r="M521" s="89"/>
    </row>
    <row r="522" ht="15.7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8"/>
      <c r="L522" s="89"/>
      <c r="M522" s="89"/>
    </row>
    <row r="523" ht="15.7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8"/>
      <c r="L523" s="89"/>
      <c r="M523" s="89"/>
    </row>
    <row r="524" ht="15.7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8"/>
      <c r="L524" s="89"/>
      <c r="M524" s="89"/>
    </row>
    <row r="525" ht="15.7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8"/>
      <c r="L525" s="89"/>
      <c r="M525" s="89"/>
    </row>
    <row r="526" ht="15.7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8"/>
      <c r="L526" s="89"/>
      <c r="M526" s="89"/>
    </row>
    <row r="527" ht="15.7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8"/>
      <c r="L527" s="89"/>
      <c r="M527" s="89"/>
    </row>
    <row r="528" ht="15.7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8"/>
      <c r="L528" s="89"/>
      <c r="M528" s="89"/>
    </row>
    <row r="529" ht="15.7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8"/>
      <c r="L529" s="89"/>
      <c r="M529" s="89"/>
    </row>
    <row r="530" ht="15.7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8"/>
      <c r="L530" s="89"/>
      <c r="M530" s="89"/>
    </row>
    <row r="531" ht="15.7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8"/>
      <c r="L531" s="89"/>
      <c r="M531" s="89"/>
    </row>
    <row r="532" ht="15.7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8"/>
      <c r="L532" s="89"/>
      <c r="M532" s="89"/>
    </row>
    <row r="533" ht="15.7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8"/>
      <c r="L533" s="89"/>
      <c r="M533" s="89"/>
    </row>
    <row r="534" ht="15.7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8"/>
      <c r="L534" s="89"/>
      <c r="M534" s="89"/>
    </row>
    <row r="535" ht="15.7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8"/>
      <c r="L535" s="89"/>
      <c r="M535" s="89"/>
    </row>
    <row r="536" ht="15.7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8"/>
      <c r="L536" s="89"/>
      <c r="M536" s="89"/>
    </row>
    <row r="537" ht="15.7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8"/>
      <c r="L537" s="89"/>
      <c r="M537" s="89"/>
    </row>
    <row r="538" ht="15.7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8"/>
      <c r="L538" s="89"/>
      <c r="M538" s="89"/>
    </row>
    <row r="539" ht="15.7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8"/>
      <c r="L539" s="89"/>
      <c r="M539" s="89"/>
    </row>
    <row r="540" ht="15.7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8"/>
      <c r="L540" s="89"/>
      <c r="M540" s="89"/>
    </row>
    <row r="541" ht="15.7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8"/>
      <c r="L541" s="89"/>
      <c r="M541" s="89"/>
    </row>
    <row r="542" ht="15.7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8"/>
      <c r="L542" s="89"/>
      <c r="M542" s="89"/>
    </row>
    <row r="543" ht="15.7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8"/>
      <c r="L543" s="89"/>
      <c r="M543" s="89"/>
    </row>
    <row r="544" ht="15.7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8"/>
      <c r="L544" s="89"/>
      <c r="M544" s="89"/>
    </row>
    <row r="545" ht="15.7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8"/>
      <c r="L545" s="89"/>
      <c r="M545" s="89"/>
    </row>
    <row r="546" ht="15.7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8"/>
      <c r="L546" s="89"/>
      <c r="M546" s="89"/>
    </row>
    <row r="547" ht="15.7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8"/>
      <c r="L547" s="89"/>
      <c r="M547" s="89"/>
    </row>
    <row r="548" ht="15.7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8"/>
      <c r="L548" s="89"/>
      <c r="M548" s="89"/>
    </row>
    <row r="549" ht="15.7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8"/>
      <c r="L549" s="89"/>
      <c r="M549" s="89"/>
    </row>
    <row r="550" ht="15.7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8"/>
      <c r="L550" s="89"/>
      <c r="M550" s="89"/>
    </row>
    <row r="551" ht="15.7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8"/>
      <c r="L551" s="89"/>
      <c r="M551" s="89"/>
    </row>
    <row r="552" ht="15.7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8"/>
      <c r="L552" s="89"/>
      <c r="M552" s="89"/>
    </row>
    <row r="553" ht="15.7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8"/>
      <c r="L553" s="89"/>
      <c r="M553" s="89"/>
    </row>
    <row r="554" ht="15.7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8"/>
      <c r="L554" s="89"/>
      <c r="M554" s="89"/>
    </row>
    <row r="555" ht="15.7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8"/>
      <c r="L555" s="89"/>
      <c r="M555" s="89"/>
    </row>
    <row r="556" ht="15.7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8"/>
      <c r="L556" s="89"/>
      <c r="M556" s="89"/>
    </row>
    <row r="557" ht="15.7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8"/>
      <c r="L557" s="89"/>
      <c r="M557" s="89"/>
    </row>
    <row r="558" ht="15.7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8"/>
      <c r="L558" s="89"/>
      <c r="M558" s="89"/>
    </row>
    <row r="559" ht="15.7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8"/>
      <c r="L559" s="89"/>
      <c r="M559" s="89"/>
    </row>
    <row r="560" ht="15.7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8"/>
      <c r="L560" s="89"/>
      <c r="M560" s="89"/>
    </row>
    <row r="561" ht="15.7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8"/>
      <c r="L561" s="89"/>
      <c r="M561" s="89"/>
    </row>
    <row r="562" ht="15.7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8"/>
      <c r="L562" s="89"/>
      <c r="M562" s="89"/>
    </row>
    <row r="563" ht="15.7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8"/>
      <c r="L563" s="89"/>
      <c r="M563" s="89"/>
    </row>
    <row r="564" ht="15.7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8"/>
      <c r="L564" s="89"/>
      <c r="M564" s="89"/>
    </row>
    <row r="565" ht="15.7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8"/>
      <c r="L565" s="89"/>
      <c r="M565" s="89"/>
    </row>
    <row r="566" ht="15.7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8"/>
      <c r="L566" s="89"/>
      <c r="M566" s="89"/>
    </row>
    <row r="567" ht="15.7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8"/>
      <c r="L567" s="89"/>
      <c r="M567" s="89"/>
    </row>
    <row r="568" ht="15.7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8"/>
      <c r="L568" s="89"/>
      <c r="M568" s="89"/>
    </row>
    <row r="569" ht="15.7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8"/>
      <c r="L569" s="89"/>
      <c r="M569" s="89"/>
    </row>
    <row r="570" ht="15.7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8"/>
      <c r="L570" s="89"/>
      <c r="M570" s="89"/>
    </row>
    <row r="571" ht="15.7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8"/>
      <c r="L571" s="89"/>
      <c r="M571" s="89"/>
    </row>
    <row r="572" ht="15.7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8"/>
      <c r="L572" s="89"/>
      <c r="M572" s="89"/>
    </row>
    <row r="573" ht="15.7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8"/>
      <c r="L573" s="89"/>
      <c r="M573" s="89"/>
    </row>
    <row r="574" ht="15.7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8"/>
      <c r="L574" s="89"/>
      <c r="M574" s="89"/>
    </row>
    <row r="575" ht="15.7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8"/>
      <c r="L575" s="89"/>
      <c r="M575" s="89"/>
    </row>
    <row r="576" ht="15.7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8"/>
      <c r="L576" s="89"/>
      <c r="M576" s="89"/>
    </row>
    <row r="577" ht="15.7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8"/>
      <c r="L577" s="89"/>
      <c r="M577" s="89"/>
    </row>
    <row r="578" ht="15.7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8"/>
      <c r="L578" s="89"/>
      <c r="M578" s="89"/>
    </row>
    <row r="579" ht="15.7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8"/>
      <c r="L579" s="89"/>
      <c r="M579" s="89"/>
    </row>
    <row r="580" ht="15.7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8"/>
      <c r="L580" s="89"/>
      <c r="M580" s="89"/>
    </row>
    <row r="581" ht="15.7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8"/>
      <c r="L581" s="89"/>
      <c r="M581" s="89"/>
    </row>
    <row r="582" ht="15.7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8"/>
      <c r="L582" s="89"/>
      <c r="M582" s="89"/>
    </row>
    <row r="583" ht="15.7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8"/>
      <c r="L583" s="89"/>
      <c r="M583" s="89"/>
    </row>
    <row r="584" ht="15.7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8"/>
      <c r="L584" s="89"/>
      <c r="M584" s="89"/>
    </row>
    <row r="585" ht="15.7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8"/>
      <c r="L585" s="89"/>
      <c r="M585" s="89"/>
    </row>
    <row r="586" ht="15.7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8"/>
      <c r="L586" s="89"/>
      <c r="M586" s="89"/>
    </row>
    <row r="587" ht="15.7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8"/>
      <c r="L587" s="89"/>
      <c r="M587" s="89"/>
    </row>
    <row r="588" ht="15.7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8"/>
      <c r="L588" s="89"/>
      <c r="M588" s="89"/>
    </row>
    <row r="589" ht="15.7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8"/>
      <c r="L589" s="89"/>
      <c r="M589" s="89"/>
    </row>
    <row r="590" ht="15.7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8"/>
      <c r="L590" s="89"/>
      <c r="M590" s="89"/>
    </row>
    <row r="591" ht="15.7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8"/>
      <c r="L591" s="89"/>
      <c r="M591" s="89"/>
    </row>
    <row r="592" ht="15.7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8"/>
      <c r="L592" s="89"/>
      <c r="M592" s="89"/>
    </row>
    <row r="593" ht="15.7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8"/>
      <c r="L593" s="89"/>
      <c r="M593" s="89"/>
    </row>
    <row r="594" ht="15.7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8"/>
      <c r="L594" s="89"/>
      <c r="M594" s="89"/>
    </row>
    <row r="595" ht="15.7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8"/>
      <c r="L595" s="89"/>
      <c r="M595" s="89"/>
    </row>
    <row r="596" ht="15.7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8"/>
      <c r="L596" s="89"/>
      <c r="M596" s="89"/>
    </row>
    <row r="597" ht="15.7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8"/>
      <c r="L597" s="89"/>
      <c r="M597" s="89"/>
    </row>
    <row r="598" ht="15.7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8"/>
      <c r="L598" s="89"/>
      <c r="M598" s="89"/>
    </row>
    <row r="599" ht="15.7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8"/>
      <c r="L599" s="89"/>
      <c r="M599" s="89"/>
    </row>
    <row r="600" ht="15.7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8"/>
      <c r="L600" s="89"/>
      <c r="M600" s="89"/>
    </row>
    <row r="601" ht="15.7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8"/>
      <c r="L601" s="89"/>
      <c r="M601" s="89"/>
    </row>
    <row r="602" ht="15.7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8"/>
      <c r="L602" s="89"/>
      <c r="M602" s="89"/>
    </row>
    <row r="603" ht="15.7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8"/>
      <c r="L603" s="89"/>
      <c r="M603" s="89"/>
    </row>
    <row r="604" ht="15.7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8"/>
      <c r="L604" s="89"/>
      <c r="M604" s="89"/>
    </row>
    <row r="605" ht="15.7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8"/>
      <c r="L605" s="89"/>
      <c r="M605" s="89"/>
    </row>
    <row r="606" ht="15.7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8"/>
      <c r="L606" s="89"/>
      <c r="M606" s="89"/>
    </row>
    <row r="607" ht="15.7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8"/>
      <c r="L607" s="89"/>
      <c r="M607" s="89"/>
    </row>
    <row r="608" ht="15.7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8"/>
      <c r="L608" s="89"/>
      <c r="M608" s="89"/>
    </row>
    <row r="609" ht="15.7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8"/>
      <c r="L609" s="89"/>
      <c r="M609" s="89"/>
    </row>
    <row r="610" ht="15.7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8"/>
      <c r="L610" s="89"/>
      <c r="M610" s="89"/>
    </row>
    <row r="611" ht="15.7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8"/>
      <c r="L611" s="89"/>
      <c r="M611" s="89"/>
    </row>
    <row r="612" ht="15.7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8"/>
      <c r="L612" s="89"/>
      <c r="M612" s="89"/>
    </row>
    <row r="613" ht="15.7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8"/>
      <c r="L613" s="89"/>
      <c r="M613" s="89"/>
    </row>
    <row r="614" ht="15.7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8"/>
      <c r="L614" s="89"/>
      <c r="M614" s="89"/>
    </row>
    <row r="615" ht="15.7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8"/>
      <c r="L615" s="89"/>
      <c r="M615" s="89"/>
    </row>
    <row r="616" ht="15.7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8"/>
      <c r="L616" s="89"/>
      <c r="M616" s="89"/>
    </row>
    <row r="617" ht="15.7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8"/>
      <c r="L617" s="89"/>
      <c r="M617" s="89"/>
    </row>
    <row r="618" ht="15.7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8"/>
      <c r="L618" s="89"/>
      <c r="M618" s="89"/>
    </row>
    <row r="619" ht="15.7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8"/>
      <c r="L619" s="89"/>
      <c r="M619" s="89"/>
    </row>
    <row r="620" ht="15.7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8"/>
      <c r="L620" s="89"/>
      <c r="M620" s="89"/>
    </row>
    <row r="621" ht="15.7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8"/>
      <c r="L621" s="89"/>
      <c r="M621" s="89"/>
    </row>
    <row r="622" ht="15.7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8"/>
      <c r="L622" s="89"/>
      <c r="M622" s="89"/>
    </row>
    <row r="623" ht="15.7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8"/>
      <c r="L623" s="89"/>
      <c r="M623" s="89"/>
    </row>
    <row r="624" ht="15.7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8"/>
      <c r="L624" s="89"/>
      <c r="M624" s="89"/>
    </row>
    <row r="625" ht="15.7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8"/>
      <c r="L625" s="89"/>
      <c r="M625" s="89"/>
    </row>
    <row r="626" ht="15.7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8"/>
      <c r="L626" s="89"/>
      <c r="M626" s="89"/>
    </row>
    <row r="627" ht="15.7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8"/>
      <c r="L627" s="89"/>
      <c r="M627" s="89"/>
    </row>
    <row r="628" ht="15.7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8"/>
      <c r="L628" s="89"/>
      <c r="M628" s="89"/>
    </row>
    <row r="629" ht="15.7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8"/>
      <c r="L629" s="89"/>
      <c r="M629" s="89"/>
    </row>
    <row r="630" ht="15.7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8"/>
      <c r="L630" s="89"/>
      <c r="M630" s="89"/>
    </row>
    <row r="631" ht="15.7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8"/>
      <c r="L631" s="89"/>
      <c r="M631" s="89"/>
    </row>
    <row r="632" ht="15.7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8"/>
      <c r="L632" s="89"/>
      <c r="M632" s="89"/>
    </row>
    <row r="633" ht="15.7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8"/>
      <c r="L633" s="89"/>
      <c r="M633" s="89"/>
    </row>
    <row r="634" ht="15.7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8"/>
      <c r="L634" s="89"/>
      <c r="M634" s="89"/>
    </row>
    <row r="635" ht="15.7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8"/>
      <c r="L635" s="89"/>
      <c r="M635" s="89"/>
    </row>
    <row r="636" ht="15.7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8"/>
      <c r="L636" s="89"/>
      <c r="M636" s="89"/>
    </row>
    <row r="637" ht="15.7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8"/>
      <c r="L637" s="89"/>
      <c r="M637" s="89"/>
    </row>
    <row r="638" ht="15.7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8"/>
      <c r="L638" s="89"/>
      <c r="M638" s="89"/>
    </row>
    <row r="639" ht="15.7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8"/>
      <c r="L639" s="89"/>
      <c r="M639" s="89"/>
    </row>
    <row r="640" ht="15.7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8"/>
      <c r="L640" s="89"/>
      <c r="M640" s="89"/>
    </row>
    <row r="641" ht="15.7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8"/>
      <c r="L641" s="89"/>
      <c r="M641" s="89"/>
    </row>
    <row r="642" ht="15.7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8"/>
      <c r="L642" s="89"/>
      <c r="M642" s="89"/>
    </row>
    <row r="643" ht="15.7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8"/>
      <c r="L643" s="89"/>
      <c r="M643" s="89"/>
    </row>
    <row r="644" ht="15.7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8"/>
      <c r="L644" s="89"/>
      <c r="M644" s="89"/>
    </row>
    <row r="645" ht="15.7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8"/>
      <c r="L645" s="89"/>
      <c r="M645" s="89"/>
    </row>
    <row r="646" ht="15.7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8"/>
      <c r="L646" s="89"/>
      <c r="M646" s="89"/>
    </row>
    <row r="647" ht="15.7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8"/>
      <c r="L647" s="89"/>
      <c r="M647" s="89"/>
    </row>
    <row r="648" ht="15.7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8"/>
      <c r="L648" s="89"/>
      <c r="M648" s="89"/>
    </row>
    <row r="649" ht="15.7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8"/>
      <c r="L649" s="89"/>
      <c r="M649" s="89"/>
    </row>
    <row r="650" ht="15.7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8"/>
      <c r="L650" s="89"/>
      <c r="M650" s="89"/>
    </row>
    <row r="651" ht="15.7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8"/>
      <c r="L651" s="89"/>
      <c r="M651" s="89"/>
    </row>
    <row r="652" ht="15.7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8"/>
      <c r="L652" s="89"/>
      <c r="M652" s="89"/>
    </row>
    <row r="653" ht="15.7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8"/>
      <c r="L653" s="89"/>
      <c r="M653" s="89"/>
    </row>
    <row r="654" ht="15.7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8"/>
      <c r="L654" s="89"/>
      <c r="M654" s="89"/>
    </row>
    <row r="655" ht="15.7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8"/>
      <c r="L655" s="89"/>
      <c r="M655" s="89"/>
    </row>
    <row r="656" ht="15.7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8"/>
      <c r="L656" s="89"/>
      <c r="M656" s="89"/>
    </row>
    <row r="657" ht="15.7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8"/>
      <c r="L657" s="89"/>
      <c r="M657" s="89"/>
    </row>
    <row r="658" ht="15.7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8"/>
      <c r="L658" s="89"/>
      <c r="M658" s="89"/>
    </row>
    <row r="659" ht="15.7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8"/>
      <c r="L659" s="89"/>
      <c r="M659" s="89"/>
    </row>
    <row r="660" ht="15.7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8"/>
      <c r="L660" s="89"/>
      <c r="M660" s="89"/>
    </row>
    <row r="661" ht="15.7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8"/>
      <c r="L661" s="89"/>
      <c r="M661" s="89"/>
    </row>
    <row r="662" ht="15.7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8"/>
      <c r="L662" s="89"/>
      <c r="M662" s="89"/>
    </row>
    <row r="663" ht="15.7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8"/>
      <c r="L663" s="89"/>
      <c r="M663" s="89"/>
    </row>
    <row r="664" ht="15.7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8"/>
      <c r="L664" s="89"/>
      <c r="M664" s="89"/>
    </row>
    <row r="665" ht="15.7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8"/>
      <c r="L665" s="89"/>
      <c r="M665" s="89"/>
    </row>
    <row r="666" ht="15.7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8"/>
      <c r="L666" s="89"/>
      <c r="M666" s="89"/>
    </row>
    <row r="667" ht="15.7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8"/>
      <c r="L667" s="89"/>
      <c r="M667" s="89"/>
    </row>
    <row r="668" ht="15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8"/>
      <c r="L668" s="89"/>
      <c r="M668" s="89"/>
    </row>
    <row r="669" ht="15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8"/>
      <c r="L669" s="89"/>
      <c r="M669" s="89"/>
    </row>
    <row r="670" ht="15.7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8"/>
      <c r="L670" s="89"/>
      <c r="M670" s="89"/>
    </row>
    <row r="671" ht="15.7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8"/>
      <c r="L671" s="89"/>
      <c r="M671" s="89"/>
    </row>
    <row r="672" ht="15.7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8"/>
      <c r="L672" s="89"/>
      <c r="M672" s="89"/>
    </row>
    <row r="673" ht="15.7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8"/>
      <c r="L673" s="89"/>
      <c r="M673" s="89"/>
    </row>
    <row r="674" ht="15.7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8"/>
      <c r="L674" s="89"/>
      <c r="M674" s="89"/>
    </row>
    <row r="675" ht="15.7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8"/>
      <c r="L675" s="89"/>
      <c r="M675" s="89"/>
    </row>
    <row r="676" ht="15.7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8"/>
      <c r="L676" s="89"/>
      <c r="M676" s="89"/>
    </row>
    <row r="677" ht="15.7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8"/>
      <c r="L677" s="89"/>
      <c r="M677" s="89"/>
    </row>
    <row r="678" ht="15.7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8"/>
      <c r="L678" s="89"/>
      <c r="M678" s="89"/>
    </row>
    <row r="679" ht="15.7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8"/>
      <c r="L679" s="89"/>
      <c r="M679" s="89"/>
    </row>
    <row r="680" ht="15.7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8"/>
      <c r="L680" s="89"/>
      <c r="M680" s="89"/>
    </row>
    <row r="681" ht="15.7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8"/>
      <c r="L681" s="89"/>
      <c r="M681" s="89"/>
    </row>
    <row r="682" ht="15.7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8"/>
      <c r="L682" s="89"/>
      <c r="M682" s="89"/>
    </row>
    <row r="683" ht="15.7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8"/>
      <c r="L683" s="89"/>
      <c r="M683" s="89"/>
    </row>
    <row r="684" ht="15.7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8"/>
      <c r="L684" s="89"/>
      <c r="M684" s="89"/>
    </row>
    <row r="685" ht="15.7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8"/>
      <c r="L685" s="89"/>
      <c r="M685" s="89"/>
    </row>
    <row r="686" ht="15.7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8"/>
      <c r="L686" s="89"/>
      <c r="M686" s="89"/>
    </row>
    <row r="687" ht="15.7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8"/>
      <c r="L687" s="89"/>
      <c r="M687" s="89"/>
    </row>
    <row r="688" ht="15.7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8"/>
      <c r="L688" s="89"/>
      <c r="M688" s="89"/>
    </row>
    <row r="689" ht="15.7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8"/>
      <c r="L689" s="89"/>
      <c r="M689" s="89"/>
    </row>
    <row r="690" ht="15.7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8"/>
      <c r="L690" s="89"/>
      <c r="M690" s="89"/>
    </row>
    <row r="691" ht="15.7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8"/>
      <c r="L691" s="89"/>
      <c r="M691" s="89"/>
    </row>
    <row r="692" ht="15.7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8"/>
      <c r="L692" s="89"/>
      <c r="M692" s="89"/>
    </row>
    <row r="693" ht="15.7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8"/>
      <c r="L693" s="89"/>
      <c r="M693" s="89"/>
    </row>
    <row r="694" ht="15.7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8"/>
      <c r="L694" s="89"/>
      <c r="M694" s="89"/>
    </row>
    <row r="695" ht="15.7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8"/>
      <c r="L695" s="89"/>
      <c r="M695" s="89"/>
    </row>
    <row r="696" ht="15.7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8"/>
      <c r="L696" s="89"/>
      <c r="M696" s="89"/>
    </row>
    <row r="697" ht="15.7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8"/>
      <c r="L697" s="89"/>
      <c r="M697" s="89"/>
    </row>
    <row r="698" ht="15.7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8"/>
      <c r="L698" s="89"/>
      <c r="M698" s="89"/>
    </row>
    <row r="699" ht="15.7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8"/>
      <c r="L699" s="89"/>
      <c r="M699" s="89"/>
    </row>
    <row r="700" ht="15.7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8"/>
      <c r="L700" s="89"/>
      <c r="M700" s="89"/>
    </row>
    <row r="701" ht="15.7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8"/>
      <c r="L701" s="89"/>
      <c r="M701" s="89"/>
    </row>
    <row r="702" ht="15.7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8"/>
      <c r="L702" s="89"/>
      <c r="M702" s="89"/>
    </row>
    <row r="703" ht="15.7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8"/>
      <c r="L703" s="89"/>
      <c r="M703" s="89"/>
    </row>
    <row r="704" ht="15.7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8"/>
      <c r="L704" s="89"/>
      <c r="M704" s="89"/>
    </row>
    <row r="705" ht="15.7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8"/>
      <c r="L705" s="89"/>
      <c r="M705" s="89"/>
    </row>
    <row r="706" ht="15.7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8"/>
      <c r="L706" s="89"/>
      <c r="M706" s="89"/>
    </row>
    <row r="707" ht="15.7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8"/>
      <c r="L707" s="89"/>
      <c r="M707" s="89"/>
    </row>
    <row r="708" ht="15.7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8"/>
      <c r="L708" s="89"/>
      <c r="M708" s="89"/>
    </row>
    <row r="709" ht="15.7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8"/>
      <c r="L709" s="89"/>
      <c r="M709" s="89"/>
    </row>
    <row r="710" ht="15.7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8"/>
      <c r="L710" s="89"/>
      <c r="M710" s="89"/>
    </row>
    <row r="711" ht="15.7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8"/>
      <c r="L711" s="89"/>
      <c r="M711" s="89"/>
    </row>
    <row r="712" ht="15.7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8"/>
      <c r="L712" s="89"/>
      <c r="M712" s="89"/>
    </row>
    <row r="713" ht="15.7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8"/>
      <c r="L713" s="89"/>
      <c r="M713" s="89"/>
    </row>
    <row r="714" ht="15.7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8"/>
      <c r="L714" s="89"/>
      <c r="M714" s="89"/>
    </row>
    <row r="715" ht="15.7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8"/>
      <c r="L715" s="89"/>
      <c r="M715" s="89"/>
    </row>
    <row r="716" ht="15.7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8"/>
      <c r="L716" s="89"/>
      <c r="M716" s="89"/>
    </row>
    <row r="717" ht="15.7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8"/>
      <c r="L717" s="89"/>
      <c r="M717" s="89"/>
    </row>
    <row r="718" ht="15.7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8"/>
      <c r="L718" s="89"/>
      <c r="M718" s="89"/>
    </row>
    <row r="719" ht="15.7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8"/>
      <c r="L719" s="89"/>
      <c r="M719" s="89"/>
    </row>
    <row r="720" ht="15.7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8"/>
      <c r="L720" s="89"/>
      <c r="M720" s="89"/>
    </row>
    <row r="721" ht="15.7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8"/>
      <c r="L721" s="89"/>
      <c r="M721" s="89"/>
    </row>
    <row r="722" ht="15.7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8"/>
      <c r="L722" s="89"/>
      <c r="M722" s="89"/>
    </row>
    <row r="723" ht="15.7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8"/>
      <c r="L723" s="89"/>
      <c r="M723" s="89"/>
    </row>
    <row r="724" ht="15.7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8"/>
      <c r="L724" s="89"/>
      <c r="M724" s="89"/>
    </row>
    <row r="725" ht="15.7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8"/>
      <c r="L725" s="89"/>
      <c r="M725" s="89"/>
    </row>
    <row r="726" ht="15.7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8"/>
      <c r="L726" s="89"/>
      <c r="M726" s="89"/>
    </row>
    <row r="727" ht="15.7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8"/>
      <c r="L727" s="89"/>
      <c r="M727" s="89"/>
    </row>
    <row r="728" ht="15.7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8"/>
      <c r="L728" s="89"/>
      <c r="M728" s="89"/>
    </row>
    <row r="729" ht="15.7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8"/>
      <c r="L729" s="89"/>
      <c r="M729" s="89"/>
    </row>
    <row r="730" ht="15.7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8"/>
      <c r="L730" s="89"/>
      <c r="M730" s="89"/>
    </row>
    <row r="731" ht="15.7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8"/>
      <c r="L731" s="89"/>
      <c r="M731" s="89"/>
    </row>
    <row r="732" ht="15.7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8"/>
      <c r="L732" s="89"/>
      <c r="M732" s="89"/>
    </row>
    <row r="733" ht="15.7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8"/>
      <c r="L733" s="89"/>
      <c r="M733" s="89"/>
    </row>
    <row r="734" ht="15.7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8"/>
      <c r="L734" s="89"/>
      <c r="M734" s="89"/>
    </row>
    <row r="735" ht="15.7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8"/>
      <c r="L735" s="89"/>
      <c r="M735" s="89"/>
    </row>
    <row r="736" ht="15.7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8"/>
      <c r="L736" s="89"/>
      <c r="M736" s="89"/>
    </row>
    <row r="737" ht="15.7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8"/>
      <c r="L737" s="89"/>
      <c r="M737" s="89"/>
    </row>
    <row r="738" ht="15.7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8"/>
      <c r="L738" s="89"/>
      <c r="M738" s="89"/>
    </row>
    <row r="739" ht="15.7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8"/>
      <c r="L739" s="89"/>
      <c r="M739" s="89"/>
    </row>
    <row r="740" ht="15.7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8"/>
      <c r="L740" s="89"/>
      <c r="M740" s="89"/>
    </row>
    <row r="741" ht="15.7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8"/>
      <c r="L741" s="89"/>
      <c r="M741" s="89"/>
    </row>
    <row r="742" ht="15.7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8"/>
      <c r="L742" s="89"/>
      <c r="M742" s="89"/>
    </row>
    <row r="743" ht="15.7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8"/>
      <c r="L743" s="89"/>
      <c r="M743" s="89"/>
    </row>
    <row r="744" ht="15.7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8"/>
      <c r="L744" s="89"/>
      <c r="M744" s="89"/>
    </row>
    <row r="745" ht="15.7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8"/>
      <c r="L745" s="89"/>
      <c r="M745" s="89"/>
    </row>
    <row r="746" ht="15.7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8"/>
      <c r="L746" s="89"/>
      <c r="M746" s="89"/>
    </row>
    <row r="747" ht="15.7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8"/>
      <c r="L747" s="89"/>
      <c r="M747" s="89"/>
    </row>
    <row r="748" ht="15.7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8"/>
      <c r="L748" s="89"/>
      <c r="M748" s="89"/>
    </row>
    <row r="749" ht="15.7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8"/>
      <c r="L749" s="89"/>
      <c r="M749" s="89"/>
    </row>
    <row r="750" ht="15.7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8"/>
      <c r="L750" s="89"/>
      <c r="M750" s="89"/>
    </row>
    <row r="751" ht="15.7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8"/>
      <c r="L751" s="89"/>
      <c r="M751" s="89"/>
    </row>
    <row r="752" ht="15.7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8"/>
      <c r="L752" s="89"/>
      <c r="M752" s="89"/>
    </row>
    <row r="753" ht="15.7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8"/>
      <c r="L753" s="89"/>
      <c r="M753" s="89"/>
    </row>
    <row r="754" ht="15.7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8"/>
      <c r="L754" s="89"/>
      <c r="M754" s="89"/>
    </row>
    <row r="755" ht="15.7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8"/>
      <c r="L755" s="89"/>
      <c r="M755" s="89"/>
    </row>
    <row r="756" ht="15.7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8"/>
      <c r="L756" s="89"/>
      <c r="M756" s="89"/>
    </row>
    <row r="757" ht="15.7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8"/>
      <c r="L757" s="89"/>
      <c r="M757" s="89"/>
    </row>
    <row r="758" ht="15.7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8"/>
      <c r="L758" s="89"/>
      <c r="M758" s="89"/>
    </row>
    <row r="759" ht="15.7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8"/>
      <c r="L759" s="89"/>
      <c r="M759" s="89"/>
    </row>
    <row r="760" ht="15.7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8"/>
      <c r="L760" s="89"/>
      <c r="M760" s="89"/>
    </row>
    <row r="761" ht="15.7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8"/>
      <c r="L761" s="89"/>
      <c r="M761" s="89"/>
    </row>
    <row r="762" ht="15.7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8"/>
      <c r="L762" s="89"/>
      <c r="M762" s="89"/>
    </row>
    <row r="763" ht="15.7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8"/>
      <c r="L763" s="89"/>
      <c r="M763" s="89"/>
    </row>
    <row r="764" ht="15.7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8"/>
      <c r="L764" s="89"/>
      <c r="M764" s="89"/>
    </row>
    <row r="765" ht="15.7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8"/>
      <c r="L765" s="89"/>
      <c r="M765" s="89"/>
    </row>
    <row r="766" ht="15.7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8"/>
      <c r="L766" s="89"/>
      <c r="M766" s="89"/>
    </row>
    <row r="767" ht="15.7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8"/>
      <c r="L767" s="89"/>
      <c r="M767" s="89"/>
    </row>
    <row r="768" ht="15.7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8"/>
      <c r="L768" s="89"/>
      <c r="M768" s="89"/>
    </row>
    <row r="769" ht="15.7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8"/>
      <c r="L769" s="89"/>
      <c r="M769" s="89"/>
    </row>
    <row r="770" ht="15.7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8"/>
      <c r="L770" s="89"/>
      <c r="M770" s="89"/>
    </row>
    <row r="771" ht="15.7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8"/>
      <c r="L771" s="89"/>
      <c r="M771" s="89"/>
    </row>
    <row r="772" ht="15.7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8"/>
      <c r="L772" s="89"/>
      <c r="M772" s="89"/>
    </row>
    <row r="773" ht="15.7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8"/>
      <c r="L773" s="89"/>
      <c r="M773" s="89"/>
    </row>
    <row r="774" ht="15.7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8"/>
      <c r="L774" s="89"/>
      <c r="M774" s="89"/>
    </row>
    <row r="775" ht="15.7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8"/>
      <c r="L775" s="89"/>
      <c r="M775" s="89"/>
    </row>
    <row r="776" ht="15.7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8"/>
      <c r="L776" s="89"/>
      <c r="M776" s="89"/>
    </row>
    <row r="777" ht="15.7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8"/>
      <c r="L777" s="89"/>
      <c r="M777" s="89"/>
    </row>
    <row r="778" ht="15.7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8"/>
      <c r="L778" s="89"/>
      <c r="M778" s="89"/>
    </row>
    <row r="779" ht="15.7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8"/>
      <c r="L779" s="89"/>
      <c r="M779" s="89"/>
    </row>
    <row r="780" ht="15.7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8"/>
      <c r="L780" s="89"/>
      <c r="M780" s="89"/>
    </row>
    <row r="781" ht="15.7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8"/>
      <c r="L781" s="89"/>
      <c r="M781" s="89"/>
    </row>
    <row r="782" ht="15.7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8"/>
      <c r="L782" s="89"/>
      <c r="M782" s="89"/>
    </row>
    <row r="783" ht="15.7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8"/>
      <c r="L783" s="89"/>
      <c r="M783" s="89"/>
    </row>
    <row r="784" ht="15.7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8"/>
      <c r="L784" s="89"/>
      <c r="M784" s="89"/>
    </row>
    <row r="785" ht="15.7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8"/>
      <c r="L785" s="89"/>
      <c r="M785" s="89"/>
    </row>
    <row r="786" ht="15.7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8"/>
      <c r="L786" s="89"/>
      <c r="M786" s="89"/>
    </row>
    <row r="787" ht="15.7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8"/>
      <c r="L787" s="89"/>
      <c r="M787" s="89"/>
    </row>
    <row r="788" ht="15.7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8"/>
      <c r="L788" s="89"/>
      <c r="M788" s="89"/>
    </row>
    <row r="789" ht="15.7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8"/>
      <c r="L789" s="89"/>
      <c r="M789" s="89"/>
    </row>
    <row r="790" ht="15.7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8"/>
      <c r="L790" s="89"/>
      <c r="M790" s="89"/>
    </row>
    <row r="791" ht="15.7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8"/>
      <c r="L791" s="89"/>
      <c r="M791" s="89"/>
    </row>
    <row r="792" ht="15.7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8"/>
      <c r="L792" s="89"/>
      <c r="M792" s="89"/>
    </row>
    <row r="793" ht="15.7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8"/>
      <c r="L793" s="89"/>
      <c r="M793" s="89"/>
    </row>
    <row r="794" ht="15.7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8"/>
      <c r="L794" s="89"/>
      <c r="M794" s="89"/>
    </row>
    <row r="795" ht="15.7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8"/>
      <c r="L795" s="89"/>
      <c r="M795" s="89"/>
    </row>
    <row r="796" ht="15.7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8"/>
      <c r="L796" s="89"/>
      <c r="M796" s="89"/>
    </row>
    <row r="797" ht="15.7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8"/>
      <c r="L797" s="89"/>
      <c r="M797" s="89"/>
    </row>
    <row r="798" ht="15.7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8"/>
      <c r="L798" s="89"/>
      <c r="M798" s="89"/>
    </row>
    <row r="799" ht="15.7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8"/>
      <c r="L799" s="89"/>
      <c r="M799" s="89"/>
    </row>
    <row r="800" ht="15.7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8"/>
      <c r="L800" s="89"/>
      <c r="M800" s="89"/>
    </row>
    <row r="801" ht="15.7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8"/>
      <c r="L801" s="89"/>
      <c r="M801" s="89"/>
    </row>
    <row r="802" ht="15.7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8"/>
      <c r="L802" s="89"/>
      <c r="M802" s="89"/>
    </row>
    <row r="803" ht="15.7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8"/>
      <c r="L803" s="89"/>
      <c r="M803" s="89"/>
    </row>
    <row r="804" ht="15.7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8"/>
      <c r="L804" s="89"/>
      <c r="M804" s="89"/>
    </row>
    <row r="805" ht="15.7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8"/>
      <c r="L805" s="89"/>
      <c r="M805" s="89"/>
    </row>
    <row r="806" ht="15.7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8"/>
      <c r="L806" s="89"/>
      <c r="M806" s="89"/>
    </row>
    <row r="807" ht="15.7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8"/>
      <c r="L807" s="89"/>
      <c r="M807" s="89"/>
    </row>
    <row r="808" ht="15.7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8"/>
      <c r="L808" s="89"/>
      <c r="M808" s="89"/>
    </row>
    <row r="809" ht="15.7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8"/>
      <c r="L809" s="89"/>
      <c r="M809" s="89"/>
    </row>
    <row r="810" ht="15.7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8"/>
      <c r="L810" s="89"/>
      <c r="M810" s="89"/>
    </row>
    <row r="811" ht="15.7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8"/>
      <c r="L811" s="89"/>
      <c r="M811" s="89"/>
    </row>
    <row r="812" ht="15.7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8"/>
      <c r="L812" s="89"/>
      <c r="M812" s="89"/>
    </row>
    <row r="813" ht="15.7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8"/>
      <c r="L813" s="89"/>
      <c r="M813" s="89"/>
    </row>
    <row r="814" ht="15.7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8"/>
      <c r="L814" s="89"/>
      <c r="M814" s="89"/>
    </row>
    <row r="815" ht="15.7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8"/>
      <c r="L815" s="89"/>
      <c r="M815" s="89"/>
    </row>
    <row r="816" ht="15.7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8"/>
      <c r="L816" s="89"/>
      <c r="M816" s="89"/>
    </row>
    <row r="817" ht="15.7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8"/>
      <c r="L817" s="89"/>
      <c r="M817" s="89"/>
    </row>
    <row r="818" ht="15.7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8"/>
      <c r="L818" s="89"/>
      <c r="M818" s="89"/>
    </row>
    <row r="819" ht="15.7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8"/>
      <c r="L819" s="89"/>
      <c r="M819" s="89"/>
    </row>
    <row r="820" ht="15.7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8"/>
      <c r="L820" s="89"/>
      <c r="M820" s="89"/>
    </row>
    <row r="821" ht="15.7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8"/>
      <c r="L821" s="89"/>
      <c r="M821" s="89"/>
    </row>
    <row r="822" ht="15.7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8"/>
      <c r="L822" s="89"/>
      <c r="M822" s="89"/>
    </row>
    <row r="823" ht="15.7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8"/>
      <c r="L823" s="89"/>
      <c r="M823" s="89"/>
    </row>
    <row r="824" ht="15.7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8"/>
      <c r="L824" s="89"/>
      <c r="M824" s="89"/>
    </row>
    <row r="825" ht="15.7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8"/>
      <c r="L825" s="89"/>
      <c r="M825" s="89"/>
    </row>
    <row r="826" ht="15.7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8"/>
      <c r="L826" s="89"/>
      <c r="M826" s="89"/>
    </row>
    <row r="827" ht="15.7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8"/>
      <c r="L827" s="89"/>
      <c r="M827" s="89"/>
    </row>
    <row r="828" ht="15.7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8"/>
      <c r="L828" s="89"/>
      <c r="M828" s="89"/>
    </row>
    <row r="829" ht="15.7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8"/>
      <c r="L829" s="89"/>
      <c r="M829" s="89"/>
    </row>
    <row r="830" ht="15.7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8"/>
      <c r="L830" s="89"/>
      <c r="M830" s="89"/>
    </row>
    <row r="831" ht="15.7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8"/>
      <c r="L831" s="89"/>
      <c r="M831" s="89"/>
    </row>
    <row r="832" ht="15.7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8"/>
      <c r="L832" s="89"/>
      <c r="M832" s="89"/>
    </row>
    <row r="833" ht="15.7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8"/>
      <c r="L833" s="89"/>
      <c r="M833" s="89"/>
    </row>
    <row r="834" ht="15.7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8"/>
      <c r="L834" s="89"/>
      <c r="M834" s="89"/>
    </row>
    <row r="835" ht="15.7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8"/>
      <c r="L835" s="89"/>
      <c r="M835" s="89"/>
    </row>
    <row r="836" ht="15.7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8"/>
      <c r="L836" s="89"/>
      <c r="M836" s="89"/>
    </row>
    <row r="837" ht="15.7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8"/>
      <c r="L837" s="89"/>
      <c r="M837" s="89"/>
    </row>
    <row r="838" ht="15.7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8"/>
      <c r="L838" s="89"/>
      <c r="M838" s="89"/>
    </row>
    <row r="839" ht="15.7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8"/>
      <c r="L839" s="89"/>
      <c r="M839" s="89"/>
    </row>
    <row r="840" ht="15.7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8"/>
      <c r="L840" s="89"/>
      <c r="M840" s="89"/>
    </row>
    <row r="841" ht="15.7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8"/>
      <c r="L841" s="89"/>
      <c r="M841" s="89"/>
    </row>
    <row r="842" ht="15.7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8"/>
      <c r="L842" s="89"/>
      <c r="M842" s="89"/>
    </row>
    <row r="843" ht="15.7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8"/>
      <c r="L843" s="89"/>
      <c r="M843" s="89"/>
    </row>
    <row r="844" ht="15.7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8"/>
      <c r="L844" s="89"/>
      <c r="M844" s="89"/>
    </row>
    <row r="845" ht="15.7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8"/>
      <c r="L845" s="89"/>
      <c r="M845" s="89"/>
    </row>
    <row r="846" ht="15.7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8"/>
      <c r="L846" s="89"/>
      <c r="M846" s="89"/>
    </row>
    <row r="847" ht="15.7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8"/>
      <c r="L847" s="89"/>
      <c r="M847" s="89"/>
    </row>
    <row r="848" ht="15.7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8"/>
      <c r="L848" s="89"/>
      <c r="M848" s="89"/>
    </row>
    <row r="849" ht="15.7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8"/>
      <c r="L849" s="89"/>
      <c r="M849" s="89"/>
    </row>
    <row r="850" ht="15.7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8"/>
      <c r="L850" s="89"/>
      <c r="M850" s="89"/>
    </row>
    <row r="851" ht="15.7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8"/>
      <c r="L851" s="89"/>
      <c r="M851" s="89"/>
    </row>
    <row r="852" ht="15.7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8"/>
      <c r="L852" s="89"/>
      <c r="M852" s="89"/>
    </row>
    <row r="853" ht="15.7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8"/>
      <c r="L853" s="89"/>
      <c r="M853" s="89"/>
    </row>
    <row r="854" ht="15.7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8"/>
      <c r="L854" s="89"/>
      <c r="M854" s="89"/>
    </row>
    <row r="855" ht="15.7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8"/>
      <c r="L855" s="89"/>
      <c r="M855" s="89"/>
    </row>
    <row r="856" ht="15.7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8"/>
      <c r="L856" s="89"/>
      <c r="M856" s="89"/>
    </row>
    <row r="857" ht="15.7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8"/>
      <c r="L857" s="89"/>
      <c r="M857" s="89"/>
    </row>
    <row r="858" ht="15.7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8"/>
      <c r="L858" s="89"/>
      <c r="M858" s="89"/>
    </row>
    <row r="859" ht="15.7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8"/>
      <c r="L859" s="89"/>
      <c r="M859" s="89"/>
    </row>
    <row r="860" ht="15.7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8"/>
      <c r="L860" s="89"/>
      <c r="M860" s="89"/>
    </row>
    <row r="861" ht="15.7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8"/>
      <c r="L861" s="89"/>
      <c r="M861" s="89"/>
    </row>
    <row r="862" ht="15.7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8"/>
      <c r="L862" s="89"/>
      <c r="M862" s="89"/>
    </row>
    <row r="863" ht="15.7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8"/>
      <c r="L863" s="89"/>
      <c r="M863" s="89"/>
    </row>
    <row r="864" ht="15.7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8"/>
      <c r="L864" s="89"/>
      <c r="M864" s="89"/>
    </row>
    <row r="865" ht="15.7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8"/>
      <c r="L865" s="89"/>
      <c r="M865" s="89"/>
    </row>
    <row r="866" ht="15.7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8"/>
      <c r="L866" s="89"/>
      <c r="M866" s="89"/>
    </row>
    <row r="867" ht="15.7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8"/>
      <c r="L867" s="89"/>
      <c r="M867" s="89"/>
    </row>
    <row r="868" ht="15.7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8"/>
      <c r="L868" s="89"/>
      <c r="M868" s="89"/>
    </row>
    <row r="869" ht="15.7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8"/>
      <c r="L869" s="89"/>
      <c r="M869" s="89"/>
    </row>
    <row r="870" ht="15.7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8"/>
      <c r="L870" s="89"/>
      <c r="M870" s="89"/>
    </row>
    <row r="871" ht="15.7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8"/>
      <c r="L871" s="89"/>
      <c r="M871" s="89"/>
    </row>
    <row r="872" ht="15.7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8"/>
      <c r="L872" s="89"/>
      <c r="M872" s="89"/>
    </row>
    <row r="873" ht="15.7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8"/>
      <c r="L873" s="89"/>
      <c r="M873" s="89"/>
    </row>
    <row r="874" ht="15.7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8"/>
      <c r="L874" s="89"/>
      <c r="M874" s="89"/>
    </row>
    <row r="875" ht="15.7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8"/>
      <c r="L875" s="89"/>
      <c r="M875" s="89"/>
    </row>
    <row r="876" ht="15.7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8"/>
      <c r="L876" s="89"/>
      <c r="M876" s="89"/>
    </row>
    <row r="877" ht="15.7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8"/>
      <c r="L877" s="89"/>
      <c r="M877" s="89"/>
    </row>
    <row r="878" ht="15.7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8"/>
      <c r="L878" s="89"/>
      <c r="M878" s="89"/>
    </row>
    <row r="879" ht="15.7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8"/>
      <c r="L879" s="89"/>
      <c r="M879" s="89"/>
    </row>
    <row r="880" ht="15.7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8"/>
      <c r="L880" s="89"/>
      <c r="M880" s="89"/>
    </row>
    <row r="881" ht="15.7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8"/>
      <c r="L881" s="89"/>
      <c r="M881" s="89"/>
    </row>
    <row r="882" ht="15.7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8"/>
      <c r="L882" s="89"/>
      <c r="M882" s="89"/>
    </row>
    <row r="883" ht="15.7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8"/>
      <c r="L883" s="89"/>
      <c r="M883" s="89"/>
    </row>
    <row r="884" ht="15.7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8"/>
      <c r="L884" s="89"/>
      <c r="M884" s="89"/>
    </row>
    <row r="885" ht="15.7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8"/>
      <c r="L885" s="89"/>
      <c r="M885" s="89"/>
    </row>
    <row r="886" ht="15.7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8"/>
      <c r="L886" s="89"/>
      <c r="M886" s="89"/>
    </row>
    <row r="887" ht="15.7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8"/>
      <c r="L887" s="89"/>
      <c r="M887" s="89"/>
    </row>
    <row r="888" ht="15.7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8"/>
      <c r="L888" s="89"/>
      <c r="M888" s="89"/>
    </row>
    <row r="889" ht="15.7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8"/>
      <c r="L889" s="89"/>
      <c r="M889" s="89"/>
    </row>
    <row r="890" ht="15.7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8"/>
      <c r="L890" s="89"/>
      <c r="M890" s="89"/>
    </row>
    <row r="891" ht="15.7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8"/>
      <c r="L891" s="89"/>
      <c r="M891" s="89"/>
    </row>
    <row r="892" ht="15.7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8"/>
      <c r="L892" s="89"/>
      <c r="M892" s="89"/>
    </row>
    <row r="893" ht="15.7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8"/>
      <c r="L893" s="89"/>
      <c r="M893" s="89"/>
    </row>
    <row r="894" ht="15.7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8"/>
      <c r="L894" s="89"/>
      <c r="M894" s="89"/>
    </row>
    <row r="895" ht="15.7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8"/>
      <c r="L895" s="89"/>
      <c r="M895" s="89"/>
    </row>
    <row r="896" ht="15.7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8"/>
      <c r="L896" s="89"/>
      <c r="M896" s="89"/>
    </row>
    <row r="897" ht="15.7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8"/>
      <c r="L897" s="89"/>
      <c r="M897" s="89"/>
    </row>
    <row r="898" ht="15.7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8"/>
      <c r="L898" s="89"/>
      <c r="M898" s="89"/>
    </row>
    <row r="899" ht="15.7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8"/>
      <c r="L899" s="89"/>
      <c r="M899" s="89"/>
    </row>
    <row r="900" ht="15.7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8"/>
      <c r="L900" s="89"/>
      <c r="M900" s="89"/>
    </row>
    <row r="901" ht="15.7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8"/>
      <c r="L901" s="89"/>
      <c r="M901" s="89"/>
    </row>
    <row r="902" ht="15.7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8"/>
      <c r="L902" s="89"/>
      <c r="M902" s="89"/>
    </row>
    <row r="903" ht="15.7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8"/>
      <c r="L903" s="89"/>
      <c r="M903" s="89"/>
    </row>
    <row r="904" ht="15.7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8"/>
      <c r="L904" s="89"/>
      <c r="M904" s="89"/>
    </row>
    <row r="905" ht="15.7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8"/>
      <c r="L905" s="89"/>
      <c r="M905" s="89"/>
    </row>
    <row r="906" ht="15.7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8"/>
      <c r="L906" s="89"/>
      <c r="M906" s="89"/>
    </row>
    <row r="907" ht="15.7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8"/>
      <c r="L907" s="89"/>
      <c r="M907" s="89"/>
    </row>
    <row r="908" ht="15.7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8"/>
      <c r="L908" s="89"/>
      <c r="M908" s="89"/>
    </row>
    <row r="909" ht="15.7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8"/>
      <c r="L909" s="89"/>
      <c r="M909" s="89"/>
    </row>
    <row r="910" ht="15.7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8"/>
      <c r="L910" s="89"/>
      <c r="M910" s="89"/>
    </row>
    <row r="911" ht="15.7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8"/>
      <c r="L911" s="89"/>
      <c r="M911" s="89"/>
    </row>
    <row r="912" ht="15.7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8"/>
      <c r="L912" s="89"/>
      <c r="M912" s="89"/>
    </row>
    <row r="913" ht="15.7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8"/>
      <c r="L913" s="89"/>
      <c r="M913" s="89"/>
    </row>
    <row r="914" ht="15.7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8"/>
      <c r="L914" s="89"/>
      <c r="M914" s="89"/>
    </row>
    <row r="915" ht="15.7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8"/>
      <c r="L915" s="89"/>
      <c r="M915" s="89"/>
    </row>
    <row r="916" ht="15.7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8"/>
      <c r="L916" s="89"/>
      <c r="M916" s="89"/>
    </row>
    <row r="917" ht="15.7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8"/>
      <c r="L917" s="89"/>
      <c r="M917" s="89"/>
    </row>
    <row r="918" ht="15.7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8"/>
      <c r="L918" s="89"/>
      <c r="M918" s="89"/>
    </row>
    <row r="919" ht="15.7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8"/>
      <c r="L919" s="89"/>
      <c r="M919" s="89"/>
    </row>
    <row r="920" ht="15.7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8"/>
      <c r="L920" s="89"/>
      <c r="M920" s="89"/>
    </row>
    <row r="921" ht="15.7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8"/>
      <c r="L921" s="89"/>
      <c r="M921" s="89"/>
    </row>
    <row r="922" ht="15.7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8"/>
      <c r="L922" s="89"/>
      <c r="M922" s="89"/>
    </row>
    <row r="923" ht="15.7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8"/>
      <c r="L923" s="89"/>
      <c r="M923" s="89"/>
    </row>
    <row r="924" ht="15.7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8"/>
      <c r="L924" s="89"/>
      <c r="M924" s="89"/>
    </row>
    <row r="925" ht="15.7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8"/>
      <c r="L925" s="89"/>
      <c r="M925" s="89"/>
    </row>
    <row r="926" ht="15.7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8"/>
      <c r="L926" s="89"/>
      <c r="M926" s="89"/>
    </row>
    <row r="927" ht="15.7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8"/>
      <c r="L927" s="89"/>
      <c r="M927" s="89"/>
    </row>
    <row r="928" ht="15.7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8"/>
      <c r="L928" s="89"/>
      <c r="M928" s="89"/>
    </row>
    <row r="929" ht="15.7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8"/>
      <c r="L929" s="89"/>
      <c r="M929" s="89"/>
    </row>
    <row r="930" ht="15.7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8"/>
      <c r="L930" s="89"/>
      <c r="M930" s="89"/>
    </row>
    <row r="931" ht="15.7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8"/>
      <c r="L931" s="89"/>
      <c r="M931" s="89"/>
    </row>
    <row r="932" ht="15.7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8"/>
      <c r="L932" s="89"/>
      <c r="M932" s="89"/>
    </row>
    <row r="933" ht="15.7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8"/>
      <c r="L933" s="89"/>
      <c r="M933" s="89"/>
    </row>
    <row r="934" ht="15.7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8"/>
      <c r="L934" s="89"/>
      <c r="M934" s="89"/>
    </row>
    <row r="935" ht="15.7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8"/>
      <c r="L935" s="89"/>
      <c r="M935" s="89"/>
    </row>
    <row r="936" ht="15.7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8"/>
      <c r="L936" s="89"/>
      <c r="M936" s="89"/>
    </row>
    <row r="937" ht="15.7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8"/>
      <c r="L937" s="89"/>
      <c r="M937" s="89"/>
    </row>
    <row r="938" ht="15.7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8"/>
      <c r="L938" s="89"/>
      <c r="M938" s="89"/>
    </row>
    <row r="939" ht="15.7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8"/>
      <c r="L939" s="89"/>
      <c r="M939" s="89"/>
    </row>
    <row r="940" ht="15.7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8"/>
      <c r="L940" s="89"/>
      <c r="M940" s="89"/>
    </row>
    <row r="941" ht="15.7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8"/>
      <c r="L941" s="89"/>
      <c r="M941" s="89"/>
    </row>
    <row r="942" ht="15.7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8"/>
      <c r="L942" s="89"/>
      <c r="M942" s="89"/>
    </row>
    <row r="943" ht="15.7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8"/>
      <c r="L943" s="89"/>
      <c r="M943" s="89"/>
    </row>
    <row r="944" ht="15.7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8"/>
      <c r="L944" s="89"/>
      <c r="M944" s="89"/>
    </row>
    <row r="945" ht="15.7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8"/>
      <c r="L945" s="89"/>
      <c r="M945" s="89"/>
    </row>
    <row r="946" ht="15.7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8"/>
      <c r="L946" s="89"/>
      <c r="M946" s="89"/>
    </row>
    <row r="947" ht="15.7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8"/>
      <c r="L947" s="89"/>
      <c r="M947" s="89"/>
    </row>
    <row r="948" ht="15.7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8"/>
      <c r="L948" s="89"/>
      <c r="M948" s="89"/>
    </row>
    <row r="949" ht="15.7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8"/>
      <c r="L949" s="89"/>
      <c r="M949" s="89"/>
    </row>
    <row r="950" ht="15.7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8"/>
      <c r="L950" s="89"/>
      <c r="M950" s="89"/>
    </row>
    <row r="951" ht="15.7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8"/>
      <c r="L951" s="89"/>
      <c r="M951" s="89"/>
    </row>
    <row r="952" ht="15.7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8"/>
      <c r="L952" s="89"/>
      <c r="M952" s="89"/>
    </row>
    <row r="953" ht="15.7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8"/>
      <c r="L953" s="89"/>
      <c r="M953" s="89"/>
    </row>
    <row r="954" ht="15.7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8"/>
      <c r="L954" s="89"/>
      <c r="M954" s="89"/>
    </row>
    <row r="955" ht="15.7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8"/>
      <c r="L955" s="89"/>
      <c r="M955" s="89"/>
    </row>
    <row r="956" ht="15.7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8"/>
      <c r="L956" s="89"/>
      <c r="M956" s="89"/>
    </row>
    <row r="957" ht="15.7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8"/>
      <c r="L957" s="89"/>
      <c r="M957" s="89"/>
    </row>
    <row r="958" ht="15.7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8"/>
      <c r="L958" s="89"/>
      <c r="M958" s="89"/>
    </row>
    <row r="959" ht="15.7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8"/>
      <c r="L959" s="89"/>
      <c r="M959" s="89"/>
    </row>
    <row r="960" ht="15.7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8"/>
      <c r="L960" s="89"/>
      <c r="M960" s="89"/>
    </row>
    <row r="961" ht="15.7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8"/>
      <c r="L961" s="89"/>
      <c r="M961" s="89"/>
    </row>
    <row r="962" ht="15.7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8"/>
      <c r="L962" s="89"/>
      <c r="M962" s="89"/>
    </row>
    <row r="963" ht="15.7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8"/>
      <c r="L963" s="89"/>
      <c r="M963" s="89"/>
    </row>
    <row r="964" ht="15.7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8"/>
      <c r="L964" s="89"/>
      <c r="M964" s="89"/>
    </row>
    <row r="965" ht="15.7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8"/>
      <c r="L965" s="89"/>
      <c r="M965" s="89"/>
    </row>
    <row r="966" ht="15.7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8"/>
      <c r="L966" s="89"/>
      <c r="M966" s="89"/>
    </row>
    <row r="967" ht="15.7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8"/>
      <c r="L967" s="89"/>
      <c r="M967" s="89"/>
    </row>
    <row r="968" ht="15.7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8"/>
      <c r="L968" s="89"/>
      <c r="M968" s="89"/>
    </row>
    <row r="969" ht="15.7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8"/>
      <c r="L969" s="89"/>
      <c r="M969" s="89"/>
    </row>
    <row r="970" ht="15.7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8"/>
      <c r="L970" s="89"/>
      <c r="M970" s="89"/>
    </row>
    <row r="971" ht="15.7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8"/>
      <c r="L971" s="89"/>
      <c r="M971" s="89"/>
    </row>
    <row r="972" ht="15.7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8"/>
      <c r="L972" s="89"/>
      <c r="M972" s="89"/>
    </row>
    <row r="973" ht="15.7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8"/>
      <c r="L973" s="89"/>
      <c r="M973" s="89"/>
    </row>
    <row r="974" ht="15.7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8"/>
      <c r="L974" s="89"/>
      <c r="M974" s="89"/>
    </row>
    <row r="975" ht="15.7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8"/>
      <c r="L975" s="89"/>
      <c r="M975" s="89"/>
    </row>
    <row r="976" ht="15.7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8"/>
      <c r="L976" s="89"/>
      <c r="M976" s="89"/>
    </row>
    <row r="977" ht="15.7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8"/>
      <c r="L977" s="89"/>
      <c r="M977" s="89"/>
    </row>
    <row r="978" ht="15.7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8"/>
      <c r="L978" s="89"/>
      <c r="M978" s="89"/>
    </row>
    <row r="979" ht="15.7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8"/>
      <c r="L979" s="89"/>
      <c r="M979" s="89"/>
    </row>
    <row r="980" ht="15.7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8"/>
      <c r="L980" s="89"/>
      <c r="M980" s="89"/>
    </row>
    <row r="981" ht="15.7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8"/>
      <c r="L981" s="89"/>
      <c r="M981" s="89"/>
    </row>
    <row r="982" ht="15.7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8"/>
      <c r="L982" s="89"/>
      <c r="M982" s="89"/>
    </row>
    <row r="983" ht="15.7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8"/>
      <c r="L983" s="89"/>
      <c r="M983" s="89"/>
    </row>
    <row r="984" ht="15.7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8"/>
      <c r="L984" s="89"/>
      <c r="M984" s="89"/>
    </row>
    <row r="985" ht="15.7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8"/>
      <c r="L985" s="89"/>
      <c r="M985" s="89"/>
    </row>
    <row r="986" ht="15.7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8"/>
      <c r="L986" s="89"/>
      <c r="M986" s="89"/>
    </row>
    <row r="987" ht="15.7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8"/>
      <c r="L987" s="89"/>
      <c r="M987" s="89"/>
    </row>
    <row r="988" ht="15.7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8"/>
      <c r="L988" s="89"/>
      <c r="M988" s="89"/>
    </row>
    <row r="989" ht="15.7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8"/>
      <c r="L989" s="89"/>
      <c r="M989" s="89"/>
    </row>
    <row r="990" ht="15.7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8"/>
      <c r="L990" s="89"/>
      <c r="M990" s="89"/>
    </row>
  </sheetData>
  <mergeCells count="7">
    <mergeCell ref="D2:H2"/>
    <mergeCell ref="B3:C3"/>
    <mergeCell ref="D3:H3"/>
    <mergeCell ref="D5:H5"/>
    <mergeCell ref="D9:H9"/>
    <mergeCell ref="D14:H14"/>
    <mergeCell ref="A19:H19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6.71"/>
    <col customWidth="1" min="3" max="3" width="32.86"/>
    <col customWidth="1" min="4" max="4" width="16.29"/>
    <col customWidth="1" min="5" max="5" width="24.29"/>
    <col customWidth="1" min="6" max="6" width="20.29"/>
    <col customWidth="1" min="7" max="7" width="32.86"/>
    <col customWidth="1" min="8" max="8" width="8.57"/>
    <col customWidth="1" min="9" max="9" width="7.57"/>
    <col customWidth="1" min="10" max="10" width="14.57"/>
    <col customWidth="1" min="11" max="11" width="5.71"/>
    <col customWidth="1" min="12" max="12" width="6.14"/>
    <col customWidth="1" min="13" max="26" width="8.71"/>
  </cols>
  <sheetData>
    <row r="1" ht="9.0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158"/>
      <c r="L1" s="158"/>
    </row>
    <row r="2" ht="14.25" customHeight="1">
      <c r="A2" s="90" t="s">
        <v>284</v>
      </c>
      <c r="B2" s="91"/>
      <c r="C2" s="92" t="s">
        <v>285</v>
      </c>
      <c r="D2" s="90" t="s">
        <v>286</v>
      </c>
      <c r="E2" s="18"/>
      <c r="F2" s="18"/>
      <c r="G2" s="18"/>
      <c r="H2" s="93" t="s">
        <v>287</v>
      </c>
      <c r="I2" s="90" t="s">
        <v>288</v>
      </c>
      <c r="J2" s="159" t="s">
        <v>17</v>
      </c>
      <c r="K2" s="159" t="s">
        <v>18</v>
      </c>
      <c r="L2" s="159" t="s">
        <v>19</v>
      </c>
    </row>
    <row r="3" ht="20.25" customHeight="1">
      <c r="A3" s="160">
        <v>3.0</v>
      </c>
      <c r="B3" s="161"/>
      <c r="C3" s="162" t="s">
        <v>289</v>
      </c>
      <c r="D3" s="160"/>
      <c r="E3" s="163"/>
      <c r="F3" s="163"/>
      <c r="G3" s="163"/>
      <c r="H3" s="164"/>
      <c r="I3" s="165"/>
      <c r="J3" s="166"/>
      <c r="K3" s="167"/>
      <c r="L3" s="167"/>
    </row>
    <row r="4" ht="21.75" customHeight="1">
      <c r="A4" s="92" t="s">
        <v>290</v>
      </c>
      <c r="B4" s="93" t="s">
        <v>291</v>
      </c>
      <c r="C4" s="117" t="s">
        <v>292</v>
      </c>
      <c r="D4" s="103" t="s">
        <v>293</v>
      </c>
      <c r="E4" s="137" t="s">
        <v>294</v>
      </c>
      <c r="F4" s="168" t="s">
        <v>295</v>
      </c>
      <c r="G4" s="169" t="s">
        <v>296</v>
      </c>
      <c r="H4" s="106">
        <v>300.0</v>
      </c>
      <c r="I4" s="107" t="s">
        <v>297</v>
      </c>
      <c r="J4" s="167"/>
      <c r="K4" s="159">
        <v>300.0</v>
      </c>
      <c r="L4" s="159">
        <v>300.0</v>
      </c>
    </row>
    <row r="5" ht="24.0" customHeight="1">
      <c r="A5" s="92" t="s">
        <v>298</v>
      </c>
      <c r="B5" s="93" t="s">
        <v>299</v>
      </c>
      <c r="C5" s="117" t="s">
        <v>300</v>
      </c>
      <c r="D5" s="103" t="s">
        <v>301</v>
      </c>
      <c r="E5" s="170" t="s">
        <v>302</v>
      </c>
      <c r="F5" s="171" t="s">
        <v>303</v>
      </c>
      <c r="G5" s="172" t="s">
        <v>304</v>
      </c>
      <c r="H5" s="106">
        <v>300.0</v>
      </c>
      <c r="I5" s="90" t="s">
        <v>305</v>
      </c>
      <c r="J5" s="173"/>
      <c r="K5" s="159">
        <v>300.0</v>
      </c>
      <c r="L5" s="174">
        <v>300.0</v>
      </c>
    </row>
    <row r="6" ht="9.0" customHeight="1">
      <c r="A6" s="92" t="s">
        <v>306</v>
      </c>
      <c r="B6" s="108"/>
      <c r="C6" s="92" t="s">
        <v>307</v>
      </c>
      <c r="D6" s="175" t="s">
        <v>308</v>
      </c>
      <c r="E6" s="18"/>
      <c r="F6" s="18"/>
      <c r="G6" s="19"/>
      <c r="H6" s="108"/>
      <c r="I6" s="107" t="s">
        <v>309</v>
      </c>
      <c r="J6" s="167"/>
      <c r="K6" s="167"/>
      <c r="L6" s="167"/>
    </row>
    <row r="7" ht="9.0" customHeight="1">
      <c r="A7" s="92" t="s">
        <v>310</v>
      </c>
      <c r="B7" s="108"/>
      <c r="C7" s="92" t="s">
        <v>311</v>
      </c>
      <c r="D7" s="176" t="s">
        <v>312</v>
      </c>
      <c r="E7" s="18"/>
      <c r="F7" s="18"/>
      <c r="G7" s="19"/>
      <c r="H7" s="108"/>
      <c r="I7" s="107" t="s">
        <v>313</v>
      </c>
      <c r="J7" s="167"/>
      <c r="K7" s="167"/>
      <c r="L7" s="167"/>
    </row>
    <row r="8" ht="25.5" customHeight="1">
      <c r="A8" s="92" t="s">
        <v>314</v>
      </c>
      <c r="B8" s="93" t="s">
        <v>315</v>
      </c>
      <c r="C8" s="92" t="s">
        <v>316</v>
      </c>
      <c r="D8" s="103" t="s">
        <v>317</v>
      </c>
      <c r="E8" s="177" t="s">
        <v>318</v>
      </c>
      <c r="F8" s="178" t="s">
        <v>319</v>
      </c>
      <c r="G8" s="19"/>
      <c r="H8" s="106">
        <v>300.0</v>
      </c>
      <c r="I8" s="107" t="s">
        <v>320</v>
      </c>
      <c r="J8" s="167"/>
      <c r="K8" s="159">
        <v>75.0</v>
      </c>
      <c r="L8" s="167">
        <f>0.25*300</f>
        <v>75</v>
      </c>
    </row>
    <row r="9" ht="9.0" customHeight="1">
      <c r="A9" s="92" t="s">
        <v>321</v>
      </c>
      <c r="B9" s="108"/>
      <c r="C9" s="92" t="s">
        <v>322</v>
      </c>
      <c r="D9" s="175">
        <v>140310.0</v>
      </c>
      <c r="E9" s="18"/>
      <c r="F9" s="18"/>
      <c r="G9" s="19"/>
      <c r="H9" s="108"/>
      <c r="I9" s="107" t="s">
        <v>323</v>
      </c>
      <c r="J9" s="167"/>
      <c r="K9" s="167"/>
      <c r="L9" s="167"/>
    </row>
    <row r="10" ht="9.0" customHeight="1">
      <c r="A10" s="92" t="s">
        <v>324</v>
      </c>
      <c r="B10" s="108"/>
      <c r="C10" s="92" t="s">
        <v>325</v>
      </c>
      <c r="D10" s="175">
        <v>31803.0</v>
      </c>
      <c r="E10" s="18"/>
      <c r="F10" s="18"/>
      <c r="G10" s="19"/>
      <c r="H10" s="108"/>
      <c r="I10" s="107" t="s">
        <v>326</v>
      </c>
      <c r="J10" s="167">
        <f>D10/D9</f>
        <v>0.2266623904</v>
      </c>
      <c r="K10" s="167"/>
      <c r="L10" s="167"/>
    </row>
    <row r="11" ht="37.5" customHeight="1">
      <c r="A11" s="92" t="s">
        <v>327</v>
      </c>
      <c r="B11" s="93" t="s">
        <v>328</v>
      </c>
      <c r="C11" s="92" t="s">
        <v>329</v>
      </c>
      <c r="D11" s="103" t="s">
        <v>330</v>
      </c>
      <c r="E11" s="179" t="s">
        <v>331</v>
      </c>
      <c r="F11" s="180" t="s">
        <v>332</v>
      </c>
      <c r="G11" s="181" t="s">
        <v>333</v>
      </c>
      <c r="H11" s="106">
        <v>300.0</v>
      </c>
      <c r="I11" s="107" t="s">
        <v>334</v>
      </c>
      <c r="J11" s="159" t="s">
        <v>335</v>
      </c>
      <c r="K11" s="159">
        <v>150.0</v>
      </c>
      <c r="L11" s="159">
        <v>75.0</v>
      </c>
    </row>
    <row r="12" ht="9.0" customHeight="1">
      <c r="A12" s="92" t="s">
        <v>336</v>
      </c>
      <c r="B12" s="108"/>
      <c r="C12" s="92" t="s">
        <v>337</v>
      </c>
      <c r="D12" s="175">
        <v>20051.86</v>
      </c>
      <c r="E12" s="114"/>
      <c r="F12" s="114"/>
      <c r="G12" s="112"/>
      <c r="H12" s="108"/>
      <c r="I12" s="107" t="s">
        <v>338</v>
      </c>
      <c r="J12" s="167"/>
      <c r="K12" s="167"/>
      <c r="L12" s="167"/>
    </row>
    <row r="13" ht="9.0" customHeight="1">
      <c r="A13" s="92" t="s">
        <v>339</v>
      </c>
      <c r="B13" s="108"/>
      <c r="C13" s="92" t="s">
        <v>340</v>
      </c>
      <c r="D13" s="175">
        <v>20051.86</v>
      </c>
      <c r="E13" s="18"/>
      <c r="F13" s="18"/>
      <c r="G13" s="19"/>
      <c r="H13" s="108"/>
      <c r="I13" s="107" t="s">
        <v>341</v>
      </c>
      <c r="J13" s="167"/>
      <c r="K13" s="167"/>
      <c r="L13" s="167"/>
    </row>
    <row r="14" ht="36.0" customHeight="1">
      <c r="A14" s="92" t="s">
        <v>342</v>
      </c>
      <c r="B14" s="93" t="s">
        <v>343</v>
      </c>
      <c r="C14" s="92" t="s">
        <v>344</v>
      </c>
      <c r="D14" s="103" t="s">
        <v>345</v>
      </c>
      <c r="E14" s="182" t="s">
        <v>346</v>
      </c>
      <c r="F14" s="183" t="s">
        <v>347</v>
      </c>
      <c r="G14" s="184" t="s">
        <v>348</v>
      </c>
      <c r="H14" s="106">
        <v>300.0</v>
      </c>
      <c r="I14" s="107" t="s">
        <v>349</v>
      </c>
      <c r="J14" s="167"/>
      <c r="K14" s="159">
        <v>300.0</v>
      </c>
      <c r="L14" s="159">
        <v>300.0</v>
      </c>
    </row>
    <row r="15" ht="24.0" customHeight="1">
      <c r="A15" s="92" t="s">
        <v>350</v>
      </c>
      <c r="B15" s="93" t="s">
        <v>351</v>
      </c>
      <c r="C15" s="92" t="s">
        <v>352</v>
      </c>
      <c r="D15" s="103" t="s">
        <v>353</v>
      </c>
      <c r="E15" s="168" t="s">
        <v>354</v>
      </c>
      <c r="F15" s="120" t="s">
        <v>355</v>
      </c>
      <c r="G15" s="185" t="s">
        <v>356</v>
      </c>
      <c r="H15" s="106">
        <v>300.0</v>
      </c>
      <c r="I15" s="107" t="s">
        <v>357</v>
      </c>
      <c r="J15" s="167"/>
      <c r="K15" s="159">
        <v>225.0</v>
      </c>
      <c r="L15" s="159">
        <v>225.0</v>
      </c>
    </row>
    <row r="16" ht="45.75" customHeight="1">
      <c r="A16" s="149">
        <v>3.13</v>
      </c>
      <c r="B16" s="150"/>
      <c r="C16" s="150" t="s">
        <v>358</v>
      </c>
      <c r="D16" s="186" t="s">
        <v>359</v>
      </c>
      <c r="E16" s="153" t="s">
        <v>360</v>
      </c>
      <c r="F16" s="153" t="s">
        <v>361</v>
      </c>
      <c r="G16" s="187" t="s">
        <v>362</v>
      </c>
      <c r="H16" s="150"/>
      <c r="I16" s="188" t="s">
        <v>363</v>
      </c>
      <c r="J16" s="167"/>
      <c r="K16" s="167"/>
      <c r="L16" s="167"/>
    </row>
    <row r="17" ht="17.25" customHeight="1">
      <c r="A17" s="189" t="s">
        <v>364</v>
      </c>
      <c r="B17" s="18"/>
      <c r="C17" s="18"/>
      <c r="D17" s="18"/>
      <c r="E17" s="18"/>
      <c r="F17" s="18"/>
      <c r="G17" s="19"/>
      <c r="H17" s="157">
        <v>1800.0</v>
      </c>
      <c r="I17" s="111"/>
      <c r="J17" s="190"/>
      <c r="K17" s="190">
        <f t="shared" ref="K17:L17" si="1">SUM(K3:K16)</f>
        <v>1350</v>
      </c>
      <c r="L17" s="190">
        <f t="shared" si="1"/>
        <v>1275</v>
      </c>
    </row>
    <row r="18" ht="9.0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</row>
    <row r="19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</row>
    <row r="20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</row>
    <row r="21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</row>
    <row r="22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</row>
    <row r="23" ht="15.75" customHeight="1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</row>
    <row r="24" ht="15.75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</row>
    <row r="25" ht="15.75" customHeight="1">
      <c r="A25" s="158"/>
      <c r="B25" s="158"/>
      <c r="C25" s="191"/>
      <c r="D25" s="158"/>
      <c r="E25" s="158"/>
      <c r="F25" s="158"/>
      <c r="G25" s="158"/>
      <c r="H25" s="158"/>
      <c r="I25" s="158"/>
      <c r="J25" s="158"/>
      <c r="K25" s="158"/>
      <c r="L25" s="158"/>
    </row>
    <row r="26" ht="15.75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</row>
    <row r="27" ht="15.75" customHeigh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</row>
    <row r="28" ht="15.75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</row>
    <row r="29" ht="15.75" customHeigh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</row>
    <row r="30" ht="15.7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</row>
    <row r="31" ht="15.7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</row>
    <row r="32" ht="15.7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</row>
    <row r="33" ht="15.7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</row>
    <row r="34" ht="15.7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ht="15.7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</row>
    <row r="36" ht="15.7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</row>
    <row r="37" ht="15.7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</row>
    <row r="38" ht="15.7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</row>
    <row r="39" ht="15.7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</row>
    <row r="40" ht="15.7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</row>
    <row r="41" ht="15.7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</row>
    <row r="42" ht="15.7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</row>
    <row r="43" ht="15.7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</row>
    <row r="44" ht="15.7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</row>
    <row r="45" ht="15.75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</row>
    <row r="46" ht="15.75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</row>
    <row r="47" ht="15.7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</row>
    <row r="48" ht="15.75" customHeight="1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</row>
    <row r="49" ht="15.7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</row>
    <row r="50" ht="15.75" customHeight="1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</row>
    <row r="51" ht="15.7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</row>
    <row r="52" ht="15.75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</row>
    <row r="53" ht="15.75" customHeigh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</row>
    <row r="54" ht="15.75" customHeigh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</row>
    <row r="55" ht="15.7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</row>
    <row r="56" ht="15.7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</row>
    <row r="57" ht="15.7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</row>
    <row r="58" ht="15.75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</row>
    <row r="59" ht="15.75" customHeight="1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</row>
    <row r="60" ht="15.75" customHeigh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</row>
    <row r="61" ht="15.75" customHeigh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</row>
    <row r="62" ht="15.75" customHeigh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</row>
    <row r="63" ht="15.75" customHeight="1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</row>
    <row r="64" ht="15.75" customHeight="1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</row>
    <row r="65" ht="15.75" customHeight="1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</row>
    <row r="66" ht="15.75" customHeight="1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</row>
    <row r="67" ht="15.75" customHeight="1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</row>
    <row r="68" ht="15.75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</row>
    <row r="69" ht="15.75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</row>
    <row r="70" ht="15.7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</row>
    <row r="71" ht="15.75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</row>
    <row r="72" ht="15.75" customHeigh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</row>
    <row r="73" ht="15.75" customHeight="1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</row>
    <row r="74" ht="15.75" customHeight="1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</row>
    <row r="75" ht="15.75" customHeight="1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</row>
    <row r="76" ht="15.75" customHeight="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</row>
    <row r="77" ht="15.75" customHeight="1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</row>
    <row r="78" ht="15.75" customHeight="1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</row>
    <row r="79" ht="15.75" customHeight="1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</row>
    <row r="80" ht="15.75" customHeight="1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</row>
    <row r="81" ht="15.75" customHeight="1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</row>
    <row r="82" ht="15.75" customHeight="1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</row>
    <row r="83" ht="15.75" customHeight="1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</row>
    <row r="84" ht="15.75" customHeight="1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</row>
    <row r="85" ht="15.75" customHeight="1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</row>
    <row r="86" ht="15.75" customHeight="1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</row>
    <row r="87" ht="15.75" customHeight="1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</row>
    <row r="88" ht="15.75" customHeight="1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</row>
    <row r="89" ht="15.75" customHeight="1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</row>
    <row r="90" ht="15.75" customHeight="1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</row>
    <row r="91" ht="15.75" customHeight="1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</row>
    <row r="92" ht="15.75" customHeight="1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</row>
    <row r="93" ht="15.75" customHeight="1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</row>
    <row r="94" ht="15.75" customHeight="1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</row>
    <row r="95" ht="15.7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</row>
    <row r="96" ht="15.75" customHeight="1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</row>
    <row r="97" ht="15.75" customHeight="1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</row>
    <row r="98" ht="15.75" customHeight="1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</row>
    <row r="99" ht="15.75" customHeight="1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</row>
    <row r="100" ht="15.75" customHeight="1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</row>
    <row r="101" ht="15.75" customHeight="1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</row>
    <row r="102" ht="15.75" customHeight="1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</row>
    <row r="103" ht="15.75" customHeight="1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</row>
    <row r="104" ht="15.75" customHeight="1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</row>
    <row r="105" ht="15.75" customHeight="1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</row>
    <row r="106" ht="15.75" customHeight="1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</row>
    <row r="107" ht="15.75" customHeight="1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</row>
    <row r="108" ht="15.75" customHeight="1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</row>
    <row r="109" ht="15.75" customHeight="1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</row>
    <row r="110" ht="15.75" customHeight="1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</row>
    <row r="111" ht="15.75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</row>
    <row r="112" ht="15.75" customHeight="1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</row>
    <row r="113" ht="15.75" customHeight="1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</row>
    <row r="114" ht="15.75" customHeight="1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</row>
    <row r="115" ht="15.75" customHeight="1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</row>
    <row r="116" ht="15.75" customHeight="1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</row>
    <row r="117" ht="15.75" customHeight="1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</row>
    <row r="118" ht="15.75" customHeight="1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</row>
    <row r="119" ht="15.75" customHeight="1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</row>
    <row r="120" ht="15.75" customHeight="1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</row>
    <row r="121" ht="15.75" customHeight="1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</row>
    <row r="122" ht="15.75" customHeight="1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</row>
    <row r="123" ht="15.75" customHeight="1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</row>
    <row r="124" ht="15.75" customHeight="1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</row>
    <row r="125" ht="15.75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</row>
    <row r="126" ht="15.75" customHeight="1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</row>
    <row r="127" ht="15.75" customHeight="1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</row>
    <row r="128" ht="15.75" customHeight="1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</row>
    <row r="129" ht="15.75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</row>
    <row r="130" ht="15.75" customHeight="1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</row>
    <row r="131" ht="15.75" customHeight="1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</row>
    <row r="132" ht="15.75" customHeight="1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</row>
    <row r="133" ht="15.75" customHeight="1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</row>
    <row r="134" ht="15.75" customHeight="1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</row>
    <row r="135" ht="15.75" customHeight="1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</row>
    <row r="136" ht="15.75" customHeight="1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</row>
    <row r="137" ht="15.75" customHeight="1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</row>
    <row r="138" ht="15.75" customHeight="1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</row>
    <row r="139" ht="15.75" customHeight="1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</row>
    <row r="140" ht="15.75" customHeight="1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</row>
    <row r="141" ht="15.75" customHeight="1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</row>
    <row r="142" ht="15.75" customHeight="1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</row>
    <row r="143" ht="15.75" customHeight="1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</row>
    <row r="144" ht="15.75" customHeight="1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</row>
    <row r="145" ht="15.75" customHeight="1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</row>
    <row r="146" ht="15.75" customHeight="1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</row>
    <row r="147" ht="15.75" customHeight="1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</row>
    <row r="148" ht="15.75" customHeight="1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</row>
    <row r="149" ht="15.75" customHeight="1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</row>
    <row r="150" ht="15.75" customHeight="1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</row>
    <row r="151" ht="15.75" customHeight="1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</row>
    <row r="152" ht="15.75" customHeight="1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</row>
    <row r="153" ht="15.75" customHeight="1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</row>
    <row r="154" ht="15.75" customHeight="1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</row>
    <row r="155" ht="15.75" customHeight="1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</row>
    <row r="156" ht="15.75" customHeight="1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</row>
    <row r="157" ht="15.75" customHeight="1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</row>
    <row r="158" ht="15.75" customHeight="1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</row>
    <row r="159" ht="15.75" customHeight="1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</row>
    <row r="160" ht="15.75" customHeight="1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</row>
    <row r="161" ht="15.75" customHeight="1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</row>
    <row r="162" ht="15.75" customHeight="1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</row>
    <row r="163" ht="15.7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</row>
    <row r="164" ht="15.75" customHeight="1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</row>
    <row r="165" ht="15.75" customHeight="1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</row>
    <row r="166" ht="15.75" customHeight="1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</row>
    <row r="167" ht="15.75" customHeight="1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</row>
    <row r="168" ht="15.75" customHeight="1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</row>
    <row r="169" ht="15.75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</row>
    <row r="170" ht="15.75" customHeight="1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</row>
    <row r="171" ht="15.75" customHeight="1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</row>
    <row r="172" ht="15.75" customHeight="1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</row>
    <row r="173" ht="15.75" customHeight="1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</row>
    <row r="174" ht="15.75" customHeight="1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</row>
    <row r="175" ht="15.75" customHeight="1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</row>
    <row r="176" ht="15.75" customHeight="1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</row>
    <row r="177" ht="15.75" customHeight="1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</row>
    <row r="178" ht="15.75" customHeight="1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</row>
    <row r="179" ht="15.75" customHeight="1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</row>
    <row r="180" ht="15.75" customHeight="1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</row>
    <row r="181" ht="15.75" customHeight="1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</row>
    <row r="182" ht="15.75" customHeight="1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</row>
    <row r="183" ht="15.75" customHeight="1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</row>
    <row r="184" ht="15.75" customHeight="1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</row>
    <row r="185" ht="15.75" customHeight="1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</row>
    <row r="186" ht="15.75" customHeight="1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</row>
    <row r="187" ht="15.75" customHeight="1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</row>
    <row r="188" ht="15.75" customHeight="1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</row>
    <row r="189" ht="15.75" customHeight="1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</row>
    <row r="190" ht="15.75" customHeight="1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</row>
    <row r="191" ht="15.75" customHeight="1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</row>
    <row r="192" ht="15.75" customHeight="1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</row>
    <row r="193" ht="15.75" customHeight="1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</row>
    <row r="194" ht="15.75" customHeight="1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</row>
    <row r="195" ht="15.75" customHeight="1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</row>
    <row r="196" ht="15.75" customHeight="1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</row>
    <row r="197" ht="15.75" customHeight="1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</row>
    <row r="198" ht="15.75" customHeight="1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</row>
    <row r="199" ht="15.75" customHeight="1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</row>
    <row r="200" ht="15.75" customHeight="1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</row>
    <row r="201" ht="15.75" customHeight="1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</row>
    <row r="202" ht="15.75" customHeight="1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</row>
    <row r="203" ht="15.75" customHeight="1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</row>
    <row r="204" ht="15.75" customHeight="1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</row>
    <row r="205" ht="15.75" customHeight="1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</row>
    <row r="206" ht="15.75" customHeight="1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</row>
    <row r="207" ht="15.75" customHeight="1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</row>
    <row r="208" ht="15.75" customHeight="1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</row>
    <row r="209" ht="15.75" customHeight="1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</row>
    <row r="210" ht="15.75" customHeight="1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</row>
    <row r="211" ht="15.75" customHeight="1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</row>
    <row r="212" ht="15.75" customHeight="1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</row>
    <row r="213" ht="15.75" customHeight="1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</row>
    <row r="214" ht="15.75" customHeight="1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</row>
    <row r="215" ht="15.75" customHeight="1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</row>
    <row r="216" ht="15.75" customHeight="1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</row>
    <row r="217" ht="15.75" customHeight="1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</row>
    <row r="218" ht="15.75" customHeight="1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</row>
    <row r="219" ht="15.75" customHeight="1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</row>
    <row r="220" ht="15.75" customHeight="1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</row>
    <row r="221" ht="15.75" customHeight="1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</row>
    <row r="222" ht="15.75" customHeight="1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</row>
    <row r="223" ht="15.75" customHeight="1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</row>
    <row r="224" ht="15.75" customHeight="1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</row>
    <row r="225" ht="15.75" customHeight="1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</row>
    <row r="226" ht="15.75" customHeight="1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</row>
    <row r="227" ht="15.75" customHeight="1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</row>
    <row r="228" ht="15.75" customHeight="1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</row>
    <row r="229" ht="15.75" customHeight="1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</row>
    <row r="230" ht="15.75" customHeight="1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</row>
    <row r="231" ht="15.75" customHeight="1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</row>
    <row r="232" ht="15.75" customHeight="1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</row>
    <row r="233" ht="15.75" customHeight="1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</row>
    <row r="234" ht="15.75" customHeight="1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</row>
    <row r="235" ht="15.75" customHeight="1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</row>
    <row r="236" ht="15.75" customHeight="1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</row>
    <row r="237" ht="15.75" customHeight="1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</row>
    <row r="238" ht="15.75" customHeight="1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</row>
    <row r="239" ht="15.75" customHeight="1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</row>
    <row r="240" ht="15.75" customHeight="1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</row>
    <row r="241" ht="15.75" customHeight="1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</row>
    <row r="242" ht="15.75" customHeight="1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</row>
    <row r="243" ht="15.75" customHeight="1">
      <c r="A243" s="158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</row>
    <row r="244" ht="15.75" customHeight="1">
      <c r="A244" s="158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</row>
    <row r="245" ht="15.75" customHeight="1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</row>
    <row r="246" ht="15.75" customHeight="1">
      <c r="A246" s="158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</row>
    <row r="247" ht="15.75" customHeight="1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</row>
    <row r="248" ht="15.75" customHeight="1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</row>
    <row r="249" ht="15.75" customHeight="1">
      <c r="A249" s="158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</row>
    <row r="250" ht="15.75" customHeight="1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</row>
    <row r="251" ht="15.75" customHeight="1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</row>
    <row r="252" ht="15.75" customHeight="1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</row>
    <row r="253" ht="15.75" customHeight="1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</row>
    <row r="254" ht="15.75" customHeight="1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</row>
    <row r="255" ht="15.75" customHeight="1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</row>
    <row r="256" ht="15.75" customHeight="1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</row>
    <row r="257" ht="15.75" customHeight="1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</row>
    <row r="258" ht="15.75" customHeight="1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</row>
    <row r="259" ht="15.75" customHeight="1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</row>
    <row r="260" ht="15.75" customHeight="1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</row>
    <row r="261" ht="15.75" customHeight="1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</row>
    <row r="262" ht="15.75" customHeight="1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</row>
    <row r="263" ht="15.75" customHeight="1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</row>
    <row r="264" ht="15.75" customHeight="1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</row>
    <row r="265" ht="15.75" customHeight="1">
      <c r="A265" s="158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</row>
    <row r="266" ht="15.75" customHeight="1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</row>
    <row r="267" ht="15.75" customHeight="1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</row>
    <row r="268" ht="15.75" customHeight="1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</row>
    <row r="269" ht="15.75" customHeight="1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</row>
    <row r="270" ht="15.75" customHeight="1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</row>
    <row r="271" ht="15.75" customHeight="1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</row>
    <row r="272" ht="15.75" customHeight="1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</row>
    <row r="273" ht="15.75" customHeight="1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</row>
    <row r="274" ht="15.75" customHeight="1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</row>
    <row r="275" ht="15.75" customHeight="1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</row>
    <row r="276" ht="15.75" customHeight="1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</row>
    <row r="277" ht="15.75" customHeight="1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</row>
    <row r="278" ht="15.75" customHeight="1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</row>
    <row r="279" ht="15.75" customHeight="1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</row>
    <row r="280" ht="15.75" customHeight="1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</row>
    <row r="281" ht="15.75" customHeight="1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</row>
    <row r="282" ht="15.75" customHeight="1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</row>
    <row r="283" ht="15.75" customHeight="1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</row>
    <row r="284" ht="15.75" customHeight="1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</row>
    <row r="285" ht="15.75" customHeight="1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</row>
    <row r="286" ht="15.75" customHeight="1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</row>
    <row r="287" ht="15.75" customHeight="1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</row>
    <row r="288" ht="15.75" customHeight="1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</row>
    <row r="289" ht="15.75" customHeight="1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</row>
    <row r="290" ht="15.75" customHeight="1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</row>
    <row r="291" ht="15.75" customHeight="1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</row>
    <row r="292" ht="15.75" customHeight="1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</row>
    <row r="293" ht="15.75" customHeight="1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</row>
    <row r="294" ht="15.75" customHeight="1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</row>
    <row r="295" ht="15.75" customHeight="1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</row>
    <row r="296" ht="15.75" customHeight="1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</row>
    <row r="297" ht="15.75" customHeight="1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</row>
    <row r="298" ht="15.75" customHeight="1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</row>
    <row r="299" ht="15.75" customHeight="1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</row>
    <row r="300" ht="15.75" customHeight="1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</row>
    <row r="301" ht="15.75" customHeight="1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</row>
    <row r="302" ht="15.75" customHeight="1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</row>
    <row r="303" ht="15.75" customHeight="1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</row>
    <row r="304" ht="15.75" customHeight="1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</row>
    <row r="305" ht="15.75" customHeight="1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</row>
    <row r="306" ht="15.75" customHeight="1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</row>
    <row r="307" ht="15.75" customHeight="1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</row>
    <row r="308" ht="15.75" customHeight="1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</row>
    <row r="309" ht="15.75" customHeight="1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</row>
    <row r="310" ht="15.75" customHeight="1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</row>
    <row r="311" ht="15.75" customHeight="1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</row>
    <row r="312" ht="15.75" customHeight="1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</row>
    <row r="313" ht="15.75" customHeight="1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</row>
    <row r="314" ht="15.75" customHeight="1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</row>
    <row r="315" ht="15.75" customHeight="1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</row>
    <row r="316" ht="15.75" customHeight="1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</row>
    <row r="317" ht="15.75" customHeight="1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</row>
    <row r="318" ht="15.75" customHeight="1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</row>
    <row r="319" ht="15.75" customHeight="1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</row>
    <row r="320" ht="15.75" customHeight="1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</row>
    <row r="321" ht="15.75" customHeight="1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</row>
    <row r="322" ht="15.75" customHeight="1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</row>
    <row r="323" ht="15.75" customHeight="1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</row>
    <row r="324" ht="15.75" customHeight="1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</row>
    <row r="325" ht="15.75" customHeight="1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</row>
    <row r="326" ht="15.75" customHeight="1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</row>
    <row r="327" ht="15.75" customHeight="1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</row>
    <row r="328" ht="15.75" customHeight="1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</row>
    <row r="329" ht="15.75" customHeight="1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</row>
    <row r="330" ht="15.75" customHeight="1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</row>
    <row r="331" ht="15.75" customHeight="1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</row>
    <row r="332" ht="15.75" customHeight="1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</row>
    <row r="333" ht="15.75" customHeight="1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</row>
    <row r="334" ht="15.75" customHeight="1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</row>
    <row r="335" ht="15.75" customHeight="1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</row>
    <row r="336" ht="15.75" customHeight="1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</row>
    <row r="337" ht="15.75" customHeight="1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</row>
    <row r="338" ht="15.75" customHeight="1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</row>
    <row r="339" ht="15.75" customHeight="1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</row>
    <row r="340" ht="15.75" customHeight="1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</row>
    <row r="341" ht="15.75" customHeight="1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</row>
    <row r="342" ht="15.75" customHeight="1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</row>
    <row r="343" ht="15.75" customHeight="1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</row>
    <row r="344" ht="15.75" customHeight="1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</row>
    <row r="345" ht="15.75" customHeight="1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</row>
    <row r="346" ht="15.75" customHeight="1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</row>
    <row r="347" ht="15.75" customHeight="1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</row>
    <row r="348" ht="15.75" customHeight="1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</row>
    <row r="349" ht="15.75" customHeight="1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</row>
    <row r="350" ht="15.75" customHeight="1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</row>
    <row r="351" ht="15.75" customHeight="1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</row>
    <row r="352" ht="15.75" customHeight="1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</row>
    <row r="353" ht="15.75" customHeight="1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</row>
    <row r="354" ht="15.75" customHeight="1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</row>
    <row r="355" ht="15.75" customHeight="1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</row>
    <row r="356" ht="15.75" customHeight="1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</row>
    <row r="357" ht="15.75" customHeight="1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</row>
    <row r="358" ht="15.75" customHeight="1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</row>
    <row r="359" ht="15.75" customHeight="1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</row>
    <row r="360" ht="15.75" customHeight="1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</row>
    <row r="361" ht="15.75" customHeight="1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</row>
    <row r="362" ht="15.75" customHeight="1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</row>
    <row r="363" ht="15.75" customHeight="1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</row>
    <row r="364" ht="15.75" customHeight="1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</row>
    <row r="365" ht="15.75" customHeight="1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</row>
    <row r="366" ht="15.75" customHeight="1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</row>
    <row r="367" ht="15.75" customHeight="1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</row>
    <row r="368" ht="15.75" customHeight="1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</row>
    <row r="369" ht="15.75" customHeight="1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</row>
    <row r="370" ht="15.75" customHeight="1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</row>
    <row r="371" ht="15.75" customHeight="1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</row>
    <row r="372" ht="15.75" customHeight="1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</row>
    <row r="373" ht="15.75" customHeight="1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</row>
    <row r="374" ht="15.75" customHeight="1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</row>
    <row r="375" ht="15.75" customHeight="1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</row>
    <row r="376" ht="15.75" customHeight="1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</row>
    <row r="377" ht="15.75" customHeight="1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</row>
    <row r="378" ht="15.75" customHeight="1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</row>
    <row r="379" ht="15.75" customHeight="1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</row>
    <row r="380" ht="15.75" customHeight="1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</row>
    <row r="381" ht="15.75" customHeight="1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</row>
    <row r="382" ht="15.75" customHeight="1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</row>
    <row r="383" ht="15.75" customHeight="1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</row>
    <row r="384" ht="15.75" customHeight="1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</row>
    <row r="385" ht="15.75" customHeight="1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</row>
    <row r="386" ht="15.75" customHeight="1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</row>
    <row r="387" ht="15.75" customHeight="1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</row>
    <row r="388" ht="15.75" customHeight="1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</row>
    <row r="389" ht="15.75" customHeight="1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</row>
    <row r="390" ht="15.75" customHeight="1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</row>
    <row r="391" ht="15.75" customHeight="1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</row>
    <row r="392" ht="15.75" customHeight="1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</row>
    <row r="393" ht="15.75" customHeight="1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</row>
    <row r="394" ht="15.75" customHeight="1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</row>
    <row r="395" ht="15.75" customHeight="1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</row>
    <row r="396" ht="15.75" customHeight="1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</row>
    <row r="397" ht="15.75" customHeight="1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</row>
    <row r="398" ht="15.75" customHeight="1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</row>
    <row r="399" ht="15.75" customHeight="1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</row>
    <row r="400" ht="15.75" customHeight="1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</row>
    <row r="401" ht="15.75" customHeight="1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</row>
    <row r="402" ht="15.75" customHeight="1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</row>
    <row r="403" ht="15.75" customHeight="1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</row>
    <row r="404" ht="15.75" customHeight="1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</row>
    <row r="405" ht="15.75" customHeight="1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</row>
    <row r="406" ht="15.75" customHeight="1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</row>
    <row r="407" ht="15.75" customHeight="1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</row>
    <row r="408" ht="15.75" customHeight="1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</row>
    <row r="409" ht="15.75" customHeight="1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</row>
    <row r="410" ht="15.75" customHeight="1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</row>
    <row r="411" ht="15.75" customHeight="1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</row>
    <row r="412" ht="15.75" customHeight="1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</row>
    <row r="413" ht="15.75" customHeight="1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</row>
    <row r="414" ht="15.75" customHeight="1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</row>
    <row r="415" ht="15.75" customHeight="1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</row>
    <row r="416" ht="15.75" customHeight="1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</row>
    <row r="417" ht="15.75" customHeight="1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</row>
    <row r="418" ht="15.75" customHeight="1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</row>
    <row r="419" ht="15.75" customHeight="1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</row>
    <row r="420" ht="15.75" customHeight="1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</row>
    <row r="421" ht="15.75" customHeight="1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</row>
    <row r="422" ht="15.75" customHeight="1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</row>
    <row r="423" ht="15.75" customHeight="1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</row>
    <row r="424" ht="15.75" customHeight="1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</row>
    <row r="425" ht="15.75" customHeight="1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</row>
    <row r="426" ht="15.75" customHeight="1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</row>
    <row r="427" ht="15.75" customHeight="1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</row>
    <row r="428" ht="15.75" customHeight="1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</row>
    <row r="429" ht="15.75" customHeight="1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</row>
    <row r="430" ht="15.75" customHeight="1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</row>
    <row r="431" ht="15.75" customHeight="1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</row>
    <row r="432" ht="15.75" customHeight="1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</row>
    <row r="433" ht="15.75" customHeight="1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</row>
    <row r="434" ht="15.75" customHeight="1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</row>
    <row r="435" ht="15.75" customHeight="1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</row>
    <row r="436" ht="15.75" customHeight="1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</row>
    <row r="437" ht="15.75" customHeight="1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</row>
    <row r="438" ht="15.75" customHeight="1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</row>
    <row r="439" ht="15.75" customHeight="1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</row>
    <row r="440" ht="15.75" customHeight="1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</row>
    <row r="441" ht="15.75" customHeight="1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</row>
    <row r="442" ht="15.75" customHeight="1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</row>
    <row r="443" ht="15.75" customHeight="1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</row>
    <row r="444" ht="15.75" customHeight="1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</row>
    <row r="445" ht="15.75" customHeight="1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</row>
    <row r="446" ht="15.75" customHeight="1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</row>
    <row r="447" ht="15.75" customHeight="1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</row>
    <row r="448" ht="15.75" customHeight="1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</row>
    <row r="449" ht="15.75" customHeight="1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</row>
    <row r="450" ht="15.75" customHeight="1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</row>
    <row r="451" ht="15.75" customHeight="1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</row>
    <row r="452" ht="15.75" customHeight="1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</row>
    <row r="453" ht="15.75" customHeight="1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</row>
    <row r="454" ht="15.75" customHeight="1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</row>
    <row r="455" ht="15.75" customHeight="1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</row>
    <row r="456" ht="15.75" customHeight="1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</row>
    <row r="457" ht="15.75" customHeight="1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</row>
    <row r="458" ht="15.75" customHeight="1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</row>
    <row r="459" ht="15.75" customHeight="1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</row>
    <row r="460" ht="15.75" customHeight="1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</row>
    <row r="461" ht="15.75" customHeight="1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</row>
    <row r="462" ht="15.75" customHeight="1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</row>
    <row r="463" ht="15.75" customHeight="1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</row>
    <row r="464" ht="15.75" customHeight="1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</row>
    <row r="465" ht="15.75" customHeight="1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</row>
    <row r="466" ht="15.75" customHeight="1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</row>
    <row r="467" ht="15.75" customHeight="1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</row>
    <row r="468" ht="15.75" customHeight="1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</row>
    <row r="469" ht="15.75" customHeight="1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</row>
    <row r="470" ht="15.75" customHeight="1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</row>
    <row r="471" ht="15.75" customHeight="1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</row>
    <row r="472" ht="15.75" customHeight="1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</row>
    <row r="473" ht="15.75" customHeight="1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</row>
    <row r="474" ht="15.75" customHeight="1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</row>
    <row r="475" ht="15.75" customHeight="1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</row>
    <row r="476" ht="15.75" customHeight="1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</row>
    <row r="477" ht="15.75" customHeight="1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</row>
    <row r="478" ht="15.75" customHeight="1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</row>
    <row r="479" ht="15.75" customHeight="1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</row>
    <row r="480" ht="15.75" customHeight="1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</row>
    <row r="481" ht="15.75" customHeight="1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</row>
    <row r="482" ht="15.75" customHeight="1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</row>
    <row r="483" ht="15.75" customHeight="1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</row>
    <row r="484" ht="15.75" customHeight="1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</row>
    <row r="485" ht="15.75" customHeight="1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</row>
    <row r="486" ht="15.75" customHeight="1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</row>
    <row r="487" ht="15.75" customHeight="1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</row>
    <row r="488" ht="15.75" customHeight="1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</row>
    <row r="489" ht="15.75" customHeight="1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</row>
    <row r="490" ht="15.75" customHeight="1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</row>
    <row r="491" ht="15.75" customHeight="1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</row>
    <row r="492" ht="15.75" customHeight="1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</row>
    <row r="493" ht="15.75" customHeight="1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</row>
    <row r="494" ht="15.75" customHeight="1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</row>
    <row r="495" ht="15.75" customHeight="1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</row>
    <row r="496" ht="15.75" customHeight="1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</row>
    <row r="497" ht="15.75" customHeight="1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</row>
    <row r="498" ht="15.75" customHeight="1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</row>
    <row r="499" ht="15.75" customHeight="1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</row>
    <row r="500" ht="15.75" customHeight="1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</row>
    <row r="501" ht="15.75" customHeight="1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</row>
    <row r="502" ht="15.75" customHeight="1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</row>
    <row r="503" ht="15.75" customHeight="1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</row>
    <row r="504" ht="15.75" customHeight="1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</row>
    <row r="505" ht="15.75" customHeight="1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</row>
    <row r="506" ht="15.75" customHeight="1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</row>
    <row r="507" ht="15.75" customHeight="1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</row>
    <row r="508" ht="15.75" customHeight="1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</row>
    <row r="509" ht="15.75" customHeight="1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</row>
    <row r="510" ht="15.75" customHeight="1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</row>
    <row r="511" ht="15.75" customHeight="1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</row>
    <row r="512" ht="15.75" customHeight="1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</row>
    <row r="513" ht="15.75" customHeight="1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</row>
    <row r="514" ht="15.75" customHeight="1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</row>
    <row r="515" ht="15.75" customHeight="1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</row>
    <row r="516" ht="15.75" customHeight="1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</row>
    <row r="517" ht="15.75" customHeight="1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</row>
    <row r="518" ht="15.75" customHeight="1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</row>
    <row r="519" ht="15.75" customHeight="1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</row>
    <row r="520" ht="15.75" customHeight="1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</row>
    <row r="521" ht="15.75" customHeight="1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</row>
    <row r="522" ht="15.75" customHeight="1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</row>
    <row r="523" ht="15.75" customHeight="1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</row>
    <row r="524" ht="15.75" customHeight="1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</row>
    <row r="525" ht="15.75" customHeight="1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</row>
    <row r="526" ht="15.75" customHeight="1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</row>
    <row r="527" ht="15.75" customHeight="1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</row>
    <row r="528" ht="15.75" customHeight="1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</row>
    <row r="529" ht="15.75" customHeight="1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</row>
    <row r="530" ht="15.75" customHeight="1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</row>
    <row r="531" ht="15.75" customHeight="1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</row>
    <row r="532" ht="15.75" customHeight="1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</row>
    <row r="533" ht="15.75" customHeight="1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</row>
    <row r="534" ht="15.75" customHeight="1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</row>
    <row r="535" ht="15.75" customHeight="1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</row>
    <row r="536" ht="15.75" customHeight="1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</row>
    <row r="537" ht="15.75" customHeight="1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</row>
    <row r="538" ht="15.75" customHeight="1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</row>
    <row r="539" ht="15.75" customHeight="1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</row>
    <row r="540" ht="15.75" customHeight="1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</row>
    <row r="541" ht="15.75" customHeight="1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</row>
    <row r="542" ht="15.75" customHeight="1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</row>
    <row r="543" ht="15.75" customHeight="1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</row>
    <row r="544" ht="15.75" customHeight="1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</row>
    <row r="545" ht="15.75" customHeight="1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</row>
    <row r="546" ht="15.75" customHeight="1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</row>
    <row r="547" ht="15.75" customHeight="1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</row>
    <row r="548" ht="15.75" customHeight="1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</row>
    <row r="549" ht="15.75" customHeight="1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</row>
    <row r="550" ht="15.75" customHeight="1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</row>
    <row r="551" ht="15.75" customHeight="1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</row>
    <row r="552" ht="15.75" customHeight="1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</row>
    <row r="553" ht="15.75" customHeight="1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</row>
    <row r="554" ht="15.75" customHeight="1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</row>
    <row r="555" ht="15.75" customHeight="1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</row>
    <row r="556" ht="15.75" customHeight="1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</row>
    <row r="557" ht="15.75" customHeight="1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</row>
    <row r="558" ht="15.75" customHeight="1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</row>
    <row r="559" ht="15.75" customHeight="1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</row>
    <row r="560" ht="15.75" customHeight="1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</row>
    <row r="561" ht="15.75" customHeight="1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</row>
    <row r="562" ht="15.75" customHeight="1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</row>
    <row r="563" ht="15.75" customHeight="1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</row>
    <row r="564" ht="15.75" customHeight="1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</row>
    <row r="565" ht="15.75" customHeight="1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</row>
    <row r="566" ht="15.75" customHeight="1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</row>
    <row r="567" ht="15.75" customHeight="1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</row>
    <row r="568" ht="15.75" customHeight="1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</row>
    <row r="569" ht="15.75" customHeight="1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</row>
    <row r="570" ht="15.75" customHeight="1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</row>
    <row r="571" ht="15.75" customHeight="1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</row>
    <row r="572" ht="15.75" customHeight="1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</row>
    <row r="573" ht="15.75" customHeight="1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</row>
    <row r="574" ht="15.75" customHeight="1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</row>
    <row r="575" ht="15.75" customHeight="1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</row>
    <row r="576" ht="15.75" customHeight="1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</row>
    <row r="577" ht="15.75" customHeight="1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</row>
    <row r="578" ht="15.75" customHeight="1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</row>
    <row r="579" ht="15.75" customHeight="1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</row>
    <row r="580" ht="15.75" customHeight="1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</row>
    <row r="581" ht="15.75" customHeight="1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</row>
    <row r="582" ht="15.75" customHeight="1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</row>
    <row r="583" ht="15.75" customHeight="1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</row>
    <row r="584" ht="15.75" customHeight="1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</row>
    <row r="585" ht="15.75" customHeight="1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</row>
    <row r="586" ht="15.75" customHeight="1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</row>
    <row r="587" ht="15.75" customHeight="1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</row>
    <row r="588" ht="15.75" customHeight="1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</row>
    <row r="589" ht="15.75" customHeight="1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</row>
    <row r="590" ht="15.75" customHeight="1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</row>
    <row r="591" ht="15.75" customHeight="1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</row>
    <row r="592" ht="15.75" customHeight="1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</row>
    <row r="593" ht="15.75" customHeight="1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</row>
    <row r="594" ht="15.75" customHeight="1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</row>
    <row r="595" ht="15.75" customHeight="1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</row>
    <row r="596" ht="15.75" customHeight="1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</row>
    <row r="597" ht="15.75" customHeight="1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</row>
    <row r="598" ht="15.75" customHeight="1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</row>
    <row r="599" ht="15.75" customHeight="1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</row>
    <row r="600" ht="15.75" customHeight="1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</row>
    <row r="601" ht="15.75" customHeight="1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</row>
    <row r="602" ht="15.75" customHeight="1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</row>
    <row r="603" ht="15.75" customHeight="1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</row>
    <row r="604" ht="15.75" customHeight="1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</row>
    <row r="605" ht="15.75" customHeight="1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</row>
    <row r="606" ht="15.75" customHeight="1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</row>
    <row r="607" ht="15.75" customHeight="1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</row>
    <row r="608" ht="15.75" customHeight="1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</row>
    <row r="609" ht="15.75" customHeight="1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</row>
    <row r="610" ht="15.75" customHeight="1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</row>
    <row r="611" ht="15.75" customHeight="1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</row>
    <row r="612" ht="15.75" customHeight="1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</row>
    <row r="613" ht="15.75" customHeight="1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</row>
    <row r="614" ht="15.75" customHeight="1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</row>
    <row r="615" ht="15.75" customHeight="1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</row>
    <row r="616" ht="15.75" customHeight="1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</row>
    <row r="617" ht="15.75" customHeight="1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</row>
    <row r="618" ht="15.75" customHeight="1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</row>
    <row r="619" ht="15.75" customHeight="1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</row>
    <row r="620" ht="15.75" customHeight="1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</row>
    <row r="621" ht="15.75" customHeight="1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</row>
    <row r="622" ht="15.75" customHeight="1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</row>
    <row r="623" ht="15.75" customHeight="1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</row>
    <row r="624" ht="15.75" customHeight="1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</row>
    <row r="625" ht="15.75" customHeight="1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</row>
    <row r="626" ht="15.75" customHeight="1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</row>
    <row r="627" ht="15.75" customHeight="1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</row>
    <row r="628" ht="15.75" customHeight="1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</row>
    <row r="629" ht="15.75" customHeight="1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</row>
    <row r="630" ht="15.75" customHeight="1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</row>
    <row r="631" ht="15.75" customHeight="1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</row>
    <row r="632" ht="15.75" customHeight="1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</row>
    <row r="633" ht="15.75" customHeight="1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</row>
    <row r="634" ht="15.75" customHeight="1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</row>
    <row r="635" ht="15.75" customHeight="1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</row>
    <row r="636" ht="15.75" customHeight="1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</row>
    <row r="637" ht="15.75" customHeight="1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</row>
    <row r="638" ht="15.75" customHeight="1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</row>
    <row r="639" ht="15.75" customHeight="1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</row>
    <row r="640" ht="15.75" customHeight="1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</row>
    <row r="641" ht="15.75" customHeight="1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</row>
    <row r="642" ht="15.75" customHeight="1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</row>
    <row r="643" ht="15.75" customHeight="1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</row>
    <row r="644" ht="15.75" customHeight="1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</row>
    <row r="645" ht="15.75" customHeight="1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</row>
    <row r="646" ht="15.75" customHeight="1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</row>
    <row r="647" ht="15.75" customHeight="1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</row>
    <row r="648" ht="15.75" customHeight="1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</row>
    <row r="649" ht="15.75" customHeight="1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</row>
    <row r="650" ht="15.75" customHeight="1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</row>
    <row r="651" ht="15.75" customHeight="1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</row>
    <row r="652" ht="15.75" customHeight="1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</row>
    <row r="653" ht="15.75" customHeight="1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</row>
    <row r="654" ht="15.75" customHeight="1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</row>
    <row r="655" ht="15.75" customHeight="1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</row>
    <row r="656" ht="15.75" customHeight="1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</row>
    <row r="657" ht="15.75" customHeight="1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</row>
    <row r="658" ht="15.75" customHeight="1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</row>
    <row r="659" ht="15.75" customHeight="1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</row>
    <row r="660" ht="15.75" customHeight="1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</row>
    <row r="661" ht="15.75" customHeight="1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</row>
    <row r="662" ht="15.75" customHeight="1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</row>
    <row r="663" ht="15.75" customHeight="1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</row>
    <row r="664" ht="15.75" customHeight="1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</row>
    <row r="665" ht="15.75" customHeight="1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</row>
    <row r="666" ht="15.75" customHeight="1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</row>
    <row r="667" ht="15.75" customHeight="1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</row>
    <row r="668" ht="15.75" customHeight="1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</row>
    <row r="669" ht="15.75" customHeight="1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</row>
    <row r="670" ht="15.75" customHeight="1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</row>
    <row r="671" ht="15.75" customHeight="1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</row>
    <row r="672" ht="15.75" customHeight="1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</row>
    <row r="673" ht="15.75" customHeight="1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</row>
    <row r="674" ht="15.75" customHeight="1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</row>
    <row r="675" ht="15.75" customHeight="1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</row>
    <row r="676" ht="15.75" customHeight="1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</row>
    <row r="677" ht="15.75" customHeight="1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</row>
    <row r="678" ht="15.75" customHeight="1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</row>
    <row r="679" ht="15.75" customHeight="1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</row>
    <row r="680" ht="15.75" customHeight="1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</row>
    <row r="681" ht="15.75" customHeight="1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</row>
    <row r="682" ht="15.75" customHeight="1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</row>
    <row r="683" ht="15.75" customHeight="1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</row>
    <row r="684" ht="15.75" customHeight="1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</row>
    <row r="685" ht="15.75" customHeight="1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</row>
    <row r="686" ht="15.75" customHeight="1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</row>
    <row r="687" ht="15.75" customHeight="1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</row>
    <row r="688" ht="15.75" customHeight="1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</row>
    <row r="689" ht="15.75" customHeight="1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</row>
    <row r="690" ht="15.75" customHeight="1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</row>
    <row r="691" ht="15.75" customHeight="1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</row>
    <row r="692" ht="15.75" customHeight="1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</row>
    <row r="693" ht="15.75" customHeight="1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</row>
    <row r="694" ht="15.75" customHeight="1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</row>
    <row r="695" ht="15.75" customHeight="1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</row>
    <row r="696" ht="15.75" customHeight="1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</row>
    <row r="697" ht="15.75" customHeight="1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</row>
    <row r="698" ht="15.75" customHeight="1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</row>
    <row r="699" ht="15.75" customHeight="1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</row>
    <row r="700" ht="15.75" customHeight="1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</row>
    <row r="701" ht="15.75" customHeight="1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</row>
    <row r="702" ht="15.75" customHeight="1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</row>
    <row r="703" ht="15.75" customHeight="1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</row>
    <row r="704" ht="15.75" customHeight="1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</row>
    <row r="705" ht="15.75" customHeight="1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</row>
    <row r="706" ht="15.75" customHeight="1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</row>
    <row r="707" ht="15.75" customHeight="1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</row>
    <row r="708" ht="15.75" customHeight="1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</row>
    <row r="709" ht="15.75" customHeight="1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</row>
    <row r="710" ht="15.75" customHeight="1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</row>
    <row r="711" ht="15.75" customHeight="1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</row>
    <row r="712" ht="15.75" customHeight="1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</row>
    <row r="713" ht="15.75" customHeight="1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</row>
    <row r="714" ht="15.75" customHeight="1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</row>
    <row r="715" ht="15.75" customHeight="1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</row>
    <row r="716" ht="15.75" customHeight="1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</row>
    <row r="717" ht="15.75" customHeight="1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</row>
    <row r="718" ht="15.75" customHeight="1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</row>
    <row r="719" ht="15.75" customHeight="1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</row>
    <row r="720" ht="15.75" customHeight="1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</row>
    <row r="721" ht="15.75" customHeight="1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</row>
    <row r="722" ht="15.75" customHeight="1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</row>
    <row r="723" ht="15.75" customHeight="1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</row>
    <row r="724" ht="15.75" customHeight="1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</row>
    <row r="725" ht="15.75" customHeight="1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</row>
    <row r="726" ht="15.75" customHeight="1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</row>
    <row r="727" ht="15.75" customHeight="1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</row>
    <row r="728" ht="15.75" customHeight="1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</row>
    <row r="729" ht="15.75" customHeight="1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</row>
    <row r="730" ht="15.75" customHeight="1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</row>
    <row r="731" ht="15.75" customHeight="1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</row>
    <row r="732" ht="15.75" customHeight="1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</row>
    <row r="733" ht="15.75" customHeight="1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</row>
    <row r="734" ht="15.75" customHeight="1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</row>
    <row r="735" ht="15.75" customHeight="1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</row>
    <row r="736" ht="15.75" customHeight="1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</row>
    <row r="737" ht="15.75" customHeight="1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</row>
    <row r="738" ht="15.75" customHeight="1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</row>
    <row r="739" ht="15.75" customHeight="1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</row>
    <row r="740" ht="15.75" customHeight="1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</row>
    <row r="741" ht="15.75" customHeight="1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</row>
    <row r="742" ht="15.75" customHeight="1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</row>
    <row r="743" ht="15.75" customHeight="1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</row>
    <row r="744" ht="15.75" customHeight="1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</row>
    <row r="745" ht="15.75" customHeight="1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</row>
    <row r="746" ht="15.75" customHeight="1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</row>
    <row r="747" ht="15.75" customHeight="1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</row>
    <row r="748" ht="15.75" customHeight="1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</row>
    <row r="749" ht="15.75" customHeight="1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</row>
    <row r="750" ht="15.75" customHeight="1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</row>
    <row r="751" ht="15.75" customHeight="1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</row>
    <row r="752" ht="15.75" customHeight="1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</row>
    <row r="753" ht="15.75" customHeight="1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</row>
    <row r="754" ht="15.75" customHeight="1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</row>
    <row r="755" ht="15.75" customHeight="1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</row>
    <row r="756" ht="15.75" customHeight="1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</row>
    <row r="757" ht="15.75" customHeight="1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</row>
    <row r="758" ht="15.75" customHeight="1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</row>
    <row r="759" ht="15.75" customHeight="1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</row>
    <row r="760" ht="15.75" customHeight="1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</row>
    <row r="761" ht="15.75" customHeight="1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</row>
    <row r="762" ht="15.75" customHeight="1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</row>
    <row r="763" ht="15.75" customHeight="1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</row>
    <row r="764" ht="15.75" customHeight="1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</row>
    <row r="765" ht="15.75" customHeight="1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</row>
    <row r="766" ht="15.75" customHeight="1">
      <c r="A766" s="158"/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</row>
    <row r="767" ht="15.75" customHeight="1">
      <c r="A767" s="158"/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</row>
    <row r="768" ht="15.75" customHeight="1">
      <c r="A768" s="158"/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</row>
    <row r="769" ht="15.75" customHeight="1">
      <c r="A769" s="158"/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</row>
    <row r="770" ht="15.75" customHeight="1">
      <c r="A770" s="158"/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</row>
    <row r="771" ht="15.75" customHeight="1">
      <c r="A771" s="158"/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</row>
    <row r="772" ht="15.75" customHeight="1">
      <c r="A772" s="158"/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</row>
    <row r="773" ht="15.75" customHeight="1">
      <c r="A773" s="158"/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</row>
    <row r="774" ht="15.75" customHeight="1">
      <c r="A774" s="158"/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</row>
    <row r="775" ht="15.75" customHeight="1">
      <c r="A775" s="158"/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</row>
    <row r="776" ht="15.75" customHeight="1">
      <c r="A776" s="158"/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</row>
    <row r="777" ht="15.75" customHeight="1">
      <c r="A777" s="158"/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</row>
    <row r="778" ht="15.75" customHeight="1">
      <c r="A778" s="158"/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</row>
    <row r="779" ht="15.75" customHeight="1">
      <c r="A779" s="158"/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</row>
    <row r="780" ht="15.75" customHeight="1">
      <c r="A780" s="158"/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</row>
    <row r="781" ht="15.75" customHeight="1">
      <c r="A781" s="158"/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</row>
    <row r="782" ht="15.75" customHeight="1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</row>
    <row r="783" ht="15.75" customHeight="1">
      <c r="A783" s="158"/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</row>
    <row r="784" ht="15.75" customHeight="1">
      <c r="A784" s="158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</row>
    <row r="785" ht="15.75" customHeight="1">
      <c r="A785" s="158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</row>
    <row r="786" ht="15.75" customHeight="1">
      <c r="A786" s="158"/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</row>
    <row r="787" ht="15.75" customHeight="1">
      <c r="A787" s="158"/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</row>
    <row r="788" ht="15.75" customHeight="1">
      <c r="A788" s="158"/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</row>
    <row r="789" ht="15.75" customHeight="1">
      <c r="A789" s="158"/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</row>
    <row r="790" ht="15.75" customHeight="1">
      <c r="A790" s="158"/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</row>
    <row r="791" ht="15.75" customHeight="1">
      <c r="A791" s="158"/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</row>
    <row r="792" ht="15.75" customHeight="1">
      <c r="A792" s="158"/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</row>
    <row r="793" ht="15.75" customHeight="1">
      <c r="A793" s="158"/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</row>
    <row r="794" ht="15.75" customHeight="1">
      <c r="A794" s="158"/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</row>
    <row r="795" ht="15.75" customHeight="1">
      <c r="A795" s="158"/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</row>
    <row r="796" ht="15.75" customHeight="1">
      <c r="A796" s="158"/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</row>
    <row r="797" ht="15.75" customHeight="1">
      <c r="A797" s="158"/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</row>
    <row r="798" ht="15.75" customHeight="1">
      <c r="A798" s="158"/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</row>
    <row r="799" ht="15.75" customHeight="1">
      <c r="A799" s="158"/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</row>
    <row r="800" ht="15.75" customHeight="1">
      <c r="A800" s="158"/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</row>
    <row r="801" ht="15.75" customHeight="1">
      <c r="A801" s="158"/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</row>
    <row r="802" ht="15.75" customHeight="1">
      <c r="A802" s="158"/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</row>
    <row r="803" ht="15.75" customHeight="1">
      <c r="A803" s="158"/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</row>
    <row r="804" ht="15.75" customHeight="1">
      <c r="A804" s="158"/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</row>
    <row r="805" ht="15.75" customHeight="1">
      <c r="A805" s="158"/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</row>
    <row r="806" ht="15.75" customHeight="1">
      <c r="A806" s="158"/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</row>
    <row r="807" ht="15.75" customHeight="1">
      <c r="A807" s="158"/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</row>
    <row r="808" ht="15.75" customHeight="1">
      <c r="A808" s="158"/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</row>
    <row r="809" ht="15.75" customHeight="1">
      <c r="A809" s="158"/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</row>
    <row r="810" ht="15.75" customHeight="1">
      <c r="A810" s="158"/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</row>
    <row r="811" ht="15.75" customHeight="1">
      <c r="A811" s="158"/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</row>
    <row r="812" ht="15.75" customHeight="1">
      <c r="A812" s="158"/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</row>
    <row r="813" ht="15.75" customHeight="1">
      <c r="A813" s="158"/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</row>
    <row r="814" ht="15.75" customHeight="1">
      <c r="A814" s="158"/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</row>
    <row r="815" ht="15.75" customHeight="1">
      <c r="A815" s="158"/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</row>
    <row r="816" ht="15.75" customHeight="1">
      <c r="A816" s="158"/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</row>
    <row r="817" ht="15.75" customHeight="1">
      <c r="A817" s="158"/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</row>
    <row r="818" ht="15.75" customHeight="1">
      <c r="A818" s="158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</row>
    <row r="819" ht="15.75" customHeight="1">
      <c r="A819" s="158"/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</row>
    <row r="820" ht="15.75" customHeight="1">
      <c r="A820" s="158"/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</row>
    <row r="821" ht="15.75" customHeight="1">
      <c r="A821" s="158"/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</row>
    <row r="822" ht="15.75" customHeight="1">
      <c r="A822" s="158"/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</row>
    <row r="823" ht="15.75" customHeight="1">
      <c r="A823" s="158"/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</row>
    <row r="824" ht="15.75" customHeight="1">
      <c r="A824" s="158"/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</row>
    <row r="825" ht="15.75" customHeight="1">
      <c r="A825" s="158"/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</row>
    <row r="826" ht="15.75" customHeight="1">
      <c r="A826" s="158"/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</row>
    <row r="827" ht="15.75" customHeight="1">
      <c r="A827" s="158"/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</row>
    <row r="828" ht="15.75" customHeight="1">
      <c r="A828" s="158"/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</row>
    <row r="829" ht="15.75" customHeight="1">
      <c r="A829" s="158"/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</row>
    <row r="830" ht="15.75" customHeight="1">
      <c r="A830" s="158"/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</row>
    <row r="831" ht="15.75" customHeight="1">
      <c r="A831" s="158"/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</row>
    <row r="832" ht="15.75" customHeight="1">
      <c r="A832" s="158"/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</row>
    <row r="833" ht="15.75" customHeight="1">
      <c r="A833" s="158"/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</row>
    <row r="834" ht="15.75" customHeight="1">
      <c r="A834" s="158"/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</row>
    <row r="835" ht="15.75" customHeight="1">
      <c r="A835" s="158"/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</row>
    <row r="836" ht="15.75" customHeight="1">
      <c r="A836" s="158"/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</row>
    <row r="837" ht="15.75" customHeight="1">
      <c r="A837" s="158"/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</row>
    <row r="838" ht="15.75" customHeight="1">
      <c r="A838" s="158"/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</row>
    <row r="839" ht="15.75" customHeight="1">
      <c r="A839" s="158"/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</row>
    <row r="840" ht="15.75" customHeight="1">
      <c r="A840" s="158"/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</row>
    <row r="841" ht="15.75" customHeight="1">
      <c r="A841" s="158"/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</row>
    <row r="842" ht="15.75" customHeight="1">
      <c r="A842" s="158"/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</row>
    <row r="843" ht="15.75" customHeight="1">
      <c r="A843" s="158"/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</row>
    <row r="844" ht="15.75" customHeight="1">
      <c r="A844" s="158"/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</row>
    <row r="845" ht="15.75" customHeight="1">
      <c r="A845" s="158"/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</row>
    <row r="846" ht="15.75" customHeight="1">
      <c r="A846" s="158"/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</row>
    <row r="847" ht="15.75" customHeight="1">
      <c r="A847" s="158"/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</row>
    <row r="848" ht="15.75" customHeight="1">
      <c r="A848" s="158"/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</row>
    <row r="849" ht="15.75" customHeight="1">
      <c r="A849" s="158"/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</row>
    <row r="850" ht="15.75" customHeight="1">
      <c r="A850" s="158"/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</row>
    <row r="851" ht="15.75" customHeight="1">
      <c r="A851" s="158"/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</row>
    <row r="852" ht="15.75" customHeight="1">
      <c r="A852" s="158"/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</row>
    <row r="853" ht="15.75" customHeight="1">
      <c r="A853" s="158"/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</row>
    <row r="854" ht="15.75" customHeight="1">
      <c r="A854" s="158"/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</row>
    <row r="855" ht="15.75" customHeight="1">
      <c r="A855" s="158"/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</row>
    <row r="856" ht="15.75" customHeight="1">
      <c r="A856" s="158"/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</row>
    <row r="857" ht="15.75" customHeight="1">
      <c r="A857" s="158"/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</row>
    <row r="858" ht="15.75" customHeight="1">
      <c r="A858" s="158"/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</row>
    <row r="859" ht="15.75" customHeight="1">
      <c r="A859" s="158"/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</row>
    <row r="860" ht="15.75" customHeight="1">
      <c r="A860" s="158"/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</row>
    <row r="861" ht="15.75" customHeight="1">
      <c r="A861" s="158"/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</row>
    <row r="862" ht="15.75" customHeight="1">
      <c r="A862" s="158"/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</row>
    <row r="863" ht="15.75" customHeight="1">
      <c r="A863" s="158"/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</row>
    <row r="864" ht="15.75" customHeight="1">
      <c r="A864" s="158"/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</row>
    <row r="865" ht="15.75" customHeight="1">
      <c r="A865" s="158"/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</row>
    <row r="866" ht="15.75" customHeight="1">
      <c r="A866" s="158"/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</row>
    <row r="867" ht="15.75" customHeight="1">
      <c r="A867" s="158"/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</row>
    <row r="868" ht="15.75" customHeight="1">
      <c r="A868" s="158"/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</row>
    <row r="869" ht="15.75" customHeight="1">
      <c r="A869" s="158"/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</row>
    <row r="870" ht="15.75" customHeight="1">
      <c r="A870" s="158"/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</row>
    <row r="871" ht="15.75" customHeight="1">
      <c r="A871" s="158"/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</row>
    <row r="872" ht="15.75" customHeight="1">
      <c r="A872" s="158"/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</row>
    <row r="873" ht="15.75" customHeight="1">
      <c r="A873" s="158"/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</row>
    <row r="874" ht="15.75" customHeight="1">
      <c r="A874" s="158"/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</row>
    <row r="875" ht="15.75" customHeight="1">
      <c r="A875" s="158"/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</row>
    <row r="876" ht="15.75" customHeight="1">
      <c r="A876" s="158"/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</row>
    <row r="877" ht="15.75" customHeight="1">
      <c r="A877" s="158"/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</row>
    <row r="878" ht="15.75" customHeight="1">
      <c r="A878" s="158"/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</row>
    <row r="879" ht="15.75" customHeight="1">
      <c r="A879" s="158"/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</row>
    <row r="880" ht="15.75" customHeight="1">
      <c r="A880" s="158"/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</row>
    <row r="881" ht="15.75" customHeight="1">
      <c r="A881" s="158"/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</row>
    <row r="882" ht="15.75" customHeight="1">
      <c r="A882" s="158"/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</row>
    <row r="883" ht="15.75" customHeight="1">
      <c r="A883" s="158"/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</row>
    <row r="884" ht="15.75" customHeight="1">
      <c r="A884" s="158"/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</row>
    <row r="885" ht="15.75" customHeight="1">
      <c r="A885" s="158"/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</row>
    <row r="886" ht="15.75" customHeight="1">
      <c r="A886" s="158"/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</row>
    <row r="887" ht="15.75" customHeight="1">
      <c r="A887" s="158"/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</row>
    <row r="888" ht="15.75" customHeight="1">
      <c r="A888" s="158"/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</row>
    <row r="889" ht="15.75" customHeight="1">
      <c r="A889" s="158"/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</row>
    <row r="890" ht="15.75" customHeight="1">
      <c r="A890" s="158"/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</row>
    <row r="891" ht="15.75" customHeight="1">
      <c r="A891" s="158"/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</row>
    <row r="892" ht="15.75" customHeight="1">
      <c r="A892" s="158"/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</row>
    <row r="893" ht="15.75" customHeight="1">
      <c r="A893" s="158"/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</row>
    <row r="894" ht="15.75" customHeight="1">
      <c r="A894" s="158"/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</row>
    <row r="895" ht="15.75" customHeight="1">
      <c r="A895" s="158"/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</row>
    <row r="896" ht="15.75" customHeight="1">
      <c r="A896" s="158"/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</row>
    <row r="897" ht="15.75" customHeight="1">
      <c r="A897" s="158"/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</row>
    <row r="898" ht="15.75" customHeight="1">
      <c r="A898" s="158"/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</row>
    <row r="899" ht="15.75" customHeight="1">
      <c r="A899" s="158"/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</row>
    <row r="900" ht="15.75" customHeight="1">
      <c r="A900" s="158"/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</row>
    <row r="901" ht="15.75" customHeight="1">
      <c r="A901" s="158"/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</row>
    <row r="902" ht="15.75" customHeight="1">
      <c r="A902" s="158"/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</row>
    <row r="903" ht="15.75" customHeight="1">
      <c r="A903" s="158"/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</row>
    <row r="904" ht="15.75" customHeight="1">
      <c r="A904" s="158"/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</row>
    <row r="905" ht="15.75" customHeight="1">
      <c r="A905" s="158"/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</row>
    <row r="906" ht="15.75" customHeight="1">
      <c r="A906" s="158"/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</row>
    <row r="907" ht="15.75" customHeight="1">
      <c r="A907" s="158"/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</row>
    <row r="908" ht="15.75" customHeight="1">
      <c r="A908" s="158"/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</row>
    <row r="909" ht="15.75" customHeight="1">
      <c r="A909" s="158"/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</row>
    <row r="910" ht="15.75" customHeight="1">
      <c r="A910" s="158"/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</row>
    <row r="911" ht="15.75" customHeight="1">
      <c r="A911" s="158"/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</row>
    <row r="912" ht="15.75" customHeight="1">
      <c r="A912" s="158"/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</row>
    <row r="913" ht="15.75" customHeight="1">
      <c r="A913" s="158"/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</row>
    <row r="914" ht="15.75" customHeight="1">
      <c r="A914" s="158"/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</row>
    <row r="915" ht="15.75" customHeight="1">
      <c r="A915" s="158"/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</row>
    <row r="916" ht="15.75" customHeight="1">
      <c r="A916" s="158"/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</row>
    <row r="917" ht="15.75" customHeight="1">
      <c r="A917" s="158"/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</row>
    <row r="918" ht="15.75" customHeight="1">
      <c r="A918" s="158"/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</row>
    <row r="919" ht="15.75" customHeight="1">
      <c r="A919" s="158"/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</row>
    <row r="920" ht="15.75" customHeight="1">
      <c r="A920" s="158"/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</row>
    <row r="921" ht="15.75" customHeight="1">
      <c r="A921" s="158"/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</row>
    <row r="922" ht="15.75" customHeight="1">
      <c r="A922" s="158"/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</row>
    <row r="923" ht="15.75" customHeight="1">
      <c r="A923" s="158"/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</row>
    <row r="924" ht="15.75" customHeight="1">
      <c r="A924" s="158"/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</row>
    <row r="925" ht="15.75" customHeight="1">
      <c r="A925" s="158"/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</row>
    <row r="926" ht="15.75" customHeight="1">
      <c r="A926" s="158"/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</row>
    <row r="927" ht="15.75" customHeight="1">
      <c r="A927" s="158"/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</row>
    <row r="928" ht="15.75" customHeight="1">
      <c r="A928" s="158"/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</row>
    <row r="929" ht="15.75" customHeight="1">
      <c r="A929" s="158"/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</row>
    <row r="930" ht="15.75" customHeight="1">
      <c r="A930" s="158"/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</row>
    <row r="931" ht="15.75" customHeight="1">
      <c r="A931" s="158"/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</row>
    <row r="932" ht="15.75" customHeight="1">
      <c r="A932" s="158"/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</row>
    <row r="933" ht="15.75" customHeight="1">
      <c r="A933" s="158"/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</row>
    <row r="934" ht="15.75" customHeight="1">
      <c r="A934" s="158"/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</row>
    <row r="935" ht="15.75" customHeight="1">
      <c r="A935" s="158"/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</row>
    <row r="936" ht="15.75" customHeight="1">
      <c r="A936" s="158"/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</row>
    <row r="937" ht="15.75" customHeight="1">
      <c r="A937" s="158"/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</row>
    <row r="938" ht="15.75" customHeight="1">
      <c r="A938" s="158"/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</row>
    <row r="939" ht="15.75" customHeight="1">
      <c r="A939" s="158"/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</row>
    <row r="940" ht="15.75" customHeight="1">
      <c r="A940" s="158"/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</row>
    <row r="941" ht="15.75" customHeight="1">
      <c r="A941" s="158"/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</row>
    <row r="942" ht="15.75" customHeight="1">
      <c r="A942" s="158"/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</row>
    <row r="943" ht="15.75" customHeight="1">
      <c r="A943" s="158"/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</row>
    <row r="944" ht="15.75" customHeight="1">
      <c r="A944" s="158"/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</row>
    <row r="945" ht="15.75" customHeight="1">
      <c r="A945" s="158"/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</row>
    <row r="946" ht="15.75" customHeight="1">
      <c r="A946" s="158"/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</row>
    <row r="947" ht="15.75" customHeight="1">
      <c r="A947" s="158"/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</row>
    <row r="948" ht="15.75" customHeight="1">
      <c r="A948" s="158"/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</row>
    <row r="949" ht="15.75" customHeight="1">
      <c r="A949" s="158"/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</row>
    <row r="950" ht="15.75" customHeight="1">
      <c r="A950" s="158"/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</row>
    <row r="951" ht="15.75" customHeight="1">
      <c r="A951" s="158"/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</row>
    <row r="952" ht="15.75" customHeight="1">
      <c r="A952" s="158"/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</row>
    <row r="953" ht="15.75" customHeight="1">
      <c r="A953" s="158"/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</row>
    <row r="954" ht="15.75" customHeight="1">
      <c r="A954" s="158"/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</row>
    <row r="955" ht="15.75" customHeight="1">
      <c r="A955" s="158"/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</row>
    <row r="956" ht="15.75" customHeight="1">
      <c r="A956" s="158"/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</row>
    <row r="957" ht="15.75" customHeight="1">
      <c r="A957" s="158"/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</row>
    <row r="958" ht="15.75" customHeight="1">
      <c r="A958" s="158"/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</row>
    <row r="959" ht="15.75" customHeight="1">
      <c r="A959" s="158"/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</row>
    <row r="960" ht="15.75" customHeight="1">
      <c r="A960" s="158"/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</row>
    <row r="961" ht="15.75" customHeight="1">
      <c r="A961" s="158"/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</row>
    <row r="962" ht="15.75" customHeight="1">
      <c r="A962" s="158"/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</row>
    <row r="963" ht="15.75" customHeight="1">
      <c r="A963" s="158"/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</row>
    <row r="964" ht="15.75" customHeight="1">
      <c r="A964" s="158"/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</row>
    <row r="965" ht="15.75" customHeight="1">
      <c r="A965" s="158"/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</row>
    <row r="966" ht="15.75" customHeight="1">
      <c r="A966" s="158"/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</row>
    <row r="967" ht="15.75" customHeight="1">
      <c r="A967" s="158"/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</row>
    <row r="968" ht="15.75" customHeight="1">
      <c r="A968" s="158"/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</row>
    <row r="969" ht="15.75" customHeight="1">
      <c r="A969" s="158"/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</row>
    <row r="970" ht="15.75" customHeight="1">
      <c r="A970" s="158"/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</row>
    <row r="971" ht="15.75" customHeight="1">
      <c r="A971" s="158"/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</row>
    <row r="972" ht="15.75" customHeight="1">
      <c r="A972" s="158"/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</row>
    <row r="973" ht="15.75" customHeight="1">
      <c r="A973" s="158"/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</row>
    <row r="974" ht="15.75" customHeight="1">
      <c r="A974" s="158"/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</row>
    <row r="975" ht="15.75" customHeight="1">
      <c r="A975" s="158"/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</row>
    <row r="976" ht="15.75" customHeight="1">
      <c r="A976" s="158"/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</row>
    <row r="977" ht="15.75" customHeight="1">
      <c r="A977" s="158"/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</row>
    <row r="978" ht="15.75" customHeight="1">
      <c r="A978" s="158"/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</row>
    <row r="979" ht="15.75" customHeight="1">
      <c r="A979" s="158"/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</row>
    <row r="980" ht="15.75" customHeight="1">
      <c r="A980" s="158"/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</row>
    <row r="981" ht="15.75" customHeight="1">
      <c r="A981" s="158"/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</row>
    <row r="982" ht="15.75" customHeight="1">
      <c r="A982" s="158"/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</row>
    <row r="983" ht="15.75" customHeight="1">
      <c r="A983" s="158"/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</row>
    <row r="984" ht="15.75" customHeight="1">
      <c r="A984" s="158"/>
      <c r="B984" s="158"/>
      <c r="C984" s="158"/>
      <c r="D984" s="158"/>
      <c r="E984" s="158"/>
      <c r="F984" s="158"/>
      <c r="G984" s="158"/>
      <c r="H984" s="158"/>
      <c r="I984" s="158"/>
      <c r="J984" s="158"/>
      <c r="K984" s="158"/>
      <c r="L984" s="158"/>
    </row>
    <row r="985" ht="15.75" customHeight="1">
      <c r="A985" s="158"/>
      <c r="B985" s="158"/>
      <c r="C985" s="158"/>
      <c r="D985" s="158"/>
      <c r="E985" s="158"/>
      <c r="F985" s="158"/>
      <c r="G985" s="158"/>
      <c r="H985" s="158"/>
      <c r="I985" s="158"/>
      <c r="J985" s="158"/>
      <c r="K985" s="158"/>
      <c r="L985" s="158"/>
    </row>
    <row r="986" ht="15.75" customHeight="1">
      <c r="A986" s="158"/>
      <c r="B986" s="158"/>
      <c r="C986" s="158"/>
      <c r="D986" s="158"/>
      <c r="E986" s="158"/>
      <c r="F986" s="158"/>
      <c r="G986" s="158"/>
      <c r="H986" s="158"/>
      <c r="I986" s="158"/>
      <c r="J986" s="158"/>
      <c r="K986" s="158"/>
      <c r="L986" s="158"/>
    </row>
    <row r="987" ht="15.75" customHeight="1">
      <c r="A987" s="158"/>
      <c r="B987" s="158"/>
      <c r="C987" s="158"/>
      <c r="D987" s="158"/>
      <c r="E987" s="158"/>
      <c r="F987" s="158"/>
      <c r="G987" s="158"/>
      <c r="H987" s="158"/>
      <c r="I987" s="158"/>
      <c r="J987" s="158"/>
      <c r="K987" s="158"/>
      <c r="L987" s="158"/>
    </row>
    <row r="988" ht="15.75" customHeight="1">
      <c r="A988" s="158"/>
      <c r="B988" s="158"/>
      <c r="C988" s="158"/>
      <c r="D988" s="158"/>
      <c r="E988" s="158"/>
      <c r="F988" s="158"/>
      <c r="G988" s="158"/>
      <c r="H988" s="158"/>
      <c r="I988" s="158"/>
      <c r="J988" s="158"/>
      <c r="K988" s="158"/>
      <c r="L988" s="158"/>
    </row>
    <row r="989" ht="15.75" customHeight="1">
      <c r="A989" s="158"/>
      <c r="B989" s="158"/>
      <c r="C989" s="158"/>
      <c r="D989" s="158"/>
      <c r="E989" s="158"/>
      <c r="F989" s="158"/>
      <c r="G989" s="158"/>
      <c r="H989" s="158"/>
      <c r="I989" s="158"/>
      <c r="J989" s="158"/>
      <c r="K989" s="158"/>
      <c r="L989" s="158"/>
    </row>
    <row r="990" ht="15.75" customHeight="1">
      <c r="A990" s="158"/>
      <c r="B990" s="158"/>
      <c r="C990" s="158"/>
      <c r="D990" s="158"/>
      <c r="E990" s="158"/>
      <c r="F990" s="158"/>
      <c r="G990" s="158"/>
      <c r="H990" s="158"/>
      <c r="I990" s="158"/>
      <c r="J990" s="158"/>
      <c r="K990" s="158"/>
      <c r="L990" s="158"/>
    </row>
    <row r="991" ht="15.75" customHeight="1">
      <c r="A991" s="158"/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</row>
    <row r="992" ht="15.75" customHeight="1">
      <c r="A992" s="158"/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</row>
    <row r="993" ht="15.75" customHeight="1">
      <c r="A993" s="158"/>
      <c r="B993" s="158"/>
      <c r="C993" s="158"/>
      <c r="D993" s="158"/>
      <c r="E993" s="158"/>
      <c r="F993" s="158"/>
      <c r="G993" s="158"/>
      <c r="H993" s="158"/>
      <c r="I993" s="158"/>
      <c r="J993" s="158"/>
      <c r="K993" s="158"/>
      <c r="L993" s="158"/>
    </row>
    <row r="994" ht="15.75" customHeight="1">
      <c r="A994" s="158"/>
      <c r="B994" s="158"/>
      <c r="C994" s="158"/>
      <c r="D994" s="158"/>
      <c r="E994" s="158"/>
      <c r="F994" s="158"/>
      <c r="G994" s="158"/>
      <c r="H994" s="158"/>
      <c r="I994" s="158"/>
      <c r="J994" s="158"/>
      <c r="K994" s="158"/>
      <c r="L994" s="158"/>
    </row>
    <row r="995" ht="15.75" customHeight="1">
      <c r="A995" s="158"/>
      <c r="B995" s="158"/>
      <c r="C995" s="158"/>
      <c r="D995" s="158"/>
      <c r="E995" s="158"/>
      <c r="F995" s="158"/>
      <c r="G995" s="158"/>
      <c r="H995" s="158"/>
      <c r="I995" s="158"/>
      <c r="J995" s="158"/>
      <c r="K995" s="158"/>
      <c r="L995" s="158"/>
    </row>
    <row r="996" ht="15.75" customHeight="1">
      <c r="A996" s="158"/>
      <c r="B996" s="158"/>
      <c r="C996" s="158"/>
      <c r="D996" s="158"/>
      <c r="E996" s="158"/>
      <c r="F996" s="158"/>
      <c r="G996" s="158"/>
      <c r="H996" s="158"/>
      <c r="I996" s="158"/>
      <c r="J996" s="158"/>
      <c r="K996" s="158"/>
      <c r="L996" s="158"/>
    </row>
    <row r="997" ht="15.75" customHeight="1">
      <c r="A997" s="158"/>
      <c r="B997" s="158"/>
      <c r="C997" s="158"/>
      <c r="D997" s="158"/>
      <c r="E997" s="158"/>
      <c r="F997" s="158"/>
      <c r="G997" s="158"/>
      <c r="H997" s="158"/>
      <c r="I997" s="158"/>
      <c r="J997" s="158"/>
      <c r="K997" s="158"/>
      <c r="L997" s="158"/>
    </row>
    <row r="998" ht="15.75" customHeight="1">
      <c r="A998" s="158"/>
      <c r="B998" s="158"/>
      <c r="C998" s="158"/>
      <c r="D998" s="158"/>
      <c r="E998" s="158"/>
      <c r="F998" s="158"/>
      <c r="G998" s="158"/>
      <c r="H998" s="158"/>
      <c r="I998" s="158"/>
      <c r="J998" s="158"/>
      <c r="K998" s="158"/>
      <c r="L998" s="158"/>
    </row>
    <row r="999" ht="15.75" customHeight="1">
      <c r="A999" s="158"/>
      <c r="B999" s="158"/>
      <c r="C999" s="158"/>
      <c r="D999" s="158"/>
      <c r="E999" s="158"/>
      <c r="F999" s="158"/>
      <c r="G999" s="158"/>
      <c r="H999" s="158"/>
      <c r="I999" s="158"/>
      <c r="J999" s="158"/>
      <c r="K999" s="158"/>
      <c r="L999" s="158"/>
    </row>
    <row r="1000" ht="15.75" customHeight="1">
      <c r="A1000" s="158"/>
      <c r="B1000" s="158"/>
      <c r="C1000" s="158"/>
      <c r="D1000" s="158"/>
      <c r="E1000" s="158"/>
      <c r="F1000" s="158"/>
      <c r="G1000" s="158"/>
      <c r="H1000" s="158"/>
      <c r="I1000" s="158"/>
      <c r="J1000" s="158"/>
      <c r="K1000" s="158"/>
      <c r="L1000" s="158"/>
    </row>
    <row r="1001" ht="15.75" customHeight="1">
      <c r="A1001" s="158"/>
      <c r="B1001" s="158"/>
      <c r="C1001" s="158"/>
      <c r="D1001" s="158"/>
      <c r="E1001" s="158"/>
      <c r="F1001" s="158"/>
      <c r="G1001" s="158"/>
      <c r="H1001" s="158"/>
      <c r="I1001" s="158"/>
      <c r="J1001" s="158"/>
      <c r="K1001" s="158"/>
      <c r="L1001" s="158"/>
    </row>
    <row r="1002" ht="15.75" customHeigh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</row>
  </sheetData>
  <mergeCells count="8">
    <mergeCell ref="D2:G2"/>
    <mergeCell ref="D6:G6"/>
    <mergeCell ref="D7:G7"/>
    <mergeCell ref="F8:G8"/>
    <mergeCell ref="D9:G9"/>
    <mergeCell ref="D10:G10"/>
    <mergeCell ref="D13:G13"/>
    <mergeCell ref="A17:G17"/>
  </mergeCells>
  <printOptions/>
  <pageMargins bottom="0.75" footer="0.0" header="0.0" left="0.25" right="0.25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5.71"/>
    <col customWidth="1" min="3" max="3" width="28.57"/>
    <col customWidth="1" min="4" max="4" width="20.14"/>
    <col customWidth="1" min="5" max="5" width="20.86"/>
    <col customWidth="1" min="6" max="6" width="18.71"/>
    <col customWidth="1" min="7" max="7" width="17.86"/>
    <col customWidth="1" min="8" max="8" width="17.14"/>
    <col customWidth="1" min="9" max="9" width="8.14"/>
    <col customWidth="1" min="10" max="10" width="8.29"/>
    <col customWidth="1" min="11" max="11" width="28.0"/>
    <col customWidth="1" min="12" max="13" width="6.14"/>
    <col customWidth="1" min="14" max="26" width="8.71"/>
  </cols>
  <sheetData>
    <row r="1" ht="16.5" customHeight="1">
      <c r="A1" s="192"/>
      <c r="B1" s="192"/>
      <c r="C1" s="193"/>
      <c r="D1" s="192"/>
      <c r="E1" s="192"/>
      <c r="F1" s="192"/>
      <c r="G1" s="192"/>
      <c r="H1" s="192"/>
      <c r="I1" s="192"/>
      <c r="J1" s="192"/>
      <c r="K1" s="194"/>
      <c r="L1" s="173"/>
      <c r="M1" s="173"/>
    </row>
    <row r="2" ht="16.5" customHeight="1">
      <c r="A2" s="90" t="s">
        <v>365</v>
      </c>
      <c r="B2" s="91"/>
      <c r="C2" s="92" t="s">
        <v>366</v>
      </c>
      <c r="D2" s="90" t="s">
        <v>367</v>
      </c>
      <c r="E2" s="18"/>
      <c r="F2" s="18"/>
      <c r="G2" s="18"/>
      <c r="H2" s="18"/>
      <c r="I2" s="93" t="s">
        <v>368</v>
      </c>
      <c r="J2" s="90" t="s">
        <v>369</v>
      </c>
      <c r="K2" s="195" t="s">
        <v>17</v>
      </c>
      <c r="L2" s="159" t="s">
        <v>18</v>
      </c>
      <c r="M2" s="159" t="s">
        <v>19</v>
      </c>
    </row>
    <row r="3" ht="27.0" customHeight="1">
      <c r="A3" s="96">
        <v>4.0</v>
      </c>
      <c r="B3" s="196" t="s">
        <v>370</v>
      </c>
      <c r="C3" s="19"/>
      <c r="D3" s="98"/>
      <c r="E3" s="18"/>
      <c r="F3" s="18"/>
      <c r="G3" s="19"/>
      <c r="H3" s="99"/>
      <c r="I3" s="197"/>
      <c r="J3" s="198"/>
      <c r="K3" s="199"/>
      <c r="L3" s="167"/>
      <c r="M3" s="167"/>
    </row>
    <row r="4" ht="29.25" customHeight="1">
      <c r="A4" s="92" t="s">
        <v>371</v>
      </c>
      <c r="B4" s="93" t="s">
        <v>372</v>
      </c>
      <c r="C4" s="200" t="s">
        <v>373</v>
      </c>
      <c r="D4" s="128" t="s">
        <v>374</v>
      </c>
      <c r="E4" s="153" t="s">
        <v>375</v>
      </c>
      <c r="F4" s="153" t="s">
        <v>376</v>
      </c>
      <c r="G4" s="104" t="s">
        <v>377</v>
      </c>
      <c r="H4" s="112" t="s">
        <v>378</v>
      </c>
      <c r="I4" s="106">
        <v>200.0</v>
      </c>
      <c r="J4" s="107" t="s">
        <v>379</v>
      </c>
      <c r="K4" s="167"/>
      <c r="L4" s="159">
        <v>200.0</v>
      </c>
      <c r="M4" s="159">
        <v>200.0</v>
      </c>
    </row>
    <row r="5" ht="33.0" customHeight="1">
      <c r="A5" s="92" t="s">
        <v>380</v>
      </c>
      <c r="B5" s="93" t="s">
        <v>381</v>
      </c>
      <c r="C5" s="92" t="s">
        <v>382</v>
      </c>
      <c r="D5" s="128" t="s">
        <v>383</v>
      </c>
      <c r="E5" s="153" t="s">
        <v>384</v>
      </c>
      <c r="F5" s="153" t="s">
        <v>385</v>
      </c>
      <c r="G5" s="201" t="s">
        <v>386</v>
      </c>
      <c r="H5" s="202" t="s">
        <v>387</v>
      </c>
      <c r="I5" s="106">
        <v>200.0</v>
      </c>
      <c r="J5" s="107" t="s">
        <v>388</v>
      </c>
      <c r="K5" s="167"/>
      <c r="L5" s="159">
        <v>200.0</v>
      </c>
      <c r="M5" s="159">
        <v>200.0</v>
      </c>
    </row>
    <row r="6" ht="40.5" customHeight="1">
      <c r="A6" s="133" t="s">
        <v>389</v>
      </c>
      <c r="B6" s="134" t="s">
        <v>390</v>
      </c>
      <c r="C6" s="203" t="s">
        <v>391</v>
      </c>
      <c r="D6" s="204" t="s">
        <v>392</v>
      </c>
      <c r="E6" s="153" t="s">
        <v>393</v>
      </c>
      <c r="F6" s="205" t="s">
        <v>394</v>
      </c>
      <c r="G6" s="153" t="s">
        <v>395</v>
      </c>
      <c r="H6" s="154" t="s">
        <v>396</v>
      </c>
      <c r="I6" s="138">
        <v>200.0</v>
      </c>
      <c r="J6" s="139" t="s">
        <v>397</v>
      </c>
      <c r="K6" s="159" t="s">
        <v>398</v>
      </c>
      <c r="L6" s="159">
        <v>150.0</v>
      </c>
      <c r="M6" s="206">
        <v>100.0</v>
      </c>
    </row>
    <row r="7" ht="36.0" customHeight="1">
      <c r="A7" s="92" t="s">
        <v>399</v>
      </c>
      <c r="B7" s="93" t="s">
        <v>400</v>
      </c>
      <c r="C7" s="92" t="s">
        <v>401</v>
      </c>
      <c r="D7" s="103" t="s">
        <v>402</v>
      </c>
      <c r="E7" s="168" t="s">
        <v>403</v>
      </c>
      <c r="F7" s="168" t="s">
        <v>404</v>
      </c>
      <c r="G7" s="168" t="s">
        <v>405</v>
      </c>
      <c r="H7" s="207" t="s">
        <v>406</v>
      </c>
      <c r="I7" s="106">
        <v>200.0</v>
      </c>
      <c r="J7" s="107" t="s">
        <v>407</v>
      </c>
      <c r="K7" s="167"/>
      <c r="L7" s="159">
        <v>200.0</v>
      </c>
      <c r="M7" s="159">
        <v>200.0</v>
      </c>
    </row>
    <row r="8" ht="45.75" customHeight="1">
      <c r="A8" s="208">
        <v>4.5</v>
      </c>
      <c r="B8" s="93" t="s">
        <v>408</v>
      </c>
      <c r="C8" s="92" t="s">
        <v>409</v>
      </c>
      <c r="D8" s="103" t="s">
        <v>410</v>
      </c>
      <c r="E8" s="104" t="s">
        <v>411</v>
      </c>
      <c r="F8" s="168" t="s">
        <v>412</v>
      </c>
      <c r="G8" s="168" t="s">
        <v>413</v>
      </c>
      <c r="H8" s="169" t="s">
        <v>414</v>
      </c>
      <c r="I8" s="106">
        <v>200.0</v>
      </c>
      <c r="J8" s="107" t="s">
        <v>415</v>
      </c>
      <c r="K8" s="167"/>
      <c r="L8" s="159">
        <v>200.0</v>
      </c>
      <c r="M8" s="159">
        <v>200.0</v>
      </c>
    </row>
    <row r="9" ht="39.75" customHeight="1">
      <c r="A9" s="209">
        <v>4.6</v>
      </c>
      <c r="B9" s="150"/>
      <c r="C9" s="151" t="s">
        <v>416</v>
      </c>
      <c r="D9" s="186" t="s">
        <v>417</v>
      </c>
      <c r="E9" s="153" t="s">
        <v>418</v>
      </c>
      <c r="F9" s="153" t="s">
        <v>419</v>
      </c>
      <c r="G9" s="153" t="s">
        <v>420</v>
      </c>
      <c r="H9" s="154" t="s">
        <v>421</v>
      </c>
      <c r="I9" s="150"/>
      <c r="J9" s="155" t="s">
        <v>422</v>
      </c>
      <c r="K9" s="159" t="s">
        <v>423</v>
      </c>
      <c r="L9" s="167"/>
      <c r="M9" s="167"/>
    </row>
    <row r="10" ht="15.75" customHeight="1">
      <c r="A10" s="210" t="s">
        <v>424</v>
      </c>
      <c r="B10" s="18"/>
      <c r="C10" s="18"/>
      <c r="D10" s="18"/>
      <c r="E10" s="18"/>
      <c r="F10" s="18"/>
      <c r="G10" s="18"/>
      <c r="H10" s="19"/>
      <c r="I10" s="157">
        <v>1000.0</v>
      </c>
      <c r="J10" s="111"/>
      <c r="K10" s="167"/>
      <c r="L10" s="167">
        <f t="shared" ref="L10:M10" si="1">SUM(L3:L9)</f>
        <v>950</v>
      </c>
      <c r="M10" s="167">
        <f t="shared" si="1"/>
        <v>900</v>
      </c>
    </row>
    <row r="11" ht="15.75" customHeight="1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ht="15.75" customHeight="1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ht="15.75" customHeight="1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4" ht="15.75" customHeight="1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</row>
    <row r="15" ht="15.75" customHeight="1">
      <c r="A15" s="158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</row>
    <row r="16" ht="15.75" customHeight="1">
      <c r="A16" s="158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</row>
    <row r="17" ht="15.75" customHeight="1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</row>
    <row r="18" ht="15.75" customHeight="1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</row>
    <row r="19" ht="15.75" customHeight="1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</row>
    <row r="20" ht="15.75" customHeight="1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</row>
    <row r="21" ht="15.75" customHeight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</row>
    <row r="22" ht="15.75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ht="15.75" customHeight="1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ht="15.75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ht="15.75" customHeigh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  <row r="26" ht="15.75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</row>
    <row r="27" ht="15.75" customHeigh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</row>
    <row r="28" ht="15.75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</row>
    <row r="29" ht="15.75" customHeigh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</row>
    <row r="30" ht="15.7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</row>
    <row r="31" ht="15.7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</row>
    <row r="32" ht="15.7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ht="15.7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</row>
    <row r="34" ht="15.7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  <row r="35" ht="15.7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 ht="15.7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</row>
    <row r="37" ht="15.7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</row>
    <row r="38" ht="15.7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39" ht="15.7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</row>
    <row r="40" ht="15.7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</row>
    <row r="41" ht="15.7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</row>
    <row r="42" ht="15.7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 ht="15.7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</row>
    <row r="44" ht="15.7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</row>
    <row r="45" ht="15.75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</row>
    <row r="46" ht="15.75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</row>
    <row r="47" ht="15.7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</row>
    <row r="48" ht="15.75" customHeight="1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</row>
    <row r="49" ht="15.7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</row>
    <row r="50" ht="15.75" customHeight="1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</row>
    <row r="51" ht="15.7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</row>
    <row r="52" ht="15.75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</row>
    <row r="53" ht="15.75" customHeigh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</row>
    <row r="54" ht="15.75" customHeigh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</row>
    <row r="55" ht="15.7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</row>
    <row r="56" ht="15.7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</row>
    <row r="57" ht="15.7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</row>
    <row r="58" ht="15.75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</row>
    <row r="59" ht="15.75" customHeight="1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</row>
    <row r="60" ht="15.75" customHeigh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</row>
    <row r="61" ht="15.75" customHeigh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</row>
    <row r="62" ht="15.75" customHeigh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</row>
    <row r="63" ht="15.75" customHeight="1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</row>
    <row r="64" ht="15.75" customHeight="1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</row>
    <row r="65" ht="15.75" customHeight="1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</row>
    <row r="66" ht="15.75" customHeight="1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</row>
    <row r="67" ht="15.75" customHeight="1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</row>
    <row r="68" ht="15.75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</row>
    <row r="69" ht="15.75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</row>
    <row r="70" ht="15.7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</row>
    <row r="71" ht="15.75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</row>
    <row r="72" ht="15.75" customHeigh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</row>
    <row r="73" ht="15.75" customHeight="1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</row>
    <row r="74" ht="15.75" customHeight="1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</row>
    <row r="75" ht="15.75" customHeight="1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</row>
    <row r="76" ht="15.75" customHeight="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</row>
    <row r="77" ht="15.75" customHeight="1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</row>
    <row r="78" ht="15.75" customHeight="1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</row>
    <row r="79" ht="15.75" customHeight="1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</row>
    <row r="80" ht="15.75" customHeight="1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</row>
    <row r="81" ht="15.75" customHeight="1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</row>
    <row r="82" ht="15.75" customHeight="1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</row>
    <row r="83" ht="15.75" customHeight="1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</row>
    <row r="84" ht="15.75" customHeight="1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</row>
    <row r="85" ht="15.75" customHeight="1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</row>
    <row r="86" ht="15.75" customHeight="1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</row>
    <row r="87" ht="15.75" customHeight="1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</row>
    <row r="88" ht="15.75" customHeight="1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</row>
    <row r="89" ht="15.75" customHeight="1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</row>
    <row r="90" ht="15.75" customHeight="1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</row>
    <row r="91" ht="15.75" customHeight="1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</row>
    <row r="92" ht="15.75" customHeight="1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</row>
    <row r="93" ht="15.75" customHeight="1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</row>
    <row r="94" ht="15.75" customHeight="1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</row>
    <row r="95" ht="15.7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</row>
    <row r="96" ht="15.75" customHeight="1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</row>
    <row r="97" ht="15.75" customHeight="1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</row>
    <row r="98" ht="15.75" customHeight="1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</row>
    <row r="99" ht="15.75" customHeight="1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</row>
    <row r="100" ht="15.75" customHeight="1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</row>
    <row r="101" ht="15.75" customHeight="1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</row>
    <row r="102" ht="15.75" customHeight="1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</row>
    <row r="103" ht="15.75" customHeight="1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</row>
    <row r="104" ht="15.75" customHeight="1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</row>
    <row r="105" ht="15.75" customHeight="1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</row>
    <row r="106" ht="15.75" customHeight="1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</row>
    <row r="107" ht="15.75" customHeight="1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</row>
    <row r="108" ht="15.75" customHeight="1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</row>
    <row r="109" ht="15.75" customHeight="1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</row>
    <row r="110" ht="15.75" customHeight="1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</row>
    <row r="111" ht="15.75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</row>
    <row r="112" ht="15.75" customHeight="1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</row>
    <row r="113" ht="15.75" customHeight="1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</row>
    <row r="114" ht="15.75" customHeight="1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</row>
    <row r="115" ht="15.75" customHeight="1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</row>
    <row r="116" ht="15.75" customHeight="1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</row>
    <row r="117" ht="15.75" customHeight="1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</row>
    <row r="118" ht="15.75" customHeight="1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</row>
    <row r="119" ht="15.75" customHeight="1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</row>
    <row r="120" ht="15.75" customHeight="1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</row>
    <row r="121" ht="15.75" customHeight="1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</row>
    <row r="122" ht="15.75" customHeight="1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</row>
    <row r="123" ht="15.75" customHeight="1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</row>
    <row r="124" ht="15.75" customHeight="1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</row>
    <row r="125" ht="15.75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</row>
    <row r="126" ht="15.75" customHeight="1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</row>
    <row r="127" ht="15.75" customHeight="1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</row>
    <row r="128" ht="15.75" customHeight="1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</row>
    <row r="129" ht="15.75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</row>
    <row r="130" ht="15.75" customHeight="1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</row>
    <row r="131" ht="15.75" customHeight="1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</row>
    <row r="132" ht="15.75" customHeight="1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</row>
    <row r="133" ht="15.75" customHeight="1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</row>
    <row r="134" ht="15.75" customHeight="1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</row>
    <row r="135" ht="15.75" customHeight="1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</row>
    <row r="136" ht="15.75" customHeight="1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</row>
    <row r="137" ht="15.75" customHeight="1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</row>
    <row r="138" ht="15.75" customHeight="1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</row>
    <row r="139" ht="15.75" customHeight="1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</row>
    <row r="140" ht="15.75" customHeight="1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</row>
    <row r="141" ht="15.75" customHeight="1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</row>
    <row r="142" ht="15.75" customHeight="1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</row>
    <row r="143" ht="15.75" customHeight="1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</row>
    <row r="144" ht="15.75" customHeight="1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</row>
    <row r="145" ht="15.75" customHeight="1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</row>
    <row r="146" ht="15.75" customHeight="1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</row>
    <row r="147" ht="15.75" customHeight="1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</row>
    <row r="148" ht="15.75" customHeight="1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</row>
    <row r="149" ht="15.75" customHeight="1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</row>
    <row r="150" ht="15.75" customHeight="1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</row>
    <row r="151" ht="15.75" customHeight="1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</row>
    <row r="152" ht="15.75" customHeight="1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</row>
    <row r="153" ht="15.75" customHeight="1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</row>
    <row r="154" ht="15.75" customHeight="1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</row>
    <row r="155" ht="15.75" customHeight="1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</row>
    <row r="156" ht="15.75" customHeight="1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</row>
    <row r="157" ht="15.75" customHeight="1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</row>
    <row r="158" ht="15.75" customHeight="1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</row>
    <row r="159" ht="15.75" customHeight="1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</row>
    <row r="160" ht="15.75" customHeight="1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</row>
    <row r="161" ht="15.75" customHeight="1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</row>
    <row r="162" ht="15.75" customHeight="1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</row>
    <row r="163" ht="15.7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</row>
    <row r="164" ht="15.75" customHeight="1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</row>
    <row r="165" ht="15.75" customHeight="1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</row>
    <row r="166" ht="15.75" customHeight="1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</row>
    <row r="167" ht="15.75" customHeight="1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</row>
    <row r="168" ht="15.75" customHeight="1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</row>
    <row r="169" ht="15.75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</row>
    <row r="170" ht="15.75" customHeight="1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</row>
    <row r="171" ht="15.75" customHeight="1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</row>
    <row r="172" ht="15.75" customHeight="1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</row>
    <row r="173" ht="15.75" customHeight="1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</row>
    <row r="174" ht="15.75" customHeight="1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</row>
    <row r="175" ht="15.75" customHeight="1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</row>
    <row r="176" ht="15.75" customHeight="1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</row>
    <row r="177" ht="15.75" customHeight="1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</row>
    <row r="178" ht="15.75" customHeight="1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</row>
    <row r="179" ht="15.75" customHeight="1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</row>
    <row r="180" ht="15.75" customHeight="1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</row>
    <row r="181" ht="15.75" customHeight="1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</row>
    <row r="182" ht="15.75" customHeight="1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</row>
    <row r="183" ht="15.75" customHeight="1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</row>
    <row r="184" ht="15.75" customHeight="1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</row>
    <row r="185" ht="15.75" customHeight="1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</row>
    <row r="186" ht="15.75" customHeight="1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</row>
    <row r="187" ht="15.75" customHeight="1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</row>
    <row r="188" ht="15.75" customHeight="1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</row>
    <row r="189" ht="15.75" customHeight="1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</row>
    <row r="190" ht="15.75" customHeight="1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</row>
    <row r="191" ht="15.75" customHeight="1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</row>
    <row r="192" ht="15.75" customHeight="1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</row>
    <row r="193" ht="15.75" customHeight="1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</row>
    <row r="194" ht="15.75" customHeight="1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</row>
    <row r="195" ht="15.75" customHeight="1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</row>
    <row r="196" ht="15.75" customHeight="1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</row>
    <row r="197" ht="15.75" customHeight="1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</row>
    <row r="198" ht="15.75" customHeight="1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</row>
    <row r="199" ht="15.75" customHeight="1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</row>
    <row r="200" ht="15.75" customHeight="1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</row>
    <row r="201" ht="15.75" customHeight="1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</row>
    <row r="202" ht="15.75" customHeight="1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</row>
    <row r="203" ht="15.75" customHeight="1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</row>
    <row r="204" ht="15.75" customHeight="1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</row>
    <row r="205" ht="15.75" customHeight="1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</row>
    <row r="206" ht="15.75" customHeight="1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</row>
    <row r="207" ht="15.75" customHeight="1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</row>
    <row r="208" ht="15.75" customHeight="1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</row>
    <row r="209" ht="15.75" customHeight="1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</row>
    <row r="210" ht="15.75" customHeight="1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</row>
    <row r="211" ht="15.75" customHeight="1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</row>
    <row r="212" ht="15.75" customHeight="1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</row>
    <row r="213" ht="15.75" customHeight="1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</row>
    <row r="214" ht="15.75" customHeight="1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</row>
    <row r="215" ht="15.75" customHeight="1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</row>
    <row r="216" ht="15.75" customHeight="1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</row>
    <row r="217" ht="15.75" customHeight="1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</row>
    <row r="218" ht="15.75" customHeight="1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</row>
    <row r="219" ht="15.75" customHeight="1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</row>
    <row r="220" ht="15.75" customHeight="1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</row>
    <row r="221" ht="15.75" customHeight="1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</row>
    <row r="222" ht="15.75" customHeight="1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</row>
    <row r="223" ht="15.75" customHeight="1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</row>
    <row r="224" ht="15.75" customHeight="1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</row>
    <row r="225" ht="15.75" customHeight="1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</row>
    <row r="226" ht="15.75" customHeight="1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</row>
    <row r="227" ht="15.75" customHeight="1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</row>
    <row r="228" ht="15.75" customHeight="1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</row>
    <row r="229" ht="15.75" customHeight="1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</row>
    <row r="230" ht="15.75" customHeight="1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</row>
    <row r="231" ht="15.75" customHeight="1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</row>
    <row r="232" ht="15.75" customHeight="1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</row>
    <row r="233" ht="15.75" customHeight="1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</row>
    <row r="234" ht="15.75" customHeight="1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</row>
    <row r="235" ht="15.75" customHeight="1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</row>
    <row r="236" ht="15.75" customHeight="1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</row>
    <row r="237" ht="15.75" customHeight="1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</row>
    <row r="238" ht="15.75" customHeight="1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</row>
    <row r="239" ht="15.75" customHeight="1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</row>
    <row r="240" ht="15.75" customHeight="1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</row>
    <row r="241" ht="15.75" customHeight="1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</row>
    <row r="242" ht="15.75" customHeight="1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</row>
    <row r="243" ht="15.75" customHeight="1">
      <c r="A243" s="158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</row>
    <row r="244" ht="15.75" customHeight="1">
      <c r="A244" s="158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</row>
    <row r="245" ht="15.75" customHeight="1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</row>
    <row r="246" ht="15.75" customHeight="1">
      <c r="A246" s="158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</row>
    <row r="247" ht="15.75" customHeight="1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</row>
    <row r="248" ht="15.75" customHeight="1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</row>
    <row r="249" ht="15.75" customHeight="1">
      <c r="A249" s="158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</row>
    <row r="250" ht="15.75" customHeight="1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</row>
    <row r="251" ht="15.75" customHeight="1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</row>
    <row r="252" ht="15.75" customHeight="1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</row>
    <row r="253" ht="15.75" customHeight="1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</row>
    <row r="254" ht="15.75" customHeight="1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</row>
    <row r="255" ht="15.75" customHeight="1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</row>
    <row r="256" ht="15.75" customHeight="1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</row>
    <row r="257" ht="15.75" customHeight="1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</row>
    <row r="258" ht="15.75" customHeight="1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</row>
    <row r="259" ht="15.75" customHeight="1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</row>
    <row r="260" ht="15.75" customHeight="1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</row>
    <row r="261" ht="15.75" customHeight="1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</row>
    <row r="262" ht="15.75" customHeight="1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</row>
    <row r="263" ht="15.75" customHeight="1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</row>
    <row r="264" ht="15.75" customHeight="1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</row>
    <row r="265" ht="15.75" customHeight="1">
      <c r="A265" s="158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</row>
    <row r="266" ht="15.75" customHeight="1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</row>
    <row r="267" ht="15.75" customHeight="1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</row>
    <row r="268" ht="15.75" customHeight="1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</row>
    <row r="269" ht="15.75" customHeight="1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</row>
    <row r="270" ht="15.75" customHeight="1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</row>
    <row r="271" ht="15.75" customHeight="1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</row>
    <row r="272" ht="15.75" customHeight="1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</row>
    <row r="273" ht="15.75" customHeight="1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</row>
    <row r="274" ht="15.75" customHeight="1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</row>
    <row r="275" ht="15.75" customHeight="1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</row>
    <row r="276" ht="15.75" customHeight="1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</row>
    <row r="277" ht="15.75" customHeight="1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</row>
    <row r="278" ht="15.75" customHeight="1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</row>
    <row r="279" ht="15.75" customHeight="1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</row>
    <row r="280" ht="15.75" customHeight="1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</row>
    <row r="281" ht="15.75" customHeight="1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</row>
    <row r="282" ht="15.75" customHeight="1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</row>
    <row r="283" ht="15.75" customHeight="1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</row>
    <row r="284" ht="15.75" customHeight="1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</row>
    <row r="285" ht="15.75" customHeight="1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</row>
    <row r="286" ht="15.75" customHeight="1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</row>
    <row r="287" ht="15.75" customHeight="1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</row>
    <row r="288" ht="15.75" customHeight="1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</row>
    <row r="289" ht="15.75" customHeight="1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</row>
    <row r="290" ht="15.75" customHeight="1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</row>
    <row r="291" ht="15.75" customHeight="1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</row>
    <row r="292" ht="15.75" customHeight="1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</row>
    <row r="293" ht="15.75" customHeight="1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</row>
    <row r="294" ht="15.75" customHeight="1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</row>
    <row r="295" ht="15.75" customHeight="1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</row>
    <row r="296" ht="15.75" customHeight="1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</row>
    <row r="297" ht="15.75" customHeight="1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</row>
    <row r="298" ht="15.75" customHeight="1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</row>
    <row r="299" ht="15.75" customHeight="1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</row>
    <row r="300" ht="15.75" customHeight="1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</row>
    <row r="301" ht="15.75" customHeight="1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</row>
    <row r="302" ht="15.75" customHeight="1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</row>
    <row r="303" ht="15.75" customHeight="1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</row>
    <row r="304" ht="15.75" customHeight="1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</row>
    <row r="305" ht="15.75" customHeight="1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</row>
    <row r="306" ht="15.75" customHeight="1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</row>
    <row r="307" ht="15.75" customHeight="1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</row>
    <row r="308" ht="15.75" customHeight="1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</row>
    <row r="309" ht="15.75" customHeight="1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</row>
    <row r="310" ht="15.75" customHeight="1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</row>
    <row r="311" ht="15.75" customHeight="1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</row>
    <row r="312" ht="15.75" customHeight="1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</row>
    <row r="313" ht="15.75" customHeight="1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</row>
    <row r="314" ht="15.75" customHeight="1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</row>
    <row r="315" ht="15.75" customHeight="1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</row>
    <row r="316" ht="15.75" customHeight="1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</row>
    <row r="317" ht="15.75" customHeight="1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</row>
    <row r="318" ht="15.75" customHeight="1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</row>
    <row r="319" ht="15.75" customHeight="1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</row>
    <row r="320" ht="15.75" customHeight="1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</row>
    <row r="321" ht="15.75" customHeight="1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</row>
    <row r="322" ht="15.75" customHeight="1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</row>
    <row r="323" ht="15.75" customHeight="1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</row>
    <row r="324" ht="15.75" customHeight="1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</row>
    <row r="325" ht="15.75" customHeight="1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</row>
    <row r="326" ht="15.75" customHeight="1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</row>
    <row r="327" ht="15.75" customHeight="1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</row>
    <row r="328" ht="15.75" customHeight="1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</row>
    <row r="329" ht="15.75" customHeight="1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</row>
    <row r="330" ht="15.75" customHeight="1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</row>
    <row r="331" ht="15.75" customHeight="1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</row>
    <row r="332" ht="15.75" customHeight="1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</row>
    <row r="333" ht="15.75" customHeight="1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</row>
    <row r="334" ht="15.75" customHeight="1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</row>
    <row r="335" ht="15.75" customHeight="1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</row>
    <row r="336" ht="15.75" customHeight="1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</row>
    <row r="337" ht="15.75" customHeight="1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</row>
    <row r="338" ht="15.75" customHeight="1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</row>
    <row r="339" ht="15.75" customHeight="1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</row>
    <row r="340" ht="15.75" customHeight="1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</row>
    <row r="341" ht="15.75" customHeight="1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</row>
    <row r="342" ht="15.75" customHeight="1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</row>
    <row r="343" ht="15.75" customHeight="1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</row>
    <row r="344" ht="15.75" customHeight="1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</row>
    <row r="345" ht="15.75" customHeight="1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</row>
    <row r="346" ht="15.75" customHeight="1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</row>
    <row r="347" ht="15.75" customHeight="1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</row>
    <row r="348" ht="15.75" customHeight="1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</row>
    <row r="349" ht="15.75" customHeight="1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</row>
    <row r="350" ht="15.75" customHeight="1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</row>
    <row r="351" ht="15.75" customHeight="1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</row>
    <row r="352" ht="15.75" customHeight="1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</row>
    <row r="353" ht="15.75" customHeight="1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</row>
    <row r="354" ht="15.75" customHeight="1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</row>
    <row r="355" ht="15.75" customHeight="1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</row>
    <row r="356" ht="15.75" customHeight="1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</row>
    <row r="357" ht="15.75" customHeight="1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</row>
    <row r="358" ht="15.75" customHeight="1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</row>
    <row r="359" ht="15.75" customHeight="1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</row>
    <row r="360" ht="15.75" customHeight="1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</row>
    <row r="361" ht="15.75" customHeight="1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</row>
    <row r="362" ht="15.75" customHeight="1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</row>
    <row r="363" ht="15.75" customHeight="1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</row>
    <row r="364" ht="15.75" customHeight="1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</row>
    <row r="365" ht="15.75" customHeight="1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</row>
    <row r="366" ht="15.75" customHeight="1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</row>
    <row r="367" ht="15.75" customHeight="1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</row>
    <row r="368" ht="15.75" customHeight="1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</row>
    <row r="369" ht="15.75" customHeight="1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</row>
    <row r="370" ht="15.75" customHeight="1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</row>
    <row r="371" ht="15.75" customHeight="1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</row>
    <row r="372" ht="15.75" customHeight="1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</row>
    <row r="373" ht="15.75" customHeight="1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</row>
    <row r="374" ht="15.75" customHeight="1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</row>
    <row r="375" ht="15.75" customHeight="1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</row>
    <row r="376" ht="15.75" customHeight="1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</row>
    <row r="377" ht="15.75" customHeight="1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</row>
    <row r="378" ht="15.75" customHeight="1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</row>
    <row r="379" ht="15.75" customHeight="1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</row>
    <row r="380" ht="15.75" customHeight="1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</row>
    <row r="381" ht="15.75" customHeight="1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</row>
    <row r="382" ht="15.75" customHeight="1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</row>
    <row r="383" ht="15.75" customHeight="1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</row>
    <row r="384" ht="15.75" customHeight="1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</row>
    <row r="385" ht="15.75" customHeight="1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</row>
    <row r="386" ht="15.75" customHeight="1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</row>
    <row r="387" ht="15.75" customHeight="1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</row>
    <row r="388" ht="15.75" customHeight="1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</row>
    <row r="389" ht="15.75" customHeight="1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</row>
    <row r="390" ht="15.75" customHeight="1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</row>
    <row r="391" ht="15.75" customHeight="1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</row>
    <row r="392" ht="15.75" customHeight="1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</row>
    <row r="393" ht="15.75" customHeight="1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</row>
    <row r="394" ht="15.75" customHeight="1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</row>
    <row r="395" ht="15.75" customHeight="1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</row>
    <row r="396" ht="15.75" customHeight="1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</row>
    <row r="397" ht="15.75" customHeight="1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</row>
    <row r="398" ht="15.75" customHeight="1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</row>
    <row r="399" ht="15.75" customHeight="1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</row>
    <row r="400" ht="15.75" customHeight="1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</row>
    <row r="401" ht="15.75" customHeight="1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</row>
    <row r="402" ht="15.75" customHeight="1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</row>
    <row r="403" ht="15.75" customHeight="1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</row>
    <row r="404" ht="15.75" customHeight="1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</row>
    <row r="405" ht="15.75" customHeight="1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</row>
    <row r="406" ht="15.75" customHeight="1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</row>
    <row r="407" ht="15.75" customHeight="1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</row>
    <row r="408" ht="15.75" customHeight="1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</row>
    <row r="409" ht="15.75" customHeight="1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</row>
    <row r="410" ht="15.75" customHeight="1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</row>
    <row r="411" ht="15.75" customHeight="1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</row>
    <row r="412" ht="15.75" customHeight="1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</row>
    <row r="413" ht="15.75" customHeight="1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</row>
    <row r="414" ht="15.75" customHeight="1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</row>
    <row r="415" ht="15.75" customHeight="1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</row>
    <row r="416" ht="15.75" customHeight="1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</row>
    <row r="417" ht="15.75" customHeight="1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</row>
    <row r="418" ht="15.75" customHeight="1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</row>
    <row r="419" ht="15.75" customHeight="1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</row>
    <row r="420" ht="15.75" customHeight="1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</row>
    <row r="421" ht="15.75" customHeight="1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</row>
    <row r="422" ht="15.75" customHeight="1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</row>
    <row r="423" ht="15.75" customHeight="1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</row>
    <row r="424" ht="15.75" customHeight="1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</row>
    <row r="425" ht="15.75" customHeight="1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</row>
    <row r="426" ht="15.75" customHeight="1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</row>
    <row r="427" ht="15.75" customHeight="1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</row>
    <row r="428" ht="15.75" customHeight="1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</row>
    <row r="429" ht="15.75" customHeight="1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</row>
    <row r="430" ht="15.75" customHeight="1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</row>
    <row r="431" ht="15.75" customHeight="1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</row>
    <row r="432" ht="15.75" customHeight="1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</row>
    <row r="433" ht="15.75" customHeight="1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</row>
    <row r="434" ht="15.75" customHeight="1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</row>
    <row r="435" ht="15.75" customHeight="1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</row>
    <row r="436" ht="15.75" customHeight="1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</row>
    <row r="437" ht="15.75" customHeight="1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</row>
    <row r="438" ht="15.75" customHeight="1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</row>
    <row r="439" ht="15.75" customHeight="1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</row>
    <row r="440" ht="15.75" customHeight="1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</row>
    <row r="441" ht="15.75" customHeight="1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</row>
    <row r="442" ht="15.75" customHeight="1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</row>
    <row r="443" ht="15.75" customHeight="1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</row>
    <row r="444" ht="15.75" customHeight="1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</row>
    <row r="445" ht="15.75" customHeight="1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</row>
    <row r="446" ht="15.75" customHeight="1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</row>
    <row r="447" ht="15.75" customHeight="1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</row>
    <row r="448" ht="15.75" customHeight="1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</row>
    <row r="449" ht="15.75" customHeight="1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</row>
    <row r="450" ht="15.75" customHeight="1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</row>
    <row r="451" ht="15.75" customHeight="1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</row>
    <row r="452" ht="15.75" customHeight="1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</row>
    <row r="453" ht="15.75" customHeight="1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</row>
    <row r="454" ht="15.75" customHeight="1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</row>
    <row r="455" ht="15.75" customHeight="1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</row>
    <row r="456" ht="15.75" customHeight="1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</row>
    <row r="457" ht="15.75" customHeight="1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</row>
    <row r="458" ht="15.75" customHeight="1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</row>
    <row r="459" ht="15.75" customHeight="1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</row>
    <row r="460" ht="15.75" customHeight="1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</row>
    <row r="461" ht="15.75" customHeight="1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</row>
    <row r="462" ht="15.75" customHeight="1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</row>
    <row r="463" ht="15.75" customHeight="1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</row>
    <row r="464" ht="15.75" customHeight="1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</row>
    <row r="465" ht="15.75" customHeight="1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</row>
    <row r="466" ht="15.75" customHeight="1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</row>
    <row r="467" ht="15.75" customHeight="1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</row>
    <row r="468" ht="15.75" customHeight="1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</row>
    <row r="469" ht="15.75" customHeight="1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</row>
    <row r="470" ht="15.75" customHeight="1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</row>
    <row r="471" ht="15.75" customHeight="1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</row>
    <row r="472" ht="15.75" customHeight="1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</row>
    <row r="473" ht="15.75" customHeight="1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</row>
    <row r="474" ht="15.75" customHeight="1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</row>
    <row r="475" ht="15.75" customHeight="1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</row>
    <row r="476" ht="15.75" customHeight="1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</row>
    <row r="477" ht="15.75" customHeight="1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</row>
    <row r="478" ht="15.75" customHeight="1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</row>
    <row r="479" ht="15.75" customHeight="1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</row>
    <row r="480" ht="15.75" customHeight="1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</row>
    <row r="481" ht="15.75" customHeight="1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</row>
    <row r="482" ht="15.75" customHeight="1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</row>
    <row r="483" ht="15.75" customHeight="1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</row>
    <row r="484" ht="15.75" customHeight="1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</row>
    <row r="485" ht="15.75" customHeight="1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</row>
    <row r="486" ht="15.75" customHeight="1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</row>
    <row r="487" ht="15.75" customHeight="1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</row>
    <row r="488" ht="15.75" customHeight="1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</row>
    <row r="489" ht="15.75" customHeight="1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</row>
    <row r="490" ht="15.75" customHeight="1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</row>
    <row r="491" ht="15.75" customHeight="1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</row>
    <row r="492" ht="15.75" customHeight="1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</row>
    <row r="493" ht="15.75" customHeight="1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</row>
    <row r="494" ht="15.75" customHeight="1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</row>
    <row r="495" ht="15.75" customHeight="1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</row>
    <row r="496" ht="15.75" customHeight="1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</row>
    <row r="497" ht="15.75" customHeight="1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</row>
    <row r="498" ht="15.75" customHeight="1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</row>
    <row r="499" ht="15.75" customHeight="1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</row>
    <row r="500" ht="15.75" customHeight="1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</row>
    <row r="501" ht="15.75" customHeight="1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</row>
    <row r="502" ht="15.75" customHeight="1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</row>
    <row r="503" ht="15.75" customHeight="1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</row>
    <row r="504" ht="15.75" customHeight="1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</row>
    <row r="505" ht="15.75" customHeight="1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</row>
    <row r="506" ht="15.75" customHeight="1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</row>
    <row r="507" ht="15.75" customHeight="1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</row>
    <row r="508" ht="15.75" customHeight="1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</row>
    <row r="509" ht="15.75" customHeight="1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</row>
    <row r="510" ht="15.75" customHeight="1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</row>
    <row r="511" ht="15.75" customHeight="1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</row>
    <row r="512" ht="15.75" customHeight="1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</row>
    <row r="513" ht="15.75" customHeight="1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</row>
    <row r="514" ht="15.75" customHeight="1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</row>
    <row r="515" ht="15.75" customHeight="1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</row>
    <row r="516" ht="15.75" customHeight="1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</row>
    <row r="517" ht="15.75" customHeight="1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</row>
    <row r="518" ht="15.75" customHeight="1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</row>
    <row r="519" ht="15.75" customHeight="1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</row>
    <row r="520" ht="15.75" customHeight="1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</row>
    <row r="521" ht="15.75" customHeight="1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</row>
    <row r="522" ht="15.75" customHeight="1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</row>
    <row r="523" ht="15.75" customHeight="1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</row>
    <row r="524" ht="15.75" customHeight="1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</row>
    <row r="525" ht="15.75" customHeight="1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</row>
    <row r="526" ht="15.75" customHeight="1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</row>
    <row r="527" ht="15.75" customHeight="1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</row>
    <row r="528" ht="15.75" customHeight="1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</row>
    <row r="529" ht="15.75" customHeight="1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</row>
    <row r="530" ht="15.75" customHeight="1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</row>
    <row r="531" ht="15.75" customHeight="1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</row>
    <row r="532" ht="15.75" customHeight="1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</row>
    <row r="533" ht="15.75" customHeight="1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</row>
    <row r="534" ht="15.75" customHeight="1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</row>
    <row r="535" ht="15.75" customHeight="1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</row>
    <row r="536" ht="15.75" customHeight="1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</row>
    <row r="537" ht="15.75" customHeight="1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</row>
    <row r="538" ht="15.75" customHeight="1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</row>
    <row r="539" ht="15.75" customHeight="1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</row>
    <row r="540" ht="15.75" customHeight="1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</row>
    <row r="541" ht="15.75" customHeight="1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</row>
    <row r="542" ht="15.75" customHeight="1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</row>
    <row r="543" ht="15.75" customHeight="1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</row>
    <row r="544" ht="15.75" customHeight="1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</row>
    <row r="545" ht="15.75" customHeight="1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</row>
    <row r="546" ht="15.75" customHeight="1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</row>
    <row r="547" ht="15.75" customHeight="1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</row>
    <row r="548" ht="15.75" customHeight="1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</row>
    <row r="549" ht="15.75" customHeight="1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</row>
    <row r="550" ht="15.75" customHeight="1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</row>
    <row r="551" ht="15.75" customHeight="1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</row>
    <row r="552" ht="15.75" customHeight="1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</row>
    <row r="553" ht="15.75" customHeight="1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</row>
    <row r="554" ht="15.75" customHeight="1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</row>
    <row r="555" ht="15.75" customHeight="1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</row>
    <row r="556" ht="15.75" customHeight="1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</row>
    <row r="557" ht="15.75" customHeight="1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</row>
    <row r="558" ht="15.75" customHeight="1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</row>
    <row r="559" ht="15.75" customHeight="1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</row>
    <row r="560" ht="15.75" customHeight="1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</row>
    <row r="561" ht="15.75" customHeight="1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</row>
    <row r="562" ht="15.75" customHeight="1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</row>
    <row r="563" ht="15.75" customHeight="1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</row>
    <row r="564" ht="15.75" customHeight="1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</row>
    <row r="565" ht="15.75" customHeight="1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</row>
    <row r="566" ht="15.75" customHeight="1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</row>
    <row r="567" ht="15.75" customHeight="1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</row>
    <row r="568" ht="15.75" customHeight="1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</row>
    <row r="569" ht="15.75" customHeight="1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</row>
    <row r="570" ht="15.75" customHeight="1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</row>
    <row r="571" ht="15.75" customHeight="1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</row>
    <row r="572" ht="15.75" customHeight="1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</row>
    <row r="573" ht="15.75" customHeight="1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</row>
    <row r="574" ht="15.75" customHeight="1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</row>
    <row r="575" ht="15.75" customHeight="1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</row>
    <row r="576" ht="15.75" customHeight="1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</row>
    <row r="577" ht="15.75" customHeight="1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</row>
    <row r="578" ht="15.75" customHeight="1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</row>
    <row r="579" ht="15.75" customHeight="1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</row>
    <row r="580" ht="15.75" customHeight="1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</row>
    <row r="581" ht="15.75" customHeight="1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</row>
    <row r="582" ht="15.75" customHeight="1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</row>
    <row r="583" ht="15.75" customHeight="1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</row>
    <row r="584" ht="15.75" customHeight="1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</row>
    <row r="585" ht="15.75" customHeight="1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</row>
    <row r="586" ht="15.75" customHeight="1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</row>
    <row r="587" ht="15.75" customHeight="1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</row>
    <row r="588" ht="15.75" customHeight="1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</row>
    <row r="589" ht="15.75" customHeight="1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</row>
    <row r="590" ht="15.75" customHeight="1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</row>
    <row r="591" ht="15.75" customHeight="1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</row>
    <row r="592" ht="15.75" customHeight="1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</row>
    <row r="593" ht="15.75" customHeight="1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</row>
    <row r="594" ht="15.75" customHeight="1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</row>
    <row r="595" ht="15.75" customHeight="1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</row>
    <row r="596" ht="15.75" customHeight="1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</row>
    <row r="597" ht="15.75" customHeight="1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</row>
    <row r="598" ht="15.75" customHeight="1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</row>
    <row r="599" ht="15.75" customHeight="1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</row>
    <row r="600" ht="15.75" customHeight="1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</row>
    <row r="601" ht="15.75" customHeight="1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</row>
    <row r="602" ht="15.75" customHeight="1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</row>
    <row r="603" ht="15.75" customHeight="1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</row>
    <row r="604" ht="15.75" customHeight="1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</row>
    <row r="605" ht="15.75" customHeight="1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</row>
    <row r="606" ht="15.75" customHeight="1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</row>
    <row r="607" ht="15.75" customHeight="1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</row>
    <row r="608" ht="15.75" customHeight="1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</row>
    <row r="609" ht="15.75" customHeight="1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</row>
    <row r="610" ht="15.75" customHeight="1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</row>
    <row r="611" ht="15.75" customHeight="1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</row>
    <row r="612" ht="15.75" customHeight="1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</row>
    <row r="613" ht="15.75" customHeight="1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</row>
    <row r="614" ht="15.75" customHeight="1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</row>
    <row r="615" ht="15.75" customHeight="1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</row>
    <row r="616" ht="15.75" customHeight="1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</row>
    <row r="617" ht="15.75" customHeight="1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</row>
    <row r="618" ht="15.75" customHeight="1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</row>
    <row r="619" ht="15.75" customHeight="1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</row>
    <row r="620" ht="15.75" customHeight="1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</row>
    <row r="621" ht="15.75" customHeight="1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</row>
    <row r="622" ht="15.75" customHeight="1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</row>
    <row r="623" ht="15.75" customHeight="1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</row>
    <row r="624" ht="15.75" customHeight="1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</row>
    <row r="625" ht="15.75" customHeight="1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</row>
    <row r="626" ht="15.75" customHeight="1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</row>
    <row r="627" ht="15.75" customHeight="1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</row>
    <row r="628" ht="15.75" customHeight="1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</row>
    <row r="629" ht="15.75" customHeight="1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</row>
    <row r="630" ht="15.75" customHeight="1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</row>
    <row r="631" ht="15.75" customHeight="1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</row>
    <row r="632" ht="15.75" customHeight="1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</row>
    <row r="633" ht="15.75" customHeight="1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</row>
    <row r="634" ht="15.75" customHeight="1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</row>
    <row r="635" ht="15.75" customHeight="1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</row>
    <row r="636" ht="15.75" customHeight="1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</row>
    <row r="637" ht="15.75" customHeight="1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</row>
    <row r="638" ht="15.75" customHeight="1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</row>
    <row r="639" ht="15.75" customHeight="1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</row>
    <row r="640" ht="15.75" customHeight="1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</row>
    <row r="641" ht="15.75" customHeight="1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</row>
    <row r="642" ht="15.75" customHeight="1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</row>
    <row r="643" ht="15.75" customHeight="1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</row>
    <row r="644" ht="15.75" customHeight="1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</row>
    <row r="645" ht="15.75" customHeight="1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</row>
    <row r="646" ht="15.75" customHeight="1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</row>
    <row r="647" ht="15.75" customHeight="1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</row>
    <row r="648" ht="15.75" customHeight="1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</row>
    <row r="649" ht="15.75" customHeight="1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</row>
    <row r="650" ht="15.75" customHeight="1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</row>
    <row r="651" ht="15.75" customHeight="1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</row>
    <row r="652" ht="15.75" customHeight="1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</row>
    <row r="653" ht="15.75" customHeight="1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</row>
    <row r="654" ht="15.75" customHeight="1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</row>
    <row r="655" ht="15.75" customHeight="1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</row>
    <row r="656" ht="15.75" customHeight="1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</row>
    <row r="657" ht="15.75" customHeight="1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</row>
    <row r="658" ht="15.75" customHeight="1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</row>
    <row r="659" ht="15.75" customHeight="1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</row>
    <row r="660" ht="15.75" customHeight="1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</row>
    <row r="661" ht="15.75" customHeight="1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</row>
    <row r="662" ht="15.75" customHeight="1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</row>
    <row r="663" ht="15.75" customHeight="1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</row>
    <row r="664" ht="15.75" customHeight="1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</row>
    <row r="665" ht="15.75" customHeight="1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</row>
    <row r="666" ht="15.75" customHeight="1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</row>
    <row r="667" ht="15.75" customHeight="1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</row>
    <row r="668" ht="15.75" customHeight="1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</row>
    <row r="669" ht="15.75" customHeight="1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</row>
    <row r="670" ht="15.75" customHeight="1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</row>
    <row r="671" ht="15.75" customHeight="1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</row>
    <row r="672" ht="15.75" customHeight="1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</row>
    <row r="673" ht="15.75" customHeight="1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</row>
    <row r="674" ht="15.75" customHeight="1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</row>
    <row r="675" ht="15.75" customHeight="1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</row>
    <row r="676" ht="15.75" customHeight="1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</row>
    <row r="677" ht="15.75" customHeight="1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</row>
    <row r="678" ht="15.75" customHeight="1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</row>
    <row r="679" ht="15.75" customHeight="1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</row>
    <row r="680" ht="15.75" customHeight="1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</row>
    <row r="681" ht="15.75" customHeight="1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</row>
    <row r="682" ht="15.75" customHeight="1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</row>
    <row r="683" ht="15.75" customHeight="1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</row>
    <row r="684" ht="15.75" customHeight="1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</row>
    <row r="685" ht="15.75" customHeight="1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</row>
    <row r="686" ht="15.75" customHeight="1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</row>
    <row r="687" ht="15.75" customHeight="1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</row>
    <row r="688" ht="15.75" customHeight="1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</row>
    <row r="689" ht="15.75" customHeight="1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</row>
    <row r="690" ht="15.75" customHeight="1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</row>
    <row r="691" ht="15.75" customHeight="1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</row>
    <row r="692" ht="15.75" customHeight="1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</row>
    <row r="693" ht="15.75" customHeight="1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</row>
    <row r="694" ht="15.75" customHeight="1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</row>
    <row r="695" ht="15.75" customHeight="1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</row>
    <row r="696" ht="15.75" customHeight="1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</row>
    <row r="697" ht="15.75" customHeight="1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</row>
    <row r="698" ht="15.75" customHeight="1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</row>
    <row r="699" ht="15.75" customHeight="1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</row>
    <row r="700" ht="15.75" customHeight="1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</row>
    <row r="701" ht="15.75" customHeight="1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</row>
    <row r="702" ht="15.75" customHeight="1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</row>
    <row r="703" ht="15.75" customHeight="1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</row>
    <row r="704" ht="15.75" customHeight="1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</row>
    <row r="705" ht="15.75" customHeight="1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</row>
    <row r="706" ht="15.75" customHeight="1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</row>
    <row r="707" ht="15.75" customHeight="1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</row>
    <row r="708" ht="15.75" customHeight="1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</row>
    <row r="709" ht="15.75" customHeight="1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</row>
    <row r="710" ht="15.75" customHeight="1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</row>
    <row r="711" ht="15.75" customHeight="1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</row>
    <row r="712" ht="15.75" customHeight="1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</row>
    <row r="713" ht="15.75" customHeight="1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</row>
    <row r="714" ht="15.75" customHeight="1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</row>
    <row r="715" ht="15.75" customHeight="1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</row>
    <row r="716" ht="15.75" customHeight="1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</row>
    <row r="717" ht="15.75" customHeight="1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</row>
    <row r="718" ht="15.75" customHeight="1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</row>
    <row r="719" ht="15.75" customHeight="1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</row>
    <row r="720" ht="15.75" customHeight="1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</row>
    <row r="721" ht="15.75" customHeight="1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</row>
    <row r="722" ht="15.75" customHeight="1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</row>
    <row r="723" ht="15.75" customHeight="1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</row>
    <row r="724" ht="15.75" customHeight="1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</row>
    <row r="725" ht="15.75" customHeight="1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</row>
    <row r="726" ht="15.75" customHeight="1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</row>
    <row r="727" ht="15.75" customHeight="1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</row>
    <row r="728" ht="15.75" customHeight="1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</row>
    <row r="729" ht="15.75" customHeight="1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</row>
    <row r="730" ht="15.75" customHeight="1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</row>
    <row r="731" ht="15.75" customHeight="1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</row>
    <row r="732" ht="15.75" customHeight="1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</row>
    <row r="733" ht="15.75" customHeight="1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</row>
    <row r="734" ht="15.75" customHeight="1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</row>
    <row r="735" ht="15.75" customHeight="1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</row>
    <row r="736" ht="15.75" customHeight="1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</row>
    <row r="737" ht="15.75" customHeight="1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</row>
    <row r="738" ht="15.75" customHeight="1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</row>
    <row r="739" ht="15.75" customHeight="1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</row>
    <row r="740" ht="15.75" customHeight="1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</row>
    <row r="741" ht="15.75" customHeight="1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</row>
    <row r="742" ht="15.75" customHeight="1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</row>
    <row r="743" ht="15.75" customHeight="1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</row>
    <row r="744" ht="15.75" customHeight="1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</row>
    <row r="745" ht="15.75" customHeight="1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</row>
    <row r="746" ht="15.75" customHeight="1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</row>
    <row r="747" ht="15.75" customHeight="1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</row>
    <row r="748" ht="15.75" customHeight="1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</row>
    <row r="749" ht="15.75" customHeight="1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</row>
    <row r="750" ht="15.75" customHeight="1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</row>
    <row r="751" ht="15.75" customHeight="1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</row>
    <row r="752" ht="15.75" customHeight="1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</row>
    <row r="753" ht="15.75" customHeight="1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</row>
    <row r="754" ht="15.75" customHeight="1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</row>
    <row r="755" ht="15.75" customHeight="1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</row>
    <row r="756" ht="15.75" customHeight="1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</row>
    <row r="757" ht="15.75" customHeight="1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</row>
    <row r="758" ht="15.75" customHeight="1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</row>
    <row r="759" ht="15.75" customHeight="1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</row>
    <row r="760" ht="15.75" customHeight="1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</row>
    <row r="761" ht="15.75" customHeight="1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</row>
    <row r="762" ht="15.75" customHeight="1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</row>
    <row r="763" ht="15.75" customHeight="1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</row>
    <row r="764" ht="15.75" customHeight="1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</row>
    <row r="765" ht="15.75" customHeight="1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</row>
    <row r="766" ht="15.75" customHeight="1">
      <c r="A766" s="158"/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</row>
    <row r="767" ht="15.75" customHeight="1">
      <c r="A767" s="158"/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</row>
    <row r="768" ht="15.75" customHeight="1">
      <c r="A768" s="158"/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</row>
    <row r="769" ht="15.75" customHeight="1">
      <c r="A769" s="158"/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</row>
    <row r="770" ht="15.75" customHeight="1">
      <c r="A770" s="158"/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</row>
    <row r="771" ht="15.75" customHeight="1">
      <c r="A771" s="158"/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</row>
    <row r="772" ht="15.75" customHeight="1">
      <c r="A772" s="158"/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</row>
    <row r="773" ht="15.75" customHeight="1">
      <c r="A773" s="158"/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</row>
    <row r="774" ht="15.75" customHeight="1">
      <c r="A774" s="158"/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</row>
    <row r="775" ht="15.75" customHeight="1">
      <c r="A775" s="158"/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</row>
    <row r="776" ht="15.75" customHeight="1">
      <c r="A776" s="158"/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</row>
    <row r="777" ht="15.75" customHeight="1">
      <c r="A777" s="158"/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</row>
    <row r="778" ht="15.75" customHeight="1">
      <c r="A778" s="158"/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</row>
    <row r="779" ht="15.75" customHeight="1">
      <c r="A779" s="158"/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</row>
    <row r="780" ht="15.75" customHeight="1">
      <c r="A780" s="158"/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</row>
    <row r="781" ht="15.75" customHeight="1">
      <c r="A781" s="158"/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</row>
    <row r="782" ht="15.75" customHeight="1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</row>
    <row r="783" ht="15.75" customHeight="1">
      <c r="A783" s="158"/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</row>
    <row r="784" ht="15.75" customHeight="1">
      <c r="A784" s="158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</row>
    <row r="785" ht="15.75" customHeight="1">
      <c r="A785" s="158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</row>
    <row r="786" ht="15.75" customHeight="1">
      <c r="A786" s="158"/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</row>
    <row r="787" ht="15.75" customHeight="1">
      <c r="A787" s="158"/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</row>
    <row r="788" ht="15.75" customHeight="1">
      <c r="A788" s="158"/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</row>
    <row r="789" ht="15.75" customHeight="1">
      <c r="A789" s="158"/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</row>
    <row r="790" ht="15.75" customHeight="1">
      <c r="A790" s="158"/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</row>
    <row r="791" ht="15.75" customHeight="1">
      <c r="A791" s="158"/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</row>
    <row r="792" ht="15.75" customHeight="1">
      <c r="A792" s="158"/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</row>
    <row r="793" ht="15.75" customHeight="1">
      <c r="A793" s="158"/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</row>
    <row r="794" ht="15.75" customHeight="1">
      <c r="A794" s="158"/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</row>
    <row r="795" ht="15.75" customHeight="1">
      <c r="A795" s="158"/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</row>
    <row r="796" ht="15.75" customHeight="1">
      <c r="A796" s="158"/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</row>
    <row r="797" ht="15.75" customHeight="1">
      <c r="A797" s="158"/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</row>
    <row r="798" ht="15.75" customHeight="1">
      <c r="A798" s="158"/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</row>
    <row r="799" ht="15.75" customHeight="1">
      <c r="A799" s="158"/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</row>
    <row r="800" ht="15.75" customHeight="1">
      <c r="A800" s="158"/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</row>
    <row r="801" ht="15.75" customHeight="1">
      <c r="A801" s="158"/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</row>
    <row r="802" ht="15.75" customHeight="1">
      <c r="A802" s="158"/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</row>
    <row r="803" ht="15.75" customHeight="1">
      <c r="A803" s="158"/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</row>
    <row r="804" ht="15.75" customHeight="1">
      <c r="A804" s="158"/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</row>
    <row r="805" ht="15.75" customHeight="1">
      <c r="A805" s="158"/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</row>
    <row r="806" ht="15.75" customHeight="1">
      <c r="A806" s="158"/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</row>
    <row r="807" ht="15.75" customHeight="1">
      <c r="A807" s="158"/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</row>
    <row r="808" ht="15.75" customHeight="1">
      <c r="A808" s="158"/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</row>
    <row r="809" ht="15.75" customHeight="1">
      <c r="A809" s="158"/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</row>
    <row r="810" ht="15.75" customHeight="1">
      <c r="A810" s="158"/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</row>
    <row r="811" ht="15.75" customHeight="1">
      <c r="A811" s="158"/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</row>
    <row r="812" ht="15.75" customHeight="1">
      <c r="A812" s="158"/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</row>
    <row r="813" ht="15.75" customHeight="1">
      <c r="A813" s="158"/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</row>
    <row r="814" ht="15.75" customHeight="1">
      <c r="A814" s="158"/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</row>
    <row r="815" ht="15.75" customHeight="1">
      <c r="A815" s="158"/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  <c r="M815" s="158"/>
    </row>
    <row r="816" ht="15.75" customHeight="1">
      <c r="A816" s="158"/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  <c r="M816" s="158"/>
    </row>
    <row r="817" ht="15.75" customHeight="1">
      <c r="A817" s="158"/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  <c r="M817" s="158"/>
    </row>
    <row r="818" ht="15.75" customHeight="1">
      <c r="A818" s="158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</row>
    <row r="819" ht="15.75" customHeight="1">
      <c r="A819" s="158"/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</row>
    <row r="820" ht="15.75" customHeight="1">
      <c r="A820" s="158"/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</row>
    <row r="821" ht="15.75" customHeight="1">
      <c r="A821" s="158"/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  <c r="M821" s="158"/>
    </row>
    <row r="822" ht="15.75" customHeight="1">
      <c r="A822" s="158"/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  <c r="M822" s="158"/>
    </row>
    <row r="823" ht="15.75" customHeight="1">
      <c r="A823" s="158"/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58"/>
    </row>
    <row r="824" ht="15.75" customHeight="1">
      <c r="A824" s="158"/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  <c r="M824" s="158"/>
    </row>
    <row r="825" ht="15.75" customHeight="1">
      <c r="A825" s="158"/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  <c r="M825" s="158"/>
    </row>
    <row r="826" ht="15.75" customHeight="1">
      <c r="A826" s="158"/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  <c r="M826" s="158"/>
    </row>
    <row r="827" ht="15.75" customHeight="1">
      <c r="A827" s="158"/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</row>
    <row r="828" ht="15.75" customHeight="1">
      <c r="A828" s="158"/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</row>
    <row r="829" ht="15.75" customHeight="1">
      <c r="A829" s="158"/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58"/>
    </row>
    <row r="830" ht="15.75" customHeight="1">
      <c r="A830" s="158"/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58"/>
    </row>
    <row r="831" ht="15.75" customHeight="1">
      <c r="A831" s="158"/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58"/>
    </row>
    <row r="832" ht="15.75" customHeight="1">
      <c r="A832" s="158"/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</row>
    <row r="833" ht="15.75" customHeight="1">
      <c r="A833" s="158"/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</row>
    <row r="834" ht="15.75" customHeight="1">
      <c r="A834" s="158"/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58"/>
    </row>
    <row r="835" ht="15.75" customHeight="1">
      <c r="A835" s="158"/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58"/>
    </row>
    <row r="836" ht="15.75" customHeight="1">
      <c r="A836" s="158"/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  <c r="M836" s="158"/>
    </row>
    <row r="837" ht="15.75" customHeight="1">
      <c r="A837" s="158"/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  <c r="M837" s="158"/>
    </row>
    <row r="838" ht="15.75" customHeight="1">
      <c r="A838" s="158"/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  <c r="M838" s="158"/>
    </row>
    <row r="839" ht="15.75" customHeight="1">
      <c r="A839" s="158"/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  <c r="M839" s="158"/>
    </row>
    <row r="840" ht="15.75" customHeight="1">
      <c r="A840" s="158"/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  <c r="M840" s="158"/>
    </row>
    <row r="841" ht="15.75" customHeight="1">
      <c r="A841" s="158"/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</row>
    <row r="842" ht="15.75" customHeight="1">
      <c r="A842" s="158"/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</row>
    <row r="843" ht="15.75" customHeight="1">
      <c r="A843" s="158"/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  <c r="M843" s="158"/>
    </row>
    <row r="844" ht="15.75" customHeight="1">
      <c r="A844" s="158"/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  <c r="M844" s="158"/>
    </row>
    <row r="845" ht="15.75" customHeight="1">
      <c r="A845" s="158"/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158"/>
    </row>
    <row r="846" ht="15.75" customHeight="1">
      <c r="A846" s="158"/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</row>
    <row r="847" ht="15.75" customHeight="1">
      <c r="A847" s="158"/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</row>
    <row r="848" ht="15.75" customHeight="1">
      <c r="A848" s="158"/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  <c r="M848" s="158"/>
    </row>
    <row r="849" ht="15.75" customHeight="1">
      <c r="A849" s="158"/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  <c r="M849" s="158"/>
    </row>
    <row r="850" ht="15.75" customHeight="1">
      <c r="A850" s="158"/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  <c r="M850" s="158"/>
    </row>
    <row r="851" ht="15.75" customHeight="1">
      <c r="A851" s="158"/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</row>
    <row r="852" ht="15.75" customHeight="1">
      <c r="A852" s="158"/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</row>
    <row r="853" ht="15.75" customHeight="1">
      <c r="A853" s="158"/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</row>
    <row r="854" ht="15.75" customHeight="1">
      <c r="A854" s="158"/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</row>
    <row r="855" ht="15.75" customHeight="1">
      <c r="A855" s="158"/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</row>
    <row r="856" ht="15.75" customHeight="1">
      <c r="A856" s="158"/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</row>
    <row r="857" ht="15.75" customHeight="1">
      <c r="A857" s="158"/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  <c r="M857" s="158"/>
    </row>
    <row r="858" ht="15.75" customHeight="1">
      <c r="A858" s="158"/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</row>
    <row r="859" ht="15.75" customHeight="1">
      <c r="A859" s="158"/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</row>
    <row r="860" ht="15.75" customHeight="1">
      <c r="A860" s="158"/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  <c r="M860" s="158"/>
    </row>
    <row r="861" ht="15.75" customHeight="1">
      <c r="A861" s="158"/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  <c r="M861" s="158"/>
    </row>
    <row r="862" ht="15.75" customHeight="1">
      <c r="A862" s="158"/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  <c r="M862" s="158"/>
    </row>
    <row r="863" ht="15.75" customHeight="1">
      <c r="A863" s="158"/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</row>
    <row r="864" ht="15.75" customHeight="1">
      <c r="A864" s="158"/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</row>
    <row r="865" ht="15.75" customHeight="1">
      <c r="A865" s="158"/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</row>
    <row r="866" ht="15.75" customHeight="1">
      <c r="A866" s="158"/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</row>
    <row r="867" ht="15.75" customHeight="1">
      <c r="A867" s="158"/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58"/>
    </row>
    <row r="868" ht="15.75" customHeight="1">
      <c r="A868" s="158"/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58"/>
    </row>
    <row r="869" ht="15.75" customHeight="1">
      <c r="A869" s="158"/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58"/>
    </row>
    <row r="870" ht="15.75" customHeight="1">
      <c r="A870" s="158"/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58"/>
    </row>
    <row r="871" ht="15.75" customHeight="1">
      <c r="A871" s="158"/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  <c r="M871" s="158"/>
    </row>
    <row r="872" ht="15.75" customHeight="1">
      <c r="A872" s="158"/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  <c r="M872" s="158"/>
    </row>
    <row r="873" ht="15.75" customHeight="1">
      <c r="A873" s="158"/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  <c r="M873" s="158"/>
    </row>
    <row r="874" ht="15.75" customHeight="1">
      <c r="A874" s="158"/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  <c r="M874" s="158"/>
    </row>
    <row r="875" ht="15.75" customHeight="1">
      <c r="A875" s="158"/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  <c r="M875" s="158"/>
    </row>
    <row r="876" ht="15.75" customHeight="1">
      <c r="A876" s="158"/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  <c r="M876" s="158"/>
    </row>
    <row r="877" ht="15.75" customHeight="1">
      <c r="A877" s="158"/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</row>
    <row r="878" ht="15.75" customHeight="1">
      <c r="A878" s="158"/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</row>
    <row r="879" ht="15.75" customHeight="1">
      <c r="A879" s="158"/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  <c r="M879" s="158"/>
    </row>
    <row r="880" ht="15.75" customHeight="1">
      <c r="A880" s="158"/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</row>
    <row r="881" ht="15.75" customHeight="1">
      <c r="A881" s="158"/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  <c r="M881" s="158"/>
    </row>
    <row r="882" ht="15.75" customHeight="1">
      <c r="A882" s="158"/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  <c r="M882" s="158"/>
    </row>
    <row r="883" ht="15.75" customHeight="1">
      <c r="A883" s="158"/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  <c r="M883" s="158"/>
    </row>
    <row r="884" ht="15.75" customHeight="1">
      <c r="A884" s="158"/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  <c r="M884" s="158"/>
    </row>
    <row r="885" ht="15.75" customHeight="1">
      <c r="A885" s="158"/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  <c r="M885" s="158"/>
    </row>
    <row r="886" ht="15.75" customHeight="1">
      <c r="A886" s="158"/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  <c r="M886" s="158"/>
    </row>
    <row r="887" ht="15.75" customHeight="1">
      <c r="A887" s="158"/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  <c r="M887" s="158"/>
    </row>
    <row r="888" ht="15.75" customHeight="1">
      <c r="A888" s="158"/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</row>
    <row r="889" ht="15.75" customHeight="1">
      <c r="A889" s="158"/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  <c r="M889" s="158"/>
    </row>
    <row r="890" ht="15.75" customHeight="1">
      <c r="A890" s="158"/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  <c r="M890" s="158"/>
    </row>
    <row r="891" ht="15.75" customHeight="1">
      <c r="A891" s="158"/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</row>
    <row r="892" ht="15.75" customHeight="1">
      <c r="A892" s="158"/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</row>
    <row r="893" ht="15.75" customHeight="1">
      <c r="A893" s="158"/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  <c r="M893" s="158"/>
    </row>
    <row r="894" ht="15.75" customHeight="1">
      <c r="A894" s="158"/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  <c r="M894" s="158"/>
    </row>
    <row r="895" ht="15.75" customHeight="1">
      <c r="A895" s="158"/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  <c r="M895" s="158"/>
    </row>
    <row r="896" ht="15.75" customHeight="1">
      <c r="A896" s="158"/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</row>
    <row r="897" ht="15.75" customHeight="1">
      <c r="A897" s="158"/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</row>
    <row r="898" ht="15.75" customHeight="1">
      <c r="A898" s="158"/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58"/>
    </row>
    <row r="899" ht="15.75" customHeight="1">
      <c r="A899" s="158"/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</row>
    <row r="900" ht="15.75" customHeight="1">
      <c r="A900" s="158"/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58"/>
    </row>
    <row r="901" ht="15.75" customHeight="1">
      <c r="A901" s="158"/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</row>
    <row r="902" ht="15.75" customHeight="1">
      <c r="A902" s="158"/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</row>
    <row r="903" ht="15.75" customHeight="1">
      <c r="A903" s="158"/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</row>
    <row r="904" ht="15.75" customHeight="1">
      <c r="A904" s="158"/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58"/>
    </row>
    <row r="905" ht="15.75" customHeight="1">
      <c r="A905" s="158"/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58"/>
    </row>
    <row r="906" ht="15.75" customHeight="1">
      <c r="A906" s="158"/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58"/>
    </row>
    <row r="907" ht="15.75" customHeight="1">
      <c r="A907" s="158"/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</row>
    <row r="908" ht="15.75" customHeight="1">
      <c r="A908" s="158"/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</row>
    <row r="909" ht="15.75" customHeight="1">
      <c r="A909" s="158"/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  <c r="M909" s="158"/>
    </row>
    <row r="910" ht="15.75" customHeight="1">
      <c r="A910" s="158"/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  <c r="M910" s="158"/>
    </row>
    <row r="911" ht="15.75" customHeight="1">
      <c r="A911" s="158"/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  <c r="M911" s="158"/>
    </row>
    <row r="912" ht="15.75" customHeight="1">
      <c r="A912" s="158"/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</row>
    <row r="913" ht="15.75" customHeight="1">
      <c r="A913" s="158"/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</row>
    <row r="914" ht="15.75" customHeight="1">
      <c r="A914" s="158"/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</row>
    <row r="915" ht="15.75" customHeight="1">
      <c r="A915" s="158"/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  <c r="M915" s="158"/>
    </row>
    <row r="916" ht="15.75" customHeight="1">
      <c r="A916" s="158"/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  <c r="M916" s="158"/>
    </row>
    <row r="917" ht="15.75" customHeight="1">
      <c r="A917" s="158"/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  <c r="M917" s="158"/>
    </row>
    <row r="918" ht="15.75" customHeight="1">
      <c r="A918" s="158"/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  <c r="M918" s="158"/>
    </row>
    <row r="919" ht="15.75" customHeight="1">
      <c r="A919" s="158"/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  <c r="M919" s="158"/>
    </row>
    <row r="920" ht="15.75" customHeight="1">
      <c r="A920" s="158"/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  <c r="M920" s="158"/>
    </row>
    <row r="921" ht="15.75" customHeight="1">
      <c r="A921" s="158"/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  <c r="M921" s="158"/>
    </row>
    <row r="922" ht="15.75" customHeight="1">
      <c r="A922" s="158"/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</row>
    <row r="923" ht="15.75" customHeight="1">
      <c r="A923" s="158"/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  <c r="M923" s="158"/>
    </row>
    <row r="924" ht="15.75" customHeight="1">
      <c r="A924" s="158"/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  <c r="M924" s="158"/>
    </row>
    <row r="925" ht="15.75" customHeight="1">
      <c r="A925" s="158"/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  <c r="M925" s="158"/>
    </row>
    <row r="926" ht="15.75" customHeight="1">
      <c r="A926" s="158"/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  <c r="M926" s="158"/>
    </row>
    <row r="927" ht="15.75" customHeight="1">
      <c r="A927" s="158"/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</row>
    <row r="928" ht="15.75" customHeight="1">
      <c r="A928" s="158"/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</row>
    <row r="929" ht="15.75" customHeight="1">
      <c r="A929" s="158"/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58"/>
    </row>
    <row r="930" ht="15.75" customHeight="1">
      <c r="A930" s="158"/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  <c r="M930" s="158"/>
    </row>
    <row r="931" ht="15.75" customHeight="1">
      <c r="A931" s="158"/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  <c r="M931" s="158"/>
    </row>
    <row r="932" ht="15.75" customHeight="1">
      <c r="A932" s="158"/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</row>
    <row r="933" ht="15.75" customHeight="1">
      <c r="A933" s="158"/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  <c r="M933" s="158"/>
    </row>
    <row r="934" ht="15.75" customHeight="1">
      <c r="A934" s="158"/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  <c r="M934" s="158"/>
    </row>
    <row r="935" ht="15.75" customHeight="1">
      <c r="A935" s="158"/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  <c r="M935" s="158"/>
    </row>
    <row r="936" ht="15.75" customHeight="1">
      <c r="A936" s="158"/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  <c r="M936" s="158"/>
    </row>
    <row r="937" ht="15.75" customHeight="1">
      <c r="A937" s="158"/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  <c r="M937" s="158"/>
    </row>
    <row r="938" ht="15.75" customHeight="1">
      <c r="A938" s="158"/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  <c r="M938" s="158"/>
    </row>
    <row r="939" ht="15.75" customHeight="1">
      <c r="A939" s="158"/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  <c r="M939" s="158"/>
    </row>
    <row r="940" ht="15.75" customHeight="1">
      <c r="A940" s="158"/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  <c r="M940" s="158"/>
    </row>
    <row r="941" ht="15.75" customHeight="1">
      <c r="A941" s="158"/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</row>
    <row r="942" ht="15.75" customHeight="1">
      <c r="A942" s="158"/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</row>
    <row r="943" ht="15.75" customHeight="1">
      <c r="A943" s="158"/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  <c r="M943" s="158"/>
    </row>
    <row r="944" ht="15.75" customHeight="1">
      <c r="A944" s="158"/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  <c r="M944" s="158"/>
    </row>
    <row r="945" ht="15.75" customHeight="1">
      <c r="A945" s="158"/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</row>
    <row r="946" ht="15.75" customHeight="1">
      <c r="A946" s="158"/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</row>
    <row r="947" ht="15.75" customHeight="1">
      <c r="A947" s="158"/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</row>
    <row r="948" ht="15.75" customHeight="1">
      <c r="A948" s="158"/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  <c r="M948" s="158"/>
    </row>
    <row r="949" ht="15.75" customHeight="1">
      <c r="A949" s="158"/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  <c r="M949" s="158"/>
    </row>
    <row r="950" ht="15.75" customHeight="1">
      <c r="A950" s="158"/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  <c r="M950" s="158"/>
    </row>
    <row r="951" ht="15.75" customHeight="1">
      <c r="A951" s="158"/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</row>
    <row r="952" ht="15.75" customHeight="1">
      <c r="A952" s="158"/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</row>
    <row r="953" ht="15.75" customHeight="1">
      <c r="A953" s="158"/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</row>
    <row r="954" ht="15.75" customHeight="1">
      <c r="A954" s="158"/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  <c r="M954" s="158"/>
    </row>
    <row r="955" ht="15.75" customHeight="1">
      <c r="A955" s="158"/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  <c r="M955" s="158"/>
    </row>
    <row r="956" ht="15.75" customHeight="1">
      <c r="A956" s="158"/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  <c r="M956" s="158"/>
    </row>
    <row r="957" ht="15.75" customHeight="1">
      <c r="A957" s="158"/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</row>
    <row r="958" ht="15.75" customHeight="1">
      <c r="A958" s="158"/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  <c r="M958" s="158"/>
    </row>
    <row r="959" ht="15.75" customHeight="1">
      <c r="A959" s="158"/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</row>
    <row r="960" ht="15.75" customHeight="1">
      <c r="A960" s="158"/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  <c r="M960" s="158"/>
    </row>
    <row r="961" ht="15.75" customHeight="1">
      <c r="A961" s="158"/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  <c r="M961" s="158"/>
    </row>
    <row r="962" ht="15.75" customHeight="1">
      <c r="A962" s="158"/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  <c r="M962" s="158"/>
    </row>
    <row r="963" ht="15.75" customHeight="1">
      <c r="A963" s="158"/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</row>
    <row r="964" ht="15.75" customHeight="1">
      <c r="A964" s="158"/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</row>
    <row r="965" ht="15.75" customHeight="1">
      <c r="A965" s="158"/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58"/>
    </row>
    <row r="966" ht="15.75" customHeight="1">
      <c r="A966" s="158"/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  <c r="M966" s="158"/>
    </row>
    <row r="967" ht="15.75" customHeight="1">
      <c r="A967" s="158"/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  <c r="M967" s="158"/>
    </row>
    <row r="968" ht="15.75" customHeight="1">
      <c r="A968" s="158"/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</row>
    <row r="969" ht="15.75" customHeight="1">
      <c r="A969" s="158"/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  <c r="M969" s="158"/>
    </row>
    <row r="970" ht="15.75" customHeight="1">
      <c r="A970" s="158"/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  <c r="M970" s="158"/>
    </row>
    <row r="971" ht="15.75" customHeight="1">
      <c r="A971" s="158"/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  <c r="M971" s="158"/>
    </row>
    <row r="972" ht="15.75" customHeight="1">
      <c r="A972" s="158"/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  <c r="M972" s="158"/>
    </row>
    <row r="973" ht="15.75" customHeight="1">
      <c r="A973" s="158"/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  <c r="M973" s="158"/>
    </row>
    <row r="974" ht="15.75" customHeight="1">
      <c r="A974" s="158"/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</row>
    <row r="975" ht="15.75" customHeight="1">
      <c r="A975" s="158"/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  <c r="M975" s="158"/>
    </row>
    <row r="976" ht="15.75" customHeight="1">
      <c r="A976" s="158"/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  <c r="M976" s="158"/>
    </row>
    <row r="977" ht="15.75" customHeight="1">
      <c r="A977" s="158"/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</row>
    <row r="978" ht="15.75" customHeight="1">
      <c r="A978" s="158"/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</row>
    <row r="979" ht="15.75" customHeight="1">
      <c r="A979" s="158"/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  <c r="M979" s="158"/>
    </row>
    <row r="980" ht="15.75" customHeight="1">
      <c r="A980" s="158"/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  <c r="M980" s="158"/>
    </row>
    <row r="981" ht="15.75" customHeight="1">
      <c r="A981" s="158"/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  <c r="M981" s="158"/>
    </row>
    <row r="982" ht="15.75" customHeight="1">
      <c r="A982" s="158"/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  <c r="M982" s="158"/>
    </row>
    <row r="983" ht="15.75" customHeight="1">
      <c r="A983" s="158"/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  <c r="M983" s="158"/>
    </row>
  </sheetData>
  <mergeCells count="4">
    <mergeCell ref="D2:H2"/>
    <mergeCell ref="B3:C3"/>
    <mergeCell ref="D3:G3"/>
    <mergeCell ref="A10:H10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2" width="6.71"/>
    <col customWidth="1" min="3" max="3" width="25.43"/>
    <col customWidth="1" min="4" max="4" width="17.29"/>
    <col customWidth="1" min="5" max="5" width="14.14"/>
    <col customWidth="1" min="6" max="6" width="13.86"/>
    <col customWidth="1" min="7" max="7" width="16.14"/>
    <col customWidth="1" min="8" max="8" width="17.71"/>
    <col customWidth="1" min="9" max="9" width="7.43"/>
    <col customWidth="1" min="10" max="10" width="7.57"/>
    <col customWidth="1" min="11" max="11" width="26.14"/>
    <col customWidth="1" min="12" max="12" width="8.29"/>
    <col customWidth="1" min="13" max="13" width="7.14"/>
    <col customWidth="1" min="14" max="26" width="8.71"/>
  </cols>
  <sheetData>
    <row r="1" ht="29.25" customHeight="1">
      <c r="A1" s="90" t="s">
        <v>425</v>
      </c>
      <c r="B1" s="91"/>
      <c r="C1" s="92" t="s">
        <v>426</v>
      </c>
      <c r="D1" s="90" t="s">
        <v>427</v>
      </c>
      <c r="E1" s="18"/>
      <c r="F1" s="18"/>
      <c r="G1" s="18"/>
      <c r="H1" s="18"/>
      <c r="I1" s="93" t="s">
        <v>428</v>
      </c>
      <c r="J1" s="90" t="s">
        <v>429</v>
      </c>
      <c r="K1" s="159" t="s">
        <v>17</v>
      </c>
      <c r="L1" s="159" t="s">
        <v>18</v>
      </c>
      <c r="M1" s="159" t="s">
        <v>19</v>
      </c>
    </row>
    <row r="2" ht="29.25" customHeight="1">
      <c r="A2" s="96">
        <v>5.0</v>
      </c>
      <c r="B2" s="24" t="s">
        <v>430</v>
      </c>
      <c r="C2" s="19"/>
      <c r="D2" s="98"/>
      <c r="E2" s="18"/>
      <c r="F2" s="18"/>
      <c r="G2" s="18"/>
      <c r="H2" s="19"/>
      <c r="I2" s="99"/>
      <c r="J2" s="98"/>
      <c r="K2" s="199"/>
      <c r="L2" s="167"/>
      <c r="M2" s="167"/>
    </row>
    <row r="3" ht="44.25" customHeight="1">
      <c r="A3" s="92" t="s">
        <v>431</v>
      </c>
      <c r="B3" s="116"/>
      <c r="C3" s="211" t="s">
        <v>432</v>
      </c>
      <c r="D3" s="175">
        <v>8.0</v>
      </c>
      <c r="E3" s="18"/>
      <c r="F3" s="18"/>
      <c r="G3" s="18"/>
      <c r="H3" s="19"/>
      <c r="I3" s="116"/>
      <c r="J3" s="123"/>
      <c r="K3" s="167"/>
      <c r="L3" s="167"/>
      <c r="M3" s="167"/>
    </row>
    <row r="4" ht="58.5" customHeight="1">
      <c r="A4" s="92" t="s">
        <v>433</v>
      </c>
      <c r="B4" s="108"/>
      <c r="C4" s="212" t="s">
        <v>434</v>
      </c>
      <c r="D4" s="175">
        <v>298.0</v>
      </c>
      <c r="E4" s="18"/>
      <c r="F4" s="18"/>
      <c r="G4" s="18"/>
      <c r="H4" s="19"/>
      <c r="I4" s="108"/>
      <c r="J4" s="111"/>
      <c r="K4" s="159" t="s">
        <v>435</v>
      </c>
      <c r="L4" s="167"/>
      <c r="M4" s="167"/>
    </row>
    <row r="5" ht="45.75" customHeight="1">
      <c r="A5" s="92" t="s">
        <v>436</v>
      </c>
      <c r="B5" s="116"/>
      <c r="C5" s="211" t="s">
        <v>437</v>
      </c>
      <c r="D5" s="176"/>
      <c r="E5" s="18"/>
      <c r="F5" s="18"/>
      <c r="G5" s="18"/>
      <c r="H5" s="19"/>
      <c r="I5" s="116"/>
      <c r="J5" s="123"/>
      <c r="K5" s="167"/>
      <c r="L5" s="167"/>
      <c r="M5" s="167"/>
    </row>
    <row r="6" ht="38.25" customHeight="1">
      <c r="A6" s="92" t="s">
        <v>438</v>
      </c>
      <c r="B6" s="93" t="s">
        <v>439</v>
      </c>
      <c r="C6" s="211" t="s">
        <v>440</v>
      </c>
      <c r="D6" s="103" t="s">
        <v>441</v>
      </c>
      <c r="E6" s="104" t="s">
        <v>442</v>
      </c>
      <c r="F6" s="104" t="s">
        <v>443</v>
      </c>
      <c r="G6" s="18"/>
      <c r="H6" s="172" t="s">
        <v>444</v>
      </c>
      <c r="I6" s="106">
        <v>200.0</v>
      </c>
      <c r="J6" s="107" t="s">
        <v>445</v>
      </c>
      <c r="K6" s="167">
        <f>298/17527</f>
        <v>0.01700233925</v>
      </c>
      <c r="L6" s="159">
        <v>150.0</v>
      </c>
      <c r="M6" s="159">
        <v>200.0</v>
      </c>
    </row>
    <row r="7" ht="54.75" customHeight="1">
      <c r="A7" s="92" t="s">
        <v>446</v>
      </c>
      <c r="B7" s="93" t="s">
        <v>447</v>
      </c>
      <c r="C7" s="212" t="s">
        <v>448</v>
      </c>
      <c r="D7" s="141" t="s">
        <v>449</v>
      </c>
      <c r="E7" s="104" t="s">
        <v>450</v>
      </c>
      <c r="F7" s="168" t="s">
        <v>451</v>
      </c>
      <c r="G7" s="18"/>
      <c r="H7" s="213" t="s">
        <v>452</v>
      </c>
      <c r="I7" s="106">
        <v>300.0</v>
      </c>
      <c r="J7" s="107" t="s">
        <v>453</v>
      </c>
      <c r="K7" s="167"/>
      <c r="L7" s="159">
        <v>300.0</v>
      </c>
      <c r="M7" s="159">
        <v>300.0</v>
      </c>
    </row>
    <row r="8" ht="9.0" customHeight="1">
      <c r="A8" s="92" t="s">
        <v>454</v>
      </c>
      <c r="B8" s="108"/>
      <c r="C8" s="212" t="s">
        <v>455</v>
      </c>
      <c r="D8" s="175" t="s">
        <v>456</v>
      </c>
      <c r="E8" s="18"/>
      <c r="F8" s="18"/>
      <c r="G8" s="18"/>
      <c r="H8" s="19"/>
      <c r="I8" s="108"/>
      <c r="J8" s="111"/>
      <c r="K8" s="167"/>
      <c r="L8" s="167"/>
      <c r="M8" s="167"/>
    </row>
    <row r="9" ht="18.0" customHeight="1">
      <c r="A9" s="92" t="s">
        <v>457</v>
      </c>
      <c r="B9" s="116"/>
      <c r="C9" s="212" t="s">
        <v>458</v>
      </c>
      <c r="D9" s="175" t="s">
        <v>456</v>
      </c>
      <c r="E9" s="18"/>
      <c r="F9" s="18"/>
      <c r="G9" s="18"/>
      <c r="H9" s="19"/>
      <c r="I9" s="116"/>
      <c r="J9" s="123"/>
      <c r="K9" s="167"/>
      <c r="L9" s="167"/>
      <c r="M9" s="167"/>
    </row>
    <row r="10" ht="9.0" customHeight="1">
      <c r="A10" s="92" t="s">
        <v>459</v>
      </c>
      <c r="B10" s="108"/>
      <c r="C10" s="212" t="s">
        <v>460</v>
      </c>
      <c r="D10" s="175" t="s">
        <v>456</v>
      </c>
      <c r="E10" s="18"/>
      <c r="F10" s="18"/>
      <c r="G10" s="18"/>
      <c r="H10" s="19"/>
      <c r="I10" s="108"/>
      <c r="J10" s="111"/>
      <c r="K10" s="167"/>
      <c r="L10" s="167"/>
      <c r="M10" s="167"/>
    </row>
    <row r="11" ht="44.25" customHeight="1">
      <c r="A11" s="92" t="s">
        <v>461</v>
      </c>
      <c r="B11" s="93" t="s">
        <v>462</v>
      </c>
      <c r="C11" s="212" t="s">
        <v>463</v>
      </c>
      <c r="D11" s="214" t="s">
        <v>464</v>
      </c>
      <c r="E11" s="215" t="s">
        <v>465</v>
      </c>
      <c r="F11" s="216" t="s">
        <v>466</v>
      </c>
      <c r="G11" s="217" t="s">
        <v>467</v>
      </c>
      <c r="H11" s="218" t="s">
        <v>468</v>
      </c>
      <c r="I11" s="106">
        <v>200.0</v>
      </c>
      <c r="J11" s="107" t="s">
        <v>469</v>
      </c>
      <c r="K11" s="167"/>
      <c r="L11" s="159">
        <v>150.0</v>
      </c>
      <c r="M11" s="167">
        <f>0.75*200</f>
        <v>150</v>
      </c>
    </row>
    <row r="12" ht="34.5" customHeight="1">
      <c r="A12" s="92" t="s">
        <v>470</v>
      </c>
      <c r="B12" s="116"/>
      <c r="C12" s="219" t="s">
        <v>471</v>
      </c>
      <c r="D12" s="220">
        <v>2097.0</v>
      </c>
      <c r="E12" s="18"/>
      <c r="F12" s="18"/>
      <c r="G12" s="18"/>
      <c r="H12" s="18"/>
      <c r="I12" s="19"/>
      <c r="J12" s="123"/>
      <c r="K12" s="159" t="s">
        <v>472</v>
      </c>
      <c r="L12" s="167"/>
      <c r="M12" s="167"/>
    </row>
    <row r="13" ht="17.25" customHeight="1">
      <c r="A13" s="92" t="s">
        <v>473</v>
      </c>
      <c r="B13" s="93" t="s">
        <v>474</v>
      </c>
      <c r="C13" s="221" t="s">
        <v>475</v>
      </c>
      <c r="D13" s="103" t="s">
        <v>476</v>
      </c>
      <c r="E13" s="104" t="s">
        <v>477</v>
      </c>
      <c r="F13" s="104" t="s">
        <v>478</v>
      </c>
      <c r="G13" s="18"/>
      <c r="H13" s="112" t="s">
        <v>479</v>
      </c>
      <c r="I13" s="106">
        <v>200.0</v>
      </c>
      <c r="J13" s="128"/>
      <c r="K13" s="167"/>
      <c r="L13" s="159">
        <v>200.0</v>
      </c>
      <c r="M13" s="159">
        <v>200.0</v>
      </c>
    </row>
    <row r="14" ht="18.0" customHeight="1">
      <c r="A14" s="92" t="s">
        <v>480</v>
      </c>
      <c r="B14" s="108"/>
      <c r="C14" s="222" t="s">
        <v>481</v>
      </c>
      <c r="D14" s="176">
        <v>31707.0</v>
      </c>
      <c r="E14" s="18"/>
      <c r="F14" s="18"/>
      <c r="G14" s="18"/>
      <c r="H14" s="19"/>
      <c r="I14" s="108"/>
      <c r="J14" s="111"/>
      <c r="K14" s="167"/>
      <c r="L14" s="167"/>
      <c r="M14" s="167"/>
    </row>
    <row r="15" ht="18.0" customHeight="1">
      <c r="A15" s="92" t="s">
        <v>482</v>
      </c>
      <c r="B15" s="93" t="s">
        <v>483</v>
      </c>
      <c r="C15" s="211" t="s">
        <v>484</v>
      </c>
      <c r="D15" s="223" t="s">
        <v>485</v>
      </c>
      <c r="E15" s="215" t="s">
        <v>486</v>
      </c>
      <c r="F15" s="224" t="s">
        <v>487</v>
      </c>
      <c r="G15" s="225" t="s">
        <v>488</v>
      </c>
      <c r="H15" s="226" t="s">
        <v>489</v>
      </c>
      <c r="I15" s="106">
        <v>200.0</v>
      </c>
      <c r="J15" s="107" t="s">
        <v>490</v>
      </c>
      <c r="K15" s="117" t="s">
        <v>491</v>
      </c>
      <c r="L15" s="159">
        <v>100.0</v>
      </c>
      <c r="M15" s="206">
        <v>100.0</v>
      </c>
    </row>
    <row r="16" ht="51.75" customHeight="1">
      <c r="A16" s="227" t="s">
        <v>492</v>
      </c>
      <c r="B16" s="228" t="s">
        <v>493</v>
      </c>
      <c r="C16" s="212" t="s">
        <v>494</v>
      </c>
      <c r="D16" s="103" t="s">
        <v>495</v>
      </c>
      <c r="E16" s="229" t="s">
        <v>496</v>
      </c>
      <c r="F16" s="230" t="s">
        <v>497</v>
      </c>
      <c r="G16" s="231" t="s">
        <v>498</v>
      </c>
      <c r="H16" s="232" t="s">
        <v>499</v>
      </c>
      <c r="I16" s="233">
        <v>200.0</v>
      </c>
      <c r="J16" s="234" t="s">
        <v>500</v>
      </c>
      <c r="K16" s="167"/>
      <c r="L16" s="159">
        <v>200.0</v>
      </c>
      <c r="M16" s="159">
        <v>200.0</v>
      </c>
    </row>
    <row r="17" ht="30.75" customHeight="1">
      <c r="A17" s="92" t="s">
        <v>501</v>
      </c>
      <c r="B17" s="93" t="s">
        <v>502</v>
      </c>
      <c r="C17" s="212" t="s">
        <v>503</v>
      </c>
      <c r="D17" s="103" t="s">
        <v>504</v>
      </c>
      <c r="E17" s="104" t="s">
        <v>505</v>
      </c>
      <c r="F17" s="104" t="s">
        <v>506</v>
      </c>
      <c r="G17" s="104" t="s">
        <v>507</v>
      </c>
      <c r="H17" s="187" t="s">
        <v>508</v>
      </c>
      <c r="I17" s="106">
        <v>200.0</v>
      </c>
      <c r="J17" s="107" t="s">
        <v>509</v>
      </c>
      <c r="K17" s="167"/>
      <c r="L17" s="159">
        <v>200.0</v>
      </c>
      <c r="M17" s="159">
        <v>200.0</v>
      </c>
    </row>
    <row r="18" ht="46.5" customHeight="1">
      <c r="A18" s="133" t="s">
        <v>510</v>
      </c>
      <c r="B18" s="134" t="s">
        <v>511</v>
      </c>
      <c r="C18" s="235" t="s">
        <v>512</v>
      </c>
      <c r="D18" s="236" t="s">
        <v>513</v>
      </c>
      <c r="E18" s="129" t="s">
        <v>514</v>
      </c>
      <c r="F18" s="104" t="s">
        <v>515</v>
      </c>
      <c r="G18" s="104" t="s">
        <v>516</v>
      </c>
      <c r="H18" s="187" t="s">
        <v>517</v>
      </c>
      <c r="I18" s="138">
        <v>300.0</v>
      </c>
      <c r="J18" s="139" t="s">
        <v>518</v>
      </c>
      <c r="K18" s="167"/>
      <c r="L18" s="159">
        <v>300.0</v>
      </c>
      <c r="M18" s="159">
        <v>300.0</v>
      </c>
    </row>
    <row r="19" ht="18.0" customHeight="1">
      <c r="A19" s="133" t="s">
        <v>519</v>
      </c>
      <c r="B19" s="116"/>
      <c r="C19" s="237" t="s">
        <v>520</v>
      </c>
      <c r="D19" s="238">
        <v>0.56</v>
      </c>
      <c r="E19" s="18"/>
      <c r="F19" s="18"/>
      <c r="G19" s="18"/>
      <c r="H19" s="19"/>
      <c r="I19" s="116"/>
      <c r="J19" s="123"/>
      <c r="K19" s="167"/>
      <c r="L19" s="167"/>
      <c r="M19" s="167"/>
    </row>
    <row r="20" ht="40.5" customHeight="1">
      <c r="A20" s="149">
        <v>5.18</v>
      </c>
      <c r="B20" s="150"/>
      <c r="C20" s="239" t="s">
        <v>521</v>
      </c>
      <c r="D20" s="186" t="s">
        <v>522</v>
      </c>
      <c r="E20" s="153" t="s">
        <v>523</v>
      </c>
      <c r="F20" s="153" t="s">
        <v>524</v>
      </c>
      <c r="G20" s="153" t="s">
        <v>525</v>
      </c>
      <c r="H20" s="154" t="s">
        <v>526</v>
      </c>
      <c r="I20" s="150"/>
      <c r="J20" s="155" t="s">
        <v>527</v>
      </c>
      <c r="K20" s="159" t="s">
        <v>528</v>
      </c>
      <c r="L20" s="167"/>
      <c r="M20" s="167"/>
    </row>
    <row r="21" ht="18.0" customHeight="1">
      <c r="A21" s="158"/>
      <c r="B21" s="210"/>
      <c r="C21" s="210"/>
      <c r="D21" s="210"/>
      <c r="E21" s="210"/>
      <c r="F21" s="210"/>
      <c r="G21" s="210"/>
      <c r="H21" s="210" t="s">
        <v>529</v>
      </c>
      <c r="I21" s="157">
        <v>1800.0</v>
      </c>
      <c r="J21" s="111"/>
      <c r="K21" s="167"/>
      <c r="L21" s="167">
        <f t="shared" ref="L21:M21" si="1">SUM(L3:L20)</f>
        <v>1600</v>
      </c>
      <c r="M21" s="167">
        <f t="shared" si="1"/>
        <v>1650</v>
      </c>
    </row>
    <row r="22" ht="13.5" customHeight="1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ht="13.5" customHeight="1">
      <c r="A23" s="158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</row>
    <row r="24" ht="36.0" customHeight="1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</row>
    <row r="25" ht="9.0" customHeight="1">
      <c r="A25" s="158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</row>
    <row r="26" ht="9.0" customHeight="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</row>
    <row r="27" ht="15.75" customHeight="1">
      <c r="A27" s="158"/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</row>
    <row r="28" ht="15.75" customHeight="1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</row>
    <row r="29" ht="15.75" customHeight="1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</row>
    <row r="30" ht="15.75" customHeight="1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</row>
    <row r="31" ht="15.75" customHeight="1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</row>
    <row r="32" ht="15.75" customHeight="1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 ht="15.75" customHeight="1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</row>
    <row r="34" ht="15.75" customHeight="1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  <row r="35" ht="15.75" customHeight="1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 ht="15.75" customHeight="1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</row>
    <row r="37" ht="15.75" customHeight="1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</row>
    <row r="38" ht="15.75" customHeight="1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39" ht="15.75" customHeight="1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</row>
    <row r="40" ht="15.75" customHeight="1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</row>
    <row r="41" ht="15.75" customHeight="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</row>
    <row r="42" ht="15.75" customHeight="1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 ht="15.75" customHeight="1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</row>
    <row r="44" ht="15.75" customHeight="1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</row>
    <row r="45" ht="15.75" customHeight="1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</row>
    <row r="46" ht="15.75" customHeight="1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</row>
    <row r="47" ht="15.75" customHeight="1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</row>
    <row r="48" ht="15.75" customHeight="1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</row>
    <row r="49" ht="15.7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</row>
    <row r="50" ht="15.75" customHeight="1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</row>
    <row r="51" ht="15.75" customHeight="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</row>
    <row r="52" ht="15.75" customHeight="1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</row>
    <row r="53" ht="15.75" customHeight="1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</row>
    <row r="54" ht="15.75" customHeight="1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</row>
    <row r="55" ht="15.75" customHeight="1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</row>
    <row r="56" ht="15.75" customHeight="1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</row>
    <row r="57" ht="15.75" customHeight="1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</row>
    <row r="58" ht="15.75" customHeight="1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</row>
    <row r="59" ht="15.75" customHeight="1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</row>
    <row r="60" ht="15.75" customHeight="1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</row>
    <row r="61" ht="15.75" customHeight="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</row>
    <row r="62" ht="15.75" customHeight="1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</row>
    <row r="63" ht="15.75" customHeight="1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</row>
    <row r="64" ht="15.75" customHeight="1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</row>
    <row r="65" ht="15.75" customHeight="1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</row>
    <row r="66" ht="15.75" customHeight="1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</row>
    <row r="67" ht="15.75" customHeight="1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</row>
    <row r="68" ht="15.75" customHeight="1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</row>
    <row r="69" ht="15.75" customHeight="1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</row>
    <row r="70" ht="15.75" customHeight="1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</row>
    <row r="71" ht="15.75" customHeight="1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</row>
    <row r="72" ht="15.75" customHeight="1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</row>
    <row r="73" ht="15.75" customHeight="1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</row>
    <row r="74" ht="15.75" customHeight="1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</row>
    <row r="75" ht="15.75" customHeight="1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</row>
    <row r="76" ht="15.75" customHeight="1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</row>
    <row r="77" ht="15.75" customHeight="1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</row>
    <row r="78" ht="15.75" customHeight="1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</row>
    <row r="79" ht="15.75" customHeight="1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</row>
    <row r="80" ht="15.75" customHeight="1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</row>
    <row r="81" ht="15.75" customHeight="1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</row>
    <row r="82" ht="15.75" customHeight="1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</row>
    <row r="83" ht="15.75" customHeight="1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</row>
    <row r="84" ht="15.75" customHeight="1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</row>
    <row r="85" ht="15.75" customHeight="1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</row>
    <row r="86" ht="15.75" customHeight="1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</row>
    <row r="87" ht="15.75" customHeight="1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</row>
    <row r="88" ht="15.75" customHeight="1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</row>
    <row r="89" ht="15.75" customHeight="1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</row>
    <row r="90" ht="15.75" customHeight="1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</row>
    <row r="91" ht="15.75" customHeight="1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</row>
    <row r="92" ht="15.75" customHeight="1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</row>
    <row r="93" ht="15.75" customHeight="1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</row>
    <row r="94" ht="15.75" customHeight="1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</row>
    <row r="95" ht="15.75" customHeight="1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</row>
    <row r="96" ht="15.75" customHeight="1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</row>
    <row r="97" ht="15.75" customHeight="1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</row>
    <row r="98" ht="15.75" customHeight="1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</row>
    <row r="99" ht="15.75" customHeight="1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</row>
    <row r="100" ht="15.75" customHeight="1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</row>
    <row r="101" ht="15.75" customHeight="1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</row>
    <row r="102" ht="15.75" customHeight="1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</row>
    <row r="103" ht="15.75" customHeight="1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</row>
    <row r="104" ht="15.75" customHeight="1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</row>
    <row r="105" ht="15.75" customHeight="1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</row>
    <row r="106" ht="15.75" customHeight="1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</row>
    <row r="107" ht="15.75" customHeight="1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</row>
    <row r="108" ht="15.75" customHeight="1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</row>
    <row r="109" ht="15.75" customHeight="1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</row>
    <row r="110" ht="15.75" customHeight="1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</row>
    <row r="111" ht="15.75" customHeight="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</row>
    <row r="112" ht="15.75" customHeight="1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</row>
    <row r="113" ht="15.75" customHeight="1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</row>
    <row r="114" ht="15.75" customHeight="1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</row>
    <row r="115" ht="15.75" customHeight="1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</row>
    <row r="116" ht="15.75" customHeight="1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</row>
    <row r="117" ht="15.75" customHeight="1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</row>
    <row r="118" ht="15.75" customHeight="1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</row>
    <row r="119" ht="15.75" customHeight="1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</row>
    <row r="120" ht="15.75" customHeight="1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</row>
    <row r="121" ht="15.75" customHeight="1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</row>
    <row r="122" ht="15.75" customHeight="1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</row>
    <row r="123" ht="15.75" customHeight="1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</row>
    <row r="124" ht="15.75" customHeight="1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</row>
    <row r="125" ht="15.75" customHeight="1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</row>
    <row r="126" ht="15.75" customHeight="1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</row>
    <row r="127" ht="15.75" customHeight="1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</row>
    <row r="128" ht="15.75" customHeight="1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</row>
    <row r="129" ht="15.75" customHeight="1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</row>
    <row r="130" ht="15.75" customHeight="1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</row>
    <row r="131" ht="15.75" customHeight="1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</row>
    <row r="132" ht="15.75" customHeight="1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</row>
    <row r="133" ht="15.75" customHeight="1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</row>
    <row r="134" ht="15.75" customHeight="1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</row>
    <row r="135" ht="15.75" customHeight="1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</row>
    <row r="136" ht="15.75" customHeight="1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</row>
    <row r="137" ht="15.75" customHeight="1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</row>
    <row r="138" ht="15.75" customHeight="1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</row>
    <row r="139" ht="15.75" customHeight="1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</row>
    <row r="140" ht="15.75" customHeight="1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</row>
    <row r="141" ht="15.75" customHeight="1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</row>
    <row r="142" ht="15.75" customHeight="1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</row>
    <row r="143" ht="15.75" customHeight="1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</row>
    <row r="144" ht="15.75" customHeight="1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</row>
    <row r="145" ht="15.75" customHeight="1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</row>
    <row r="146" ht="15.75" customHeight="1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</row>
    <row r="147" ht="15.75" customHeight="1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</row>
    <row r="148" ht="15.75" customHeight="1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</row>
    <row r="149" ht="15.75" customHeight="1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</row>
    <row r="150" ht="15.75" customHeight="1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</row>
    <row r="151" ht="15.75" customHeight="1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</row>
    <row r="152" ht="15.75" customHeight="1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</row>
    <row r="153" ht="15.75" customHeight="1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</row>
    <row r="154" ht="15.75" customHeight="1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</row>
    <row r="155" ht="15.75" customHeight="1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</row>
    <row r="156" ht="15.75" customHeight="1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</row>
    <row r="157" ht="15.75" customHeight="1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</row>
    <row r="158" ht="15.75" customHeight="1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</row>
    <row r="159" ht="15.75" customHeight="1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</row>
    <row r="160" ht="15.75" customHeight="1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</row>
    <row r="161" ht="15.75" customHeight="1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</row>
    <row r="162" ht="15.75" customHeight="1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</row>
    <row r="163" ht="15.75" customHeight="1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</row>
    <row r="164" ht="15.75" customHeight="1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</row>
    <row r="165" ht="15.75" customHeight="1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</row>
    <row r="166" ht="15.75" customHeight="1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</row>
    <row r="167" ht="15.75" customHeight="1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</row>
    <row r="168" ht="15.75" customHeight="1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</row>
    <row r="169" ht="15.75" customHeight="1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</row>
    <row r="170" ht="15.75" customHeight="1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</row>
    <row r="171" ht="15.75" customHeight="1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</row>
    <row r="172" ht="15.75" customHeight="1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</row>
    <row r="173" ht="15.75" customHeight="1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</row>
    <row r="174" ht="15.75" customHeight="1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</row>
    <row r="175" ht="15.75" customHeight="1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</row>
    <row r="176" ht="15.75" customHeight="1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</row>
    <row r="177" ht="15.75" customHeight="1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</row>
    <row r="178" ht="15.75" customHeight="1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</row>
    <row r="179" ht="15.75" customHeight="1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</row>
    <row r="180" ht="15.75" customHeight="1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</row>
    <row r="181" ht="15.75" customHeight="1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</row>
    <row r="182" ht="15.75" customHeight="1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</row>
    <row r="183" ht="15.75" customHeight="1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</row>
    <row r="184" ht="15.75" customHeight="1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</row>
    <row r="185" ht="15.75" customHeight="1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</row>
    <row r="186" ht="15.75" customHeight="1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</row>
    <row r="187" ht="15.75" customHeight="1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</row>
    <row r="188" ht="15.75" customHeight="1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</row>
    <row r="189" ht="15.75" customHeight="1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</row>
    <row r="190" ht="15.75" customHeight="1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</row>
    <row r="191" ht="15.75" customHeight="1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</row>
    <row r="192" ht="15.75" customHeight="1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</row>
    <row r="193" ht="15.75" customHeight="1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</row>
    <row r="194" ht="15.75" customHeight="1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</row>
    <row r="195" ht="15.75" customHeight="1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</row>
    <row r="196" ht="15.75" customHeight="1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</row>
    <row r="197" ht="15.75" customHeight="1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</row>
    <row r="198" ht="15.75" customHeight="1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</row>
    <row r="199" ht="15.75" customHeight="1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</row>
    <row r="200" ht="15.75" customHeight="1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</row>
    <row r="201" ht="15.75" customHeight="1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</row>
    <row r="202" ht="15.75" customHeight="1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</row>
    <row r="203" ht="15.75" customHeight="1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</row>
    <row r="204" ht="15.75" customHeight="1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</row>
    <row r="205" ht="15.75" customHeight="1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</row>
    <row r="206" ht="15.75" customHeight="1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</row>
    <row r="207" ht="15.75" customHeight="1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</row>
    <row r="208" ht="15.75" customHeight="1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</row>
    <row r="209" ht="15.75" customHeight="1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</row>
    <row r="210" ht="15.75" customHeight="1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</row>
    <row r="211" ht="15.75" customHeight="1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</row>
    <row r="212" ht="15.75" customHeight="1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</row>
    <row r="213" ht="15.75" customHeight="1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</row>
    <row r="214" ht="15.75" customHeight="1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</row>
    <row r="215" ht="15.75" customHeight="1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</row>
    <row r="216" ht="15.75" customHeight="1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</row>
    <row r="217" ht="15.75" customHeight="1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</row>
    <row r="218" ht="15.75" customHeight="1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</row>
    <row r="219" ht="15.75" customHeight="1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</row>
    <row r="220" ht="15.75" customHeight="1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</row>
    <row r="221" ht="15.75" customHeight="1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</row>
    <row r="222" ht="15.75" customHeight="1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</row>
    <row r="223" ht="15.75" customHeight="1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</row>
    <row r="224" ht="15.75" customHeight="1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</row>
    <row r="225" ht="15.75" customHeight="1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</row>
    <row r="226" ht="15.75" customHeight="1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</row>
    <row r="227" ht="15.75" customHeight="1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</row>
    <row r="228" ht="15.75" customHeight="1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</row>
    <row r="229" ht="15.75" customHeight="1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</row>
    <row r="230" ht="15.75" customHeight="1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</row>
    <row r="231" ht="15.75" customHeight="1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</row>
    <row r="232" ht="15.75" customHeight="1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</row>
    <row r="233" ht="15.75" customHeight="1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</row>
    <row r="234" ht="15.75" customHeight="1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</row>
    <row r="235" ht="15.75" customHeight="1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</row>
    <row r="236" ht="15.75" customHeight="1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</row>
    <row r="237" ht="15.75" customHeight="1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</row>
    <row r="238" ht="15.75" customHeight="1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</row>
    <row r="239" ht="15.75" customHeight="1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</row>
    <row r="240" ht="15.75" customHeight="1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</row>
    <row r="241" ht="15.75" customHeight="1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</row>
    <row r="242" ht="15.75" customHeight="1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</row>
    <row r="243" ht="15.75" customHeight="1">
      <c r="A243" s="158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</row>
    <row r="244" ht="15.75" customHeight="1">
      <c r="A244" s="158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</row>
    <row r="245" ht="15.75" customHeight="1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</row>
    <row r="246" ht="15.75" customHeight="1">
      <c r="A246" s="158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</row>
    <row r="247" ht="15.75" customHeight="1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</row>
    <row r="248" ht="15.75" customHeight="1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</row>
    <row r="249" ht="15.75" customHeight="1">
      <c r="A249" s="158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</row>
    <row r="250" ht="15.75" customHeight="1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</row>
    <row r="251" ht="15.75" customHeight="1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</row>
    <row r="252" ht="15.75" customHeight="1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</row>
    <row r="253" ht="15.75" customHeight="1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</row>
    <row r="254" ht="15.75" customHeight="1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</row>
    <row r="255" ht="15.75" customHeight="1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</row>
    <row r="256" ht="15.75" customHeight="1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</row>
    <row r="257" ht="15.75" customHeight="1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</row>
    <row r="258" ht="15.75" customHeight="1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</row>
    <row r="259" ht="15.75" customHeight="1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</row>
    <row r="260" ht="15.75" customHeight="1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</row>
    <row r="261" ht="15.75" customHeight="1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</row>
    <row r="262" ht="15.75" customHeight="1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</row>
    <row r="263" ht="15.75" customHeight="1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</row>
    <row r="264" ht="15.75" customHeight="1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</row>
    <row r="265" ht="15.75" customHeight="1">
      <c r="A265" s="158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</row>
    <row r="266" ht="15.75" customHeight="1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</row>
    <row r="267" ht="15.75" customHeight="1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</row>
    <row r="268" ht="15.75" customHeight="1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</row>
    <row r="269" ht="15.75" customHeight="1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</row>
    <row r="270" ht="15.75" customHeight="1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</row>
    <row r="271" ht="15.75" customHeight="1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</row>
    <row r="272" ht="15.75" customHeight="1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</row>
    <row r="273" ht="15.75" customHeight="1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</row>
    <row r="274" ht="15.75" customHeight="1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</row>
    <row r="275" ht="15.75" customHeight="1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</row>
    <row r="276" ht="15.75" customHeight="1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</row>
    <row r="277" ht="15.75" customHeight="1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</row>
    <row r="278" ht="15.75" customHeight="1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</row>
    <row r="279" ht="15.75" customHeight="1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</row>
    <row r="280" ht="15.75" customHeight="1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</row>
    <row r="281" ht="15.75" customHeight="1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</row>
    <row r="282" ht="15.75" customHeight="1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</row>
    <row r="283" ht="15.75" customHeight="1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</row>
    <row r="284" ht="15.75" customHeight="1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</row>
    <row r="285" ht="15.75" customHeight="1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</row>
    <row r="286" ht="15.75" customHeight="1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</row>
    <row r="287" ht="15.75" customHeight="1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</row>
    <row r="288" ht="15.75" customHeight="1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</row>
    <row r="289" ht="15.75" customHeight="1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</row>
    <row r="290" ht="15.75" customHeight="1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</row>
    <row r="291" ht="15.75" customHeight="1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</row>
    <row r="292" ht="15.75" customHeight="1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</row>
    <row r="293" ht="15.75" customHeight="1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</row>
    <row r="294" ht="15.75" customHeight="1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</row>
    <row r="295" ht="15.75" customHeight="1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</row>
    <row r="296" ht="15.75" customHeight="1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</row>
    <row r="297" ht="15.75" customHeight="1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</row>
    <row r="298" ht="15.75" customHeight="1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</row>
    <row r="299" ht="15.75" customHeight="1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</row>
    <row r="300" ht="15.75" customHeight="1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</row>
    <row r="301" ht="15.75" customHeight="1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</row>
    <row r="302" ht="15.75" customHeight="1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</row>
    <row r="303" ht="15.75" customHeight="1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</row>
    <row r="304" ht="15.75" customHeight="1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</row>
    <row r="305" ht="15.75" customHeight="1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</row>
    <row r="306" ht="15.75" customHeight="1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</row>
    <row r="307" ht="15.75" customHeight="1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</row>
    <row r="308" ht="15.75" customHeight="1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</row>
    <row r="309" ht="15.75" customHeight="1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</row>
    <row r="310" ht="15.75" customHeight="1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</row>
    <row r="311" ht="15.75" customHeight="1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</row>
    <row r="312" ht="15.75" customHeight="1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</row>
    <row r="313" ht="15.75" customHeight="1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</row>
    <row r="314" ht="15.75" customHeight="1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</row>
    <row r="315" ht="15.75" customHeight="1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</row>
    <row r="316" ht="15.75" customHeight="1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</row>
    <row r="317" ht="15.75" customHeight="1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</row>
    <row r="318" ht="15.75" customHeight="1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</row>
    <row r="319" ht="15.75" customHeight="1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</row>
    <row r="320" ht="15.75" customHeight="1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</row>
    <row r="321" ht="15.75" customHeight="1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</row>
    <row r="322" ht="15.75" customHeight="1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</row>
    <row r="323" ht="15.75" customHeight="1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</row>
    <row r="324" ht="15.75" customHeight="1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</row>
    <row r="325" ht="15.75" customHeight="1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</row>
    <row r="326" ht="15.75" customHeight="1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</row>
    <row r="327" ht="15.75" customHeight="1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</row>
    <row r="328" ht="15.75" customHeight="1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</row>
    <row r="329" ht="15.75" customHeight="1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</row>
    <row r="330" ht="15.75" customHeight="1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</row>
    <row r="331" ht="15.75" customHeight="1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</row>
    <row r="332" ht="15.75" customHeight="1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</row>
    <row r="333" ht="15.75" customHeight="1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</row>
    <row r="334" ht="15.75" customHeight="1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</row>
    <row r="335" ht="15.75" customHeight="1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</row>
    <row r="336" ht="15.75" customHeight="1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</row>
    <row r="337" ht="15.75" customHeight="1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</row>
    <row r="338" ht="15.75" customHeight="1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</row>
    <row r="339" ht="15.75" customHeight="1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</row>
    <row r="340" ht="15.75" customHeight="1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</row>
    <row r="341" ht="15.75" customHeight="1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</row>
    <row r="342" ht="15.75" customHeight="1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</row>
    <row r="343" ht="15.75" customHeight="1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</row>
    <row r="344" ht="15.75" customHeight="1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</row>
    <row r="345" ht="15.75" customHeight="1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</row>
    <row r="346" ht="15.75" customHeight="1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</row>
    <row r="347" ht="15.75" customHeight="1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</row>
    <row r="348" ht="15.75" customHeight="1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</row>
    <row r="349" ht="15.75" customHeight="1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</row>
    <row r="350" ht="15.75" customHeight="1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</row>
    <row r="351" ht="15.75" customHeight="1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</row>
    <row r="352" ht="15.75" customHeight="1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</row>
    <row r="353" ht="15.75" customHeight="1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</row>
    <row r="354" ht="15.75" customHeight="1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</row>
    <row r="355" ht="15.75" customHeight="1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</row>
    <row r="356" ht="15.75" customHeight="1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</row>
    <row r="357" ht="15.75" customHeight="1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</row>
    <row r="358" ht="15.75" customHeight="1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</row>
    <row r="359" ht="15.75" customHeight="1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</row>
    <row r="360" ht="15.75" customHeight="1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</row>
    <row r="361" ht="15.75" customHeight="1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</row>
    <row r="362" ht="15.75" customHeight="1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</row>
    <row r="363" ht="15.75" customHeight="1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</row>
    <row r="364" ht="15.75" customHeight="1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</row>
    <row r="365" ht="15.75" customHeight="1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</row>
    <row r="366" ht="15.75" customHeight="1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</row>
    <row r="367" ht="15.75" customHeight="1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</row>
    <row r="368" ht="15.75" customHeight="1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</row>
    <row r="369" ht="15.75" customHeight="1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</row>
    <row r="370" ht="15.75" customHeight="1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</row>
    <row r="371" ht="15.75" customHeight="1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</row>
    <row r="372" ht="15.75" customHeight="1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</row>
    <row r="373" ht="15.75" customHeight="1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</row>
    <row r="374" ht="15.75" customHeight="1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</row>
    <row r="375" ht="15.75" customHeight="1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</row>
    <row r="376" ht="15.75" customHeight="1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</row>
    <row r="377" ht="15.75" customHeight="1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</row>
    <row r="378" ht="15.75" customHeight="1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</row>
    <row r="379" ht="15.75" customHeight="1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</row>
    <row r="380" ht="15.75" customHeight="1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</row>
    <row r="381" ht="15.75" customHeight="1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</row>
    <row r="382" ht="15.75" customHeight="1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</row>
    <row r="383" ht="15.75" customHeight="1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</row>
    <row r="384" ht="15.75" customHeight="1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</row>
    <row r="385" ht="15.75" customHeight="1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</row>
    <row r="386" ht="15.75" customHeight="1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</row>
    <row r="387" ht="15.75" customHeight="1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</row>
    <row r="388" ht="15.75" customHeight="1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</row>
    <row r="389" ht="15.75" customHeight="1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</row>
    <row r="390" ht="15.75" customHeight="1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</row>
    <row r="391" ht="15.75" customHeight="1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</row>
    <row r="392" ht="15.75" customHeight="1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</row>
    <row r="393" ht="15.75" customHeight="1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</row>
    <row r="394" ht="15.75" customHeight="1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</row>
    <row r="395" ht="15.75" customHeight="1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</row>
    <row r="396" ht="15.75" customHeight="1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</row>
    <row r="397" ht="15.75" customHeight="1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</row>
    <row r="398" ht="15.75" customHeight="1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</row>
    <row r="399" ht="15.75" customHeight="1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</row>
    <row r="400" ht="15.75" customHeight="1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</row>
    <row r="401" ht="15.75" customHeight="1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</row>
    <row r="402" ht="15.75" customHeight="1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</row>
    <row r="403" ht="15.75" customHeight="1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</row>
    <row r="404" ht="15.75" customHeight="1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</row>
    <row r="405" ht="15.75" customHeight="1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</row>
    <row r="406" ht="15.75" customHeight="1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</row>
    <row r="407" ht="15.75" customHeight="1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</row>
    <row r="408" ht="15.75" customHeight="1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</row>
    <row r="409" ht="15.75" customHeight="1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</row>
    <row r="410" ht="15.75" customHeight="1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</row>
    <row r="411" ht="15.75" customHeight="1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</row>
    <row r="412" ht="15.75" customHeight="1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</row>
    <row r="413" ht="15.75" customHeight="1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</row>
    <row r="414" ht="15.75" customHeight="1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</row>
    <row r="415" ht="15.75" customHeight="1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</row>
    <row r="416" ht="15.75" customHeight="1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</row>
    <row r="417" ht="15.75" customHeight="1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</row>
    <row r="418" ht="15.75" customHeight="1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</row>
    <row r="419" ht="15.75" customHeight="1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</row>
    <row r="420" ht="15.75" customHeight="1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</row>
    <row r="421" ht="15.75" customHeight="1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</row>
    <row r="422" ht="15.75" customHeight="1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</row>
    <row r="423" ht="15.75" customHeight="1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</row>
    <row r="424" ht="15.75" customHeight="1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</row>
    <row r="425" ht="15.75" customHeight="1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</row>
    <row r="426" ht="15.75" customHeight="1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</row>
    <row r="427" ht="15.75" customHeight="1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</row>
    <row r="428" ht="15.75" customHeight="1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</row>
    <row r="429" ht="15.75" customHeight="1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</row>
    <row r="430" ht="15.75" customHeight="1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</row>
    <row r="431" ht="15.75" customHeight="1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</row>
    <row r="432" ht="15.75" customHeight="1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</row>
    <row r="433" ht="15.75" customHeight="1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</row>
    <row r="434" ht="15.75" customHeight="1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</row>
    <row r="435" ht="15.75" customHeight="1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</row>
    <row r="436" ht="15.75" customHeight="1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</row>
    <row r="437" ht="15.75" customHeight="1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</row>
    <row r="438" ht="15.75" customHeight="1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</row>
    <row r="439" ht="15.75" customHeight="1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</row>
    <row r="440" ht="15.75" customHeight="1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</row>
    <row r="441" ht="15.75" customHeight="1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</row>
    <row r="442" ht="15.75" customHeight="1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</row>
    <row r="443" ht="15.75" customHeight="1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</row>
    <row r="444" ht="15.75" customHeight="1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</row>
    <row r="445" ht="15.75" customHeight="1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</row>
    <row r="446" ht="15.75" customHeight="1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</row>
    <row r="447" ht="15.75" customHeight="1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</row>
    <row r="448" ht="15.75" customHeight="1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</row>
    <row r="449" ht="15.75" customHeight="1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</row>
    <row r="450" ht="15.75" customHeight="1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</row>
    <row r="451" ht="15.75" customHeight="1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</row>
    <row r="452" ht="15.75" customHeight="1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</row>
    <row r="453" ht="15.75" customHeight="1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</row>
    <row r="454" ht="15.75" customHeight="1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</row>
    <row r="455" ht="15.75" customHeight="1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</row>
    <row r="456" ht="15.75" customHeight="1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</row>
    <row r="457" ht="15.75" customHeight="1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</row>
    <row r="458" ht="15.75" customHeight="1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</row>
    <row r="459" ht="15.75" customHeight="1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</row>
    <row r="460" ht="15.75" customHeight="1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</row>
    <row r="461" ht="15.75" customHeight="1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</row>
    <row r="462" ht="15.75" customHeight="1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</row>
    <row r="463" ht="15.75" customHeight="1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</row>
    <row r="464" ht="15.75" customHeight="1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</row>
    <row r="465" ht="15.75" customHeight="1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</row>
    <row r="466" ht="15.75" customHeight="1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</row>
    <row r="467" ht="15.75" customHeight="1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</row>
    <row r="468" ht="15.75" customHeight="1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</row>
    <row r="469" ht="15.75" customHeight="1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</row>
    <row r="470" ht="15.75" customHeight="1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</row>
    <row r="471" ht="15.75" customHeight="1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</row>
    <row r="472" ht="15.75" customHeight="1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</row>
    <row r="473" ht="15.75" customHeight="1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</row>
    <row r="474" ht="15.75" customHeight="1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</row>
    <row r="475" ht="15.75" customHeight="1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</row>
    <row r="476" ht="15.75" customHeight="1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</row>
    <row r="477" ht="15.75" customHeight="1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</row>
    <row r="478" ht="15.75" customHeight="1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</row>
    <row r="479" ht="15.75" customHeight="1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</row>
    <row r="480" ht="15.75" customHeight="1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</row>
    <row r="481" ht="15.75" customHeight="1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</row>
    <row r="482" ht="15.75" customHeight="1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</row>
    <row r="483" ht="15.75" customHeight="1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</row>
    <row r="484" ht="15.75" customHeight="1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</row>
    <row r="485" ht="15.75" customHeight="1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</row>
    <row r="486" ht="15.75" customHeight="1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</row>
    <row r="487" ht="15.75" customHeight="1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</row>
    <row r="488" ht="15.75" customHeight="1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</row>
    <row r="489" ht="15.75" customHeight="1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</row>
    <row r="490" ht="15.75" customHeight="1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</row>
    <row r="491" ht="15.75" customHeight="1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</row>
    <row r="492" ht="15.75" customHeight="1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</row>
    <row r="493" ht="15.75" customHeight="1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</row>
    <row r="494" ht="15.75" customHeight="1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</row>
    <row r="495" ht="15.75" customHeight="1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</row>
    <row r="496" ht="15.75" customHeight="1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</row>
    <row r="497" ht="15.75" customHeight="1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</row>
    <row r="498" ht="15.75" customHeight="1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</row>
    <row r="499" ht="15.75" customHeight="1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</row>
    <row r="500" ht="15.75" customHeight="1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</row>
    <row r="501" ht="15.75" customHeight="1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</row>
    <row r="502" ht="15.75" customHeight="1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</row>
    <row r="503" ht="15.75" customHeight="1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</row>
    <row r="504" ht="15.75" customHeight="1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</row>
    <row r="505" ht="15.75" customHeight="1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</row>
    <row r="506" ht="15.75" customHeight="1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</row>
    <row r="507" ht="15.75" customHeight="1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</row>
    <row r="508" ht="15.75" customHeight="1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</row>
    <row r="509" ht="15.75" customHeight="1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</row>
    <row r="510" ht="15.75" customHeight="1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</row>
    <row r="511" ht="15.75" customHeight="1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</row>
    <row r="512" ht="15.75" customHeight="1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</row>
    <row r="513" ht="15.75" customHeight="1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</row>
    <row r="514" ht="15.75" customHeight="1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</row>
    <row r="515" ht="15.75" customHeight="1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</row>
    <row r="516" ht="15.75" customHeight="1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</row>
    <row r="517" ht="15.75" customHeight="1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</row>
    <row r="518" ht="15.75" customHeight="1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</row>
    <row r="519" ht="15.75" customHeight="1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</row>
    <row r="520" ht="15.75" customHeight="1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</row>
    <row r="521" ht="15.75" customHeight="1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</row>
    <row r="522" ht="15.75" customHeight="1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</row>
    <row r="523" ht="15.75" customHeight="1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</row>
    <row r="524" ht="15.75" customHeight="1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</row>
    <row r="525" ht="15.75" customHeight="1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</row>
    <row r="526" ht="15.75" customHeight="1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</row>
    <row r="527" ht="15.75" customHeight="1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</row>
    <row r="528" ht="15.75" customHeight="1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</row>
    <row r="529" ht="15.75" customHeight="1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</row>
    <row r="530" ht="15.75" customHeight="1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</row>
    <row r="531" ht="15.75" customHeight="1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</row>
    <row r="532" ht="15.75" customHeight="1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</row>
    <row r="533" ht="15.75" customHeight="1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</row>
    <row r="534" ht="15.75" customHeight="1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</row>
    <row r="535" ht="15.75" customHeight="1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</row>
    <row r="536" ht="15.75" customHeight="1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</row>
    <row r="537" ht="15.75" customHeight="1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</row>
    <row r="538" ht="15.75" customHeight="1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</row>
    <row r="539" ht="15.75" customHeight="1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</row>
    <row r="540" ht="15.75" customHeight="1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</row>
    <row r="541" ht="15.75" customHeight="1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</row>
    <row r="542" ht="15.75" customHeight="1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</row>
    <row r="543" ht="15.75" customHeight="1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</row>
    <row r="544" ht="15.75" customHeight="1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</row>
    <row r="545" ht="15.75" customHeight="1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</row>
    <row r="546" ht="15.75" customHeight="1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</row>
    <row r="547" ht="15.75" customHeight="1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</row>
    <row r="548" ht="15.75" customHeight="1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</row>
    <row r="549" ht="15.75" customHeight="1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</row>
    <row r="550" ht="15.75" customHeight="1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</row>
    <row r="551" ht="15.75" customHeight="1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</row>
    <row r="552" ht="15.75" customHeight="1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</row>
    <row r="553" ht="15.75" customHeight="1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</row>
    <row r="554" ht="15.75" customHeight="1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</row>
    <row r="555" ht="15.75" customHeight="1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</row>
    <row r="556" ht="15.75" customHeight="1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</row>
    <row r="557" ht="15.75" customHeight="1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</row>
    <row r="558" ht="15.75" customHeight="1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</row>
    <row r="559" ht="15.75" customHeight="1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</row>
    <row r="560" ht="15.75" customHeight="1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</row>
    <row r="561" ht="15.75" customHeight="1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</row>
    <row r="562" ht="15.75" customHeight="1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</row>
    <row r="563" ht="15.75" customHeight="1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</row>
    <row r="564" ht="15.75" customHeight="1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</row>
    <row r="565" ht="15.75" customHeight="1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</row>
    <row r="566" ht="15.75" customHeight="1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</row>
    <row r="567" ht="15.75" customHeight="1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</row>
    <row r="568" ht="15.75" customHeight="1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</row>
    <row r="569" ht="15.75" customHeight="1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</row>
    <row r="570" ht="15.75" customHeight="1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</row>
    <row r="571" ht="15.75" customHeight="1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</row>
    <row r="572" ht="15.75" customHeight="1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</row>
    <row r="573" ht="15.75" customHeight="1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</row>
    <row r="574" ht="15.75" customHeight="1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</row>
    <row r="575" ht="15.75" customHeight="1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</row>
    <row r="576" ht="15.75" customHeight="1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</row>
    <row r="577" ht="15.75" customHeight="1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</row>
    <row r="578" ht="15.75" customHeight="1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</row>
    <row r="579" ht="15.75" customHeight="1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</row>
    <row r="580" ht="15.75" customHeight="1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</row>
    <row r="581" ht="15.75" customHeight="1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</row>
    <row r="582" ht="15.75" customHeight="1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</row>
    <row r="583" ht="15.75" customHeight="1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</row>
    <row r="584" ht="15.75" customHeight="1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</row>
    <row r="585" ht="15.75" customHeight="1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</row>
    <row r="586" ht="15.75" customHeight="1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</row>
    <row r="587" ht="15.75" customHeight="1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</row>
    <row r="588" ht="15.75" customHeight="1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</row>
    <row r="589" ht="15.75" customHeight="1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</row>
    <row r="590" ht="15.75" customHeight="1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</row>
    <row r="591" ht="15.75" customHeight="1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</row>
    <row r="592" ht="15.75" customHeight="1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</row>
    <row r="593" ht="15.75" customHeight="1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</row>
    <row r="594" ht="15.75" customHeight="1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</row>
    <row r="595" ht="15.75" customHeight="1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</row>
    <row r="596" ht="15.75" customHeight="1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</row>
    <row r="597" ht="15.75" customHeight="1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</row>
    <row r="598" ht="15.75" customHeight="1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</row>
    <row r="599" ht="15.75" customHeight="1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</row>
    <row r="600" ht="15.75" customHeight="1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</row>
    <row r="601" ht="15.75" customHeight="1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</row>
    <row r="602" ht="15.75" customHeight="1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</row>
    <row r="603" ht="15.75" customHeight="1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</row>
    <row r="604" ht="15.75" customHeight="1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</row>
    <row r="605" ht="15.75" customHeight="1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</row>
    <row r="606" ht="15.75" customHeight="1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</row>
    <row r="607" ht="15.75" customHeight="1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</row>
    <row r="608" ht="15.75" customHeight="1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</row>
    <row r="609" ht="15.75" customHeight="1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</row>
    <row r="610" ht="15.75" customHeight="1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</row>
    <row r="611" ht="15.75" customHeight="1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</row>
    <row r="612" ht="15.75" customHeight="1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</row>
    <row r="613" ht="15.75" customHeight="1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</row>
    <row r="614" ht="15.75" customHeight="1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</row>
    <row r="615" ht="15.75" customHeight="1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</row>
    <row r="616" ht="15.75" customHeight="1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</row>
    <row r="617" ht="15.75" customHeight="1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</row>
    <row r="618" ht="15.75" customHeight="1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</row>
    <row r="619" ht="15.75" customHeight="1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</row>
    <row r="620" ht="15.75" customHeight="1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</row>
    <row r="621" ht="15.75" customHeight="1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</row>
    <row r="622" ht="15.75" customHeight="1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</row>
    <row r="623" ht="15.75" customHeight="1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</row>
    <row r="624" ht="15.75" customHeight="1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</row>
    <row r="625" ht="15.75" customHeight="1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</row>
    <row r="626" ht="15.75" customHeight="1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</row>
    <row r="627" ht="15.75" customHeight="1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</row>
    <row r="628" ht="15.75" customHeight="1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</row>
    <row r="629" ht="15.75" customHeight="1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</row>
    <row r="630" ht="15.75" customHeight="1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</row>
    <row r="631" ht="15.75" customHeight="1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</row>
    <row r="632" ht="15.75" customHeight="1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</row>
    <row r="633" ht="15.75" customHeight="1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</row>
    <row r="634" ht="15.75" customHeight="1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</row>
    <row r="635" ht="15.75" customHeight="1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</row>
    <row r="636" ht="15.75" customHeight="1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</row>
    <row r="637" ht="15.75" customHeight="1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</row>
    <row r="638" ht="15.75" customHeight="1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</row>
    <row r="639" ht="15.75" customHeight="1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</row>
    <row r="640" ht="15.75" customHeight="1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</row>
    <row r="641" ht="15.75" customHeight="1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</row>
    <row r="642" ht="15.75" customHeight="1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</row>
    <row r="643" ht="15.75" customHeight="1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</row>
    <row r="644" ht="15.75" customHeight="1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</row>
    <row r="645" ht="15.75" customHeight="1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</row>
    <row r="646" ht="15.75" customHeight="1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</row>
    <row r="647" ht="15.75" customHeight="1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</row>
    <row r="648" ht="15.75" customHeight="1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</row>
    <row r="649" ht="15.75" customHeight="1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</row>
    <row r="650" ht="15.75" customHeight="1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</row>
    <row r="651" ht="15.75" customHeight="1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</row>
    <row r="652" ht="15.75" customHeight="1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</row>
    <row r="653" ht="15.75" customHeight="1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</row>
    <row r="654" ht="15.75" customHeight="1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</row>
    <row r="655" ht="15.75" customHeight="1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</row>
    <row r="656" ht="15.75" customHeight="1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</row>
    <row r="657" ht="15.75" customHeight="1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</row>
    <row r="658" ht="15.75" customHeight="1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</row>
    <row r="659" ht="15.75" customHeight="1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</row>
    <row r="660" ht="15.75" customHeight="1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</row>
    <row r="661" ht="15.75" customHeight="1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</row>
    <row r="662" ht="15.75" customHeight="1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</row>
    <row r="663" ht="15.75" customHeight="1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</row>
    <row r="664" ht="15.75" customHeight="1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</row>
    <row r="665" ht="15.75" customHeight="1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</row>
    <row r="666" ht="15.75" customHeight="1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</row>
    <row r="667" ht="15.75" customHeight="1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</row>
    <row r="668" ht="15.75" customHeight="1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</row>
    <row r="669" ht="15.75" customHeight="1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</row>
    <row r="670" ht="15.75" customHeight="1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</row>
    <row r="671" ht="15.75" customHeight="1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</row>
    <row r="672" ht="15.75" customHeight="1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</row>
    <row r="673" ht="15.75" customHeight="1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</row>
    <row r="674" ht="15.75" customHeight="1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</row>
    <row r="675" ht="15.75" customHeight="1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</row>
    <row r="676" ht="15.75" customHeight="1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</row>
    <row r="677" ht="15.75" customHeight="1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</row>
    <row r="678" ht="15.75" customHeight="1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</row>
    <row r="679" ht="15.75" customHeight="1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</row>
    <row r="680" ht="15.75" customHeight="1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</row>
    <row r="681" ht="15.75" customHeight="1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</row>
    <row r="682" ht="15.75" customHeight="1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</row>
    <row r="683" ht="15.75" customHeight="1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</row>
    <row r="684" ht="15.75" customHeight="1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</row>
    <row r="685" ht="15.75" customHeight="1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</row>
    <row r="686" ht="15.75" customHeight="1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</row>
    <row r="687" ht="15.75" customHeight="1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</row>
    <row r="688" ht="15.75" customHeight="1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</row>
    <row r="689" ht="15.75" customHeight="1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</row>
    <row r="690" ht="15.75" customHeight="1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</row>
    <row r="691" ht="15.75" customHeight="1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</row>
    <row r="692" ht="15.75" customHeight="1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</row>
    <row r="693" ht="15.75" customHeight="1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</row>
    <row r="694" ht="15.75" customHeight="1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</row>
    <row r="695" ht="15.75" customHeight="1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</row>
    <row r="696" ht="15.75" customHeight="1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</row>
    <row r="697" ht="15.75" customHeight="1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</row>
    <row r="698" ht="15.75" customHeight="1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</row>
    <row r="699" ht="15.75" customHeight="1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</row>
    <row r="700" ht="15.75" customHeight="1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</row>
    <row r="701" ht="15.75" customHeight="1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</row>
    <row r="702" ht="15.75" customHeight="1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</row>
    <row r="703" ht="15.75" customHeight="1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</row>
    <row r="704" ht="15.75" customHeight="1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</row>
    <row r="705" ht="15.75" customHeight="1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</row>
    <row r="706" ht="15.75" customHeight="1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</row>
    <row r="707" ht="15.75" customHeight="1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</row>
    <row r="708" ht="15.75" customHeight="1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</row>
    <row r="709" ht="15.75" customHeight="1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</row>
    <row r="710" ht="15.75" customHeight="1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</row>
    <row r="711" ht="15.75" customHeight="1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</row>
    <row r="712" ht="15.75" customHeight="1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</row>
    <row r="713" ht="15.75" customHeight="1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</row>
    <row r="714" ht="15.75" customHeight="1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</row>
    <row r="715" ht="15.75" customHeight="1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</row>
    <row r="716" ht="15.75" customHeight="1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</row>
    <row r="717" ht="15.75" customHeight="1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</row>
    <row r="718" ht="15.75" customHeight="1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</row>
    <row r="719" ht="15.75" customHeight="1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</row>
    <row r="720" ht="15.75" customHeight="1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</row>
    <row r="721" ht="15.75" customHeight="1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</row>
    <row r="722" ht="15.75" customHeight="1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</row>
    <row r="723" ht="15.75" customHeight="1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</row>
    <row r="724" ht="15.75" customHeight="1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</row>
    <row r="725" ht="15.75" customHeight="1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</row>
    <row r="726" ht="15.75" customHeight="1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</row>
    <row r="727" ht="15.75" customHeight="1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</row>
    <row r="728" ht="15.75" customHeight="1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</row>
    <row r="729" ht="15.75" customHeight="1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</row>
    <row r="730" ht="15.75" customHeight="1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</row>
    <row r="731" ht="15.75" customHeight="1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</row>
    <row r="732" ht="15.75" customHeight="1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</row>
    <row r="733" ht="15.75" customHeight="1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</row>
    <row r="734" ht="15.75" customHeight="1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</row>
    <row r="735" ht="15.75" customHeight="1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</row>
    <row r="736" ht="15.75" customHeight="1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</row>
    <row r="737" ht="15.75" customHeight="1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</row>
    <row r="738" ht="15.75" customHeight="1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</row>
    <row r="739" ht="15.75" customHeight="1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</row>
    <row r="740" ht="15.75" customHeight="1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</row>
    <row r="741" ht="15.75" customHeight="1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</row>
    <row r="742" ht="15.75" customHeight="1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</row>
    <row r="743" ht="15.75" customHeight="1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</row>
    <row r="744" ht="15.75" customHeight="1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</row>
    <row r="745" ht="15.75" customHeight="1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</row>
    <row r="746" ht="15.75" customHeight="1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</row>
    <row r="747" ht="15.75" customHeight="1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</row>
    <row r="748" ht="15.75" customHeight="1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</row>
    <row r="749" ht="15.75" customHeight="1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</row>
    <row r="750" ht="15.75" customHeight="1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</row>
    <row r="751" ht="15.75" customHeight="1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</row>
    <row r="752" ht="15.75" customHeight="1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</row>
    <row r="753" ht="15.75" customHeight="1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</row>
    <row r="754" ht="15.75" customHeight="1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</row>
    <row r="755" ht="15.75" customHeight="1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</row>
    <row r="756" ht="15.75" customHeight="1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</row>
    <row r="757" ht="15.75" customHeight="1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</row>
    <row r="758" ht="15.75" customHeight="1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</row>
    <row r="759" ht="15.75" customHeight="1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</row>
    <row r="760" ht="15.75" customHeight="1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</row>
    <row r="761" ht="15.75" customHeight="1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</row>
    <row r="762" ht="15.75" customHeight="1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</row>
    <row r="763" ht="15.75" customHeight="1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</row>
    <row r="764" ht="15.75" customHeight="1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</row>
    <row r="765" ht="15.75" customHeight="1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</row>
    <row r="766" ht="15.75" customHeight="1">
      <c r="A766" s="158"/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</row>
    <row r="767" ht="15.75" customHeight="1">
      <c r="A767" s="158"/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</row>
    <row r="768" ht="15.75" customHeight="1">
      <c r="A768" s="158"/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</row>
    <row r="769" ht="15.75" customHeight="1">
      <c r="A769" s="158"/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</row>
    <row r="770" ht="15.75" customHeight="1">
      <c r="A770" s="158"/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</row>
    <row r="771" ht="15.75" customHeight="1">
      <c r="A771" s="158"/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</row>
    <row r="772" ht="15.75" customHeight="1">
      <c r="A772" s="158"/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</row>
    <row r="773" ht="15.75" customHeight="1">
      <c r="A773" s="158"/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</row>
    <row r="774" ht="15.75" customHeight="1">
      <c r="A774" s="158"/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</row>
    <row r="775" ht="15.75" customHeight="1">
      <c r="A775" s="158"/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</row>
    <row r="776" ht="15.75" customHeight="1">
      <c r="A776" s="158"/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</row>
    <row r="777" ht="15.75" customHeight="1">
      <c r="A777" s="158"/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</row>
    <row r="778" ht="15.75" customHeight="1">
      <c r="A778" s="158"/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</row>
    <row r="779" ht="15.75" customHeight="1">
      <c r="A779" s="158"/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</row>
    <row r="780" ht="15.75" customHeight="1">
      <c r="A780" s="158"/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</row>
    <row r="781" ht="15.75" customHeight="1">
      <c r="A781" s="158"/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</row>
    <row r="782" ht="15.75" customHeight="1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</row>
    <row r="783" ht="15.75" customHeight="1">
      <c r="A783" s="158"/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</row>
    <row r="784" ht="15.75" customHeight="1">
      <c r="A784" s="158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</row>
    <row r="785" ht="15.75" customHeight="1">
      <c r="A785" s="158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</row>
    <row r="786" ht="15.75" customHeight="1">
      <c r="A786" s="158"/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</row>
    <row r="787" ht="15.75" customHeight="1">
      <c r="A787" s="158"/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</row>
    <row r="788" ht="15.75" customHeight="1">
      <c r="A788" s="158"/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</row>
    <row r="789" ht="15.75" customHeight="1">
      <c r="A789" s="158"/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</row>
    <row r="790" ht="15.75" customHeight="1">
      <c r="A790" s="158"/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</row>
    <row r="791" ht="15.75" customHeight="1">
      <c r="A791" s="158"/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</row>
    <row r="792" ht="15.75" customHeight="1">
      <c r="A792" s="158"/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</row>
    <row r="793" ht="15.75" customHeight="1">
      <c r="A793" s="158"/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</row>
    <row r="794" ht="15.75" customHeight="1">
      <c r="A794" s="158"/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</row>
    <row r="795" ht="15.75" customHeight="1">
      <c r="A795" s="158"/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</row>
    <row r="796" ht="15.75" customHeight="1">
      <c r="A796" s="158"/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</row>
    <row r="797" ht="15.75" customHeight="1">
      <c r="A797" s="158"/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</row>
    <row r="798" ht="15.75" customHeight="1">
      <c r="A798" s="158"/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</row>
    <row r="799" ht="15.75" customHeight="1">
      <c r="A799" s="158"/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</row>
    <row r="800" ht="15.75" customHeight="1">
      <c r="A800" s="158"/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</row>
    <row r="801" ht="15.75" customHeight="1">
      <c r="A801" s="158"/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</row>
    <row r="802" ht="15.75" customHeight="1">
      <c r="A802" s="158"/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</row>
    <row r="803" ht="15.75" customHeight="1">
      <c r="A803" s="158"/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</row>
    <row r="804" ht="15.75" customHeight="1">
      <c r="A804" s="158"/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</row>
    <row r="805" ht="15.75" customHeight="1">
      <c r="A805" s="158"/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</row>
    <row r="806" ht="15.75" customHeight="1">
      <c r="A806" s="158"/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</row>
    <row r="807" ht="15.75" customHeight="1">
      <c r="A807" s="158"/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</row>
    <row r="808" ht="15.75" customHeight="1">
      <c r="A808" s="158"/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</row>
    <row r="809" ht="15.75" customHeight="1">
      <c r="A809" s="158"/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</row>
    <row r="810" ht="15.75" customHeight="1">
      <c r="A810" s="158"/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</row>
    <row r="811" ht="15.75" customHeight="1">
      <c r="A811" s="158"/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</row>
    <row r="812" ht="15.75" customHeight="1">
      <c r="A812" s="158"/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</row>
    <row r="813" ht="15.75" customHeight="1">
      <c r="A813" s="158"/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</row>
    <row r="814" ht="15.75" customHeight="1">
      <c r="A814" s="158"/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</row>
    <row r="815" ht="15.75" customHeight="1">
      <c r="A815" s="158"/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  <c r="M815" s="158"/>
    </row>
    <row r="816" ht="15.75" customHeight="1">
      <c r="A816" s="158"/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  <c r="M816" s="158"/>
    </row>
    <row r="817" ht="15.75" customHeight="1">
      <c r="A817" s="158"/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  <c r="M817" s="158"/>
    </row>
    <row r="818" ht="15.75" customHeight="1">
      <c r="A818" s="158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</row>
    <row r="819" ht="15.75" customHeight="1">
      <c r="A819" s="158"/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</row>
    <row r="820" ht="15.75" customHeight="1">
      <c r="A820" s="158"/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</row>
    <row r="821" ht="15.75" customHeight="1">
      <c r="A821" s="158"/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  <c r="M821" s="158"/>
    </row>
    <row r="822" ht="15.75" customHeight="1">
      <c r="A822" s="158"/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  <c r="M822" s="158"/>
    </row>
    <row r="823" ht="15.75" customHeight="1">
      <c r="A823" s="158"/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58"/>
    </row>
    <row r="824" ht="15.75" customHeight="1">
      <c r="A824" s="158"/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  <c r="M824" s="158"/>
    </row>
    <row r="825" ht="15.75" customHeight="1">
      <c r="A825" s="158"/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  <c r="M825" s="158"/>
    </row>
    <row r="826" ht="15.75" customHeight="1">
      <c r="A826" s="158"/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  <c r="M826" s="158"/>
    </row>
    <row r="827" ht="15.75" customHeight="1">
      <c r="A827" s="158"/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</row>
    <row r="828" ht="15.75" customHeight="1">
      <c r="A828" s="158"/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</row>
    <row r="829" ht="15.75" customHeight="1">
      <c r="A829" s="158"/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58"/>
    </row>
    <row r="830" ht="15.75" customHeight="1">
      <c r="A830" s="158"/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58"/>
    </row>
    <row r="831" ht="15.75" customHeight="1">
      <c r="A831" s="158"/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58"/>
    </row>
    <row r="832" ht="15.75" customHeight="1">
      <c r="A832" s="158"/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</row>
    <row r="833" ht="15.75" customHeight="1">
      <c r="A833" s="158"/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</row>
    <row r="834" ht="15.75" customHeight="1">
      <c r="A834" s="158"/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58"/>
    </row>
    <row r="835" ht="15.75" customHeight="1">
      <c r="A835" s="158"/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58"/>
    </row>
    <row r="836" ht="15.75" customHeight="1">
      <c r="A836" s="158"/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  <c r="M836" s="158"/>
    </row>
    <row r="837" ht="15.75" customHeight="1">
      <c r="A837" s="158"/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  <c r="M837" s="158"/>
    </row>
    <row r="838" ht="15.75" customHeight="1">
      <c r="A838" s="158"/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  <c r="M838" s="158"/>
    </row>
    <row r="839" ht="15.75" customHeight="1">
      <c r="A839" s="158"/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  <c r="M839" s="158"/>
    </row>
    <row r="840" ht="15.75" customHeight="1">
      <c r="A840" s="158"/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  <c r="M840" s="158"/>
    </row>
    <row r="841" ht="15.75" customHeight="1">
      <c r="A841" s="158"/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</row>
    <row r="842" ht="15.75" customHeight="1">
      <c r="A842" s="158"/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</row>
    <row r="843" ht="15.75" customHeight="1">
      <c r="A843" s="158"/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  <c r="M843" s="158"/>
    </row>
    <row r="844" ht="15.75" customHeight="1">
      <c r="A844" s="158"/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  <c r="M844" s="158"/>
    </row>
    <row r="845" ht="15.75" customHeight="1">
      <c r="A845" s="158"/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158"/>
    </row>
    <row r="846" ht="15.75" customHeight="1">
      <c r="A846" s="158"/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</row>
    <row r="847" ht="15.75" customHeight="1">
      <c r="A847" s="158"/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</row>
    <row r="848" ht="15.75" customHeight="1">
      <c r="A848" s="158"/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  <c r="M848" s="158"/>
    </row>
    <row r="849" ht="15.75" customHeight="1">
      <c r="A849" s="158"/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  <c r="M849" s="158"/>
    </row>
    <row r="850" ht="15.75" customHeight="1">
      <c r="A850" s="158"/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  <c r="M850" s="158"/>
    </row>
    <row r="851" ht="15.75" customHeight="1">
      <c r="A851" s="158"/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</row>
    <row r="852" ht="15.75" customHeight="1">
      <c r="A852" s="158"/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</row>
    <row r="853" ht="15.75" customHeight="1">
      <c r="A853" s="158"/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</row>
    <row r="854" ht="15.75" customHeight="1">
      <c r="A854" s="158"/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</row>
    <row r="855" ht="15.75" customHeight="1">
      <c r="A855" s="158"/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</row>
    <row r="856" ht="15.75" customHeight="1">
      <c r="A856" s="158"/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</row>
    <row r="857" ht="15.75" customHeight="1">
      <c r="A857" s="158"/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  <c r="M857" s="158"/>
    </row>
    <row r="858" ht="15.75" customHeight="1">
      <c r="A858" s="158"/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</row>
    <row r="859" ht="15.75" customHeight="1">
      <c r="A859" s="158"/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</row>
    <row r="860" ht="15.75" customHeight="1">
      <c r="A860" s="158"/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  <c r="M860" s="158"/>
    </row>
    <row r="861" ht="15.75" customHeight="1">
      <c r="A861" s="158"/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  <c r="M861" s="158"/>
    </row>
    <row r="862" ht="15.75" customHeight="1">
      <c r="A862" s="158"/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  <c r="M862" s="158"/>
    </row>
    <row r="863" ht="15.75" customHeight="1">
      <c r="A863" s="158"/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</row>
    <row r="864" ht="15.75" customHeight="1">
      <c r="A864" s="158"/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</row>
    <row r="865" ht="15.75" customHeight="1">
      <c r="A865" s="158"/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</row>
    <row r="866" ht="15.75" customHeight="1">
      <c r="A866" s="158"/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</row>
    <row r="867" ht="15.75" customHeight="1">
      <c r="A867" s="158"/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58"/>
    </row>
    <row r="868" ht="15.75" customHeight="1">
      <c r="A868" s="158"/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58"/>
    </row>
    <row r="869" ht="15.75" customHeight="1">
      <c r="A869" s="158"/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58"/>
    </row>
    <row r="870" ht="15.75" customHeight="1">
      <c r="A870" s="158"/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58"/>
    </row>
    <row r="871" ht="15.75" customHeight="1">
      <c r="A871" s="158"/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  <c r="M871" s="158"/>
    </row>
    <row r="872" ht="15.75" customHeight="1">
      <c r="A872" s="158"/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  <c r="M872" s="158"/>
    </row>
    <row r="873" ht="15.75" customHeight="1">
      <c r="A873" s="158"/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  <c r="M873" s="158"/>
    </row>
    <row r="874" ht="15.75" customHeight="1">
      <c r="A874" s="158"/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  <c r="M874" s="158"/>
    </row>
    <row r="875" ht="15.75" customHeight="1">
      <c r="A875" s="158"/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  <c r="M875" s="158"/>
    </row>
    <row r="876" ht="15.75" customHeight="1">
      <c r="A876" s="158"/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  <c r="M876" s="158"/>
    </row>
    <row r="877" ht="15.75" customHeight="1">
      <c r="A877" s="158"/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</row>
    <row r="878" ht="15.75" customHeight="1">
      <c r="A878" s="158"/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</row>
    <row r="879" ht="15.75" customHeight="1">
      <c r="A879" s="158"/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  <c r="M879" s="158"/>
    </row>
    <row r="880" ht="15.75" customHeight="1">
      <c r="A880" s="158"/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</row>
    <row r="881" ht="15.75" customHeight="1">
      <c r="A881" s="158"/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  <c r="M881" s="158"/>
    </row>
    <row r="882" ht="15.75" customHeight="1">
      <c r="A882" s="158"/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  <c r="M882" s="158"/>
    </row>
    <row r="883" ht="15.75" customHeight="1">
      <c r="A883" s="158"/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  <c r="M883" s="158"/>
    </row>
    <row r="884" ht="15.75" customHeight="1">
      <c r="A884" s="158"/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  <c r="M884" s="158"/>
    </row>
    <row r="885" ht="15.75" customHeight="1">
      <c r="A885" s="158"/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  <c r="M885" s="158"/>
    </row>
    <row r="886" ht="15.75" customHeight="1">
      <c r="A886" s="158"/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  <c r="M886" s="158"/>
    </row>
    <row r="887" ht="15.75" customHeight="1">
      <c r="A887" s="158"/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  <c r="M887" s="158"/>
    </row>
    <row r="888" ht="15.75" customHeight="1">
      <c r="A888" s="158"/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</row>
    <row r="889" ht="15.75" customHeight="1">
      <c r="A889" s="158"/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  <c r="M889" s="158"/>
    </row>
    <row r="890" ht="15.75" customHeight="1">
      <c r="A890" s="158"/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  <c r="M890" s="158"/>
    </row>
    <row r="891" ht="15.75" customHeight="1">
      <c r="A891" s="158"/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</row>
    <row r="892" ht="15.75" customHeight="1">
      <c r="A892" s="158"/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</row>
    <row r="893" ht="15.75" customHeight="1">
      <c r="A893" s="158"/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  <c r="M893" s="158"/>
    </row>
    <row r="894" ht="15.75" customHeight="1">
      <c r="A894" s="158"/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  <c r="M894" s="158"/>
    </row>
    <row r="895" ht="15.75" customHeight="1">
      <c r="A895" s="158"/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  <c r="M895" s="158"/>
    </row>
    <row r="896" ht="15.75" customHeight="1">
      <c r="A896" s="158"/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</row>
    <row r="897" ht="15.75" customHeight="1">
      <c r="A897" s="158"/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</row>
    <row r="898" ht="15.75" customHeight="1">
      <c r="A898" s="158"/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58"/>
    </row>
    <row r="899" ht="15.75" customHeight="1">
      <c r="A899" s="158"/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</row>
    <row r="900" ht="15.75" customHeight="1">
      <c r="A900" s="158"/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58"/>
    </row>
    <row r="901" ht="15.75" customHeight="1">
      <c r="A901" s="158"/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</row>
    <row r="902" ht="15.75" customHeight="1">
      <c r="A902" s="158"/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</row>
    <row r="903" ht="15.75" customHeight="1">
      <c r="A903" s="158"/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</row>
    <row r="904" ht="15.75" customHeight="1">
      <c r="A904" s="158"/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58"/>
    </row>
    <row r="905" ht="15.75" customHeight="1">
      <c r="A905" s="158"/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58"/>
    </row>
    <row r="906" ht="15.75" customHeight="1">
      <c r="A906" s="158"/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58"/>
    </row>
    <row r="907" ht="15.75" customHeight="1">
      <c r="A907" s="158"/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</row>
    <row r="908" ht="15.75" customHeight="1">
      <c r="A908" s="158"/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</row>
    <row r="909" ht="15.75" customHeight="1">
      <c r="A909" s="158"/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  <c r="M909" s="158"/>
    </row>
    <row r="910" ht="15.75" customHeight="1">
      <c r="A910" s="158"/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  <c r="M910" s="158"/>
    </row>
    <row r="911" ht="15.75" customHeight="1">
      <c r="A911" s="158"/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  <c r="M911" s="158"/>
    </row>
    <row r="912" ht="15.75" customHeight="1">
      <c r="A912" s="158"/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</row>
    <row r="913" ht="15.75" customHeight="1">
      <c r="A913" s="158"/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</row>
    <row r="914" ht="15.75" customHeight="1">
      <c r="A914" s="158"/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</row>
    <row r="915" ht="15.75" customHeight="1">
      <c r="A915" s="158"/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  <c r="M915" s="158"/>
    </row>
    <row r="916" ht="15.75" customHeight="1">
      <c r="A916" s="158"/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  <c r="M916" s="158"/>
    </row>
    <row r="917" ht="15.75" customHeight="1">
      <c r="A917" s="158"/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  <c r="M917" s="158"/>
    </row>
    <row r="918" ht="15.75" customHeight="1">
      <c r="A918" s="158"/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  <c r="M918" s="158"/>
    </row>
    <row r="919" ht="15.75" customHeight="1">
      <c r="A919" s="158"/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  <c r="M919" s="158"/>
    </row>
    <row r="920" ht="15.75" customHeight="1">
      <c r="A920" s="158"/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  <c r="M920" s="158"/>
    </row>
    <row r="921" ht="15.75" customHeight="1">
      <c r="A921" s="158"/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  <c r="M921" s="158"/>
    </row>
    <row r="922" ht="15.75" customHeight="1">
      <c r="A922" s="158"/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</row>
    <row r="923" ht="15.75" customHeight="1">
      <c r="A923" s="158"/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  <c r="M923" s="158"/>
    </row>
    <row r="924" ht="15.75" customHeight="1">
      <c r="A924" s="158"/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  <c r="M924" s="158"/>
    </row>
    <row r="925" ht="15.75" customHeight="1">
      <c r="A925" s="158"/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  <c r="M925" s="158"/>
    </row>
    <row r="926" ht="15.75" customHeight="1">
      <c r="A926" s="158"/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  <c r="M926" s="158"/>
    </row>
    <row r="927" ht="15.75" customHeight="1">
      <c r="A927" s="158"/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</row>
    <row r="928" ht="15.75" customHeight="1">
      <c r="A928" s="158"/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</row>
    <row r="929" ht="15.75" customHeight="1">
      <c r="A929" s="158"/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58"/>
    </row>
    <row r="930" ht="15.75" customHeight="1">
      <c r="A930" s="158"/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  <c r="M930" s="158"/>
    </row>
    <row r="931" ht="15.75" customHeight="1">
      <c r="A931" s="158"/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  <c r="M931" s="158"/>
    </row>
    <row r="932" ht="15.75" customHeight="1">
      <c r="A932" s="158"/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</row>
    <row r="933" ht="15.75" customHeight="1">
      <c r="A933" s="158"/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  <c r="M933" s="158"/>
    </row>
    <row r="934" ht="15.75" customHeight="1">
      <c r="A934" s="158"/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  <c r="M934" s="158"/>
    </row>
    <row r="935" ht="15.75" customHeight="1">
      <c r="A935" s="158"/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  <c r="M935" s="158"/>
    </row>
    <row r="936" ht="15.75" customHeight="1">
      <c r="A936" s="158"/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  <c r="M936" s="158"/>
    </row>
    <row r="937" ht="15.75" customHeight="1">
      <c r="A937" s="158"/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  <c r="M937" s="158"/>
    </row>
    <row r="938" ht="15.75" customHeight="1">
      <c r="A938" s="158"/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  <c r="M938" s="158"/>
    </row>
    <row r="939" ht="15.75" customHeight="1">
      <c r="A939" s="158"/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  <c r="M939" s="158"/>
    </row>
    <row r="940" ht="15.75" customHeight="1">
      <c r="A940" s="158"/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  <c r="M940" s="158"/>
    </row>
    <row r="941" ht="15.75" customHeight="1">
      <c r="A941" s="158"/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</row>
    <row r="942" ht="15.75" customHeight="1">
      <c r="A942" s="158"/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</row>
    <row r="943" ht="15.75" customHeight="1">
      <c r="A943" s="158"/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  <c r="M943" s="158"/>
    </row>
    <row r="944" ht="15.75" customHeight="1">
      <c r="A944" s="158"/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  <c r="M944" s="158"/>
    </row>
    <row r="945" ht="15.75" customHeight="1">
      <c r="A945" s="158"/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</row>
    <row r="946" ht="15.75" customHeight="1">
      <c r="A946" s="158"/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</row>
    <row r="947" ht="15.75" customHeight="1">
      <c r="A947" s="158"/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</row>
    <row r="948" ht="15.75" customHeight="1">
      <c r="A948" s="158"/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  <c r="M948" s="158"/>
    </row>
    <row r="949" ht="15.75" customHeight="1">
      <c r="A949" s="158"/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  <c r="M949" s="158"/>
    </row>
    <row r="950" ht="15.75" customHeight="1">
      <c r="A950" s="158"/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  <c r="M950" s="158"/>
    </row>
    <row r="951" ht="15.75" customHeight="1">
      <c r="A951" s="158"/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</row>
    <row r="952" ht="15.75" customHeight="1">
      <c r="A952" s="158"/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</row>
    <row r="953" ht="15.75" customHeight="1">
      <c r="A953" s="158"/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</row>
    <row r="954" ht="15.75" customHeight="1">
      <c r="A954" s="158"/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  <c r="M954" s="158"/>
    </row>
    <row r="955" ht="15.75" customHeight="1">
      <c r="A955" s="158"/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  <c r="M955" s="158"/>
    </row>
    <row r="956" ht="15.75" customHeight="1">
      <c r="A956" s="158"/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  <c r="M956" s="158"/>
    </row>
    <row r="957" ht="15.75" customHeight="1">
      <c r="A957" s="158"/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</row>
    <row r="958" ht="15.75" customHeight="1">
      <c r="A958" s="158"/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  <c r="M958" s="158"/>
    </row>
    <row r="959" ht="15.75" customHeight="1">
      <c r="A959" s="158"/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</row>
    <row r="960" ht="15.75" customHeight="1">
      <c r="A960" s="158"/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  <c r="M960" s="158"/>
    </row>
    <row r="961" ht="15.75" customHeight="1">
      <c r="A961" s="158"/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  <c r="M961" s="158"/>
    </row>
    <row r="962" ht="15.75" customHeight="1">
      <c r="A962" s="158"/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  <c r="M962" s="158"/>
    </row>
    <row r="963" ht="15.75" customHeight="1">
      <c r="A963" s="158"/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</row>
    <row r="964" ht="15.75" customHeight="1">
      <c r="A964" s="158"/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</row>
    <row r="965" ht="15.75" customHeight="1">
      <c r="A965" s="158"/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58"/>
    </row>
    <row r="966" ht="15.75" customHeight="1">
      <c r="A966" s="158"/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  <c r="M966" s="158"/>
    </row>
    <row r="967" ht="15.75" customHeight="1">
      <c r="A967" s="158"/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  <c r="M967" s="158"/>
    </row>
    <row r="968" ht="15.75" customHeight="1">
      <c r="A968" s="158"/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</row>
    <row r="969" ht="15.75" customHeight="1">
      <c r="A969" s="158"/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  <c r="M969" s="158"/>
    </row>
    <row r="970" ht="15.75" customHeight="1">
      <c r="A970" s="158"/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  <c r="M970" s="158"/>
    </row>
    <row r="971" ht="15.75" customHeight="1">
      <c r="A971" s="158"/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  <c r="M971" s="158"/>
    </row>
    <row r="972" ht="15.75" customHeight="1">
      <c r="A972" s="158"/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  <c r="M972" s="158"/>
    </row>
    <row r="973" ht="15.75" customHeight="1">
      <c r="A973" s="158"/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  <c r="M973" s="158"/>
    </row>
    <row r="974" ht="15.75" customHeight="1">
      <c r="A974" s="158"/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</row>
    <row r="975" ht="15.75" customHeight="1">
      <c r="A975" s="158"/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  <c r="M975" s="158"/>
    </row>
    <row r="976" ht="15.75" customHeight="1">
      <c r="A976" s="158"/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  <c r="M976" s="158"/>
    </row>
    <row r="977" ht="15.75" customHeight="1">
      <c r="A977" s="158"/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</row>
    <row r="978" ht="15.75" customHeight="1">
      <c r="A978" s="158"/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</row>
    <row r="979" ht="15.75" customHeight="1">
      <c r="A979" s="158"/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  <c r="M979" s="158"/>
    </row>
    <row r="980" ht="15.75" customHeight="1">
      <c r="A980" s="158"/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  <c r="M980" s="158"/>
    </row>
    <row r="981" ht="15.75" customHeight="1">
      <c r="A981" s="158"/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  <c r="M981" s="158"/>
    </row>
    <row r="982" ht="15.75" customHeight="1">
      <c r="A982" s="158"/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  <c r="M982" s="158"/>
    </row>
    <row r="983" ht="15.75" customHeight="1">
      <c r="A983" s="158"/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  <c r="M983" s="158"/>
    </row>
    <row r="984" ht="15.75" customHeight="1">
      <c r="A984" s="158"/>
      <c r="B984" s="158"/>
      <c r="C984" s="158"/>
      <c r="D984" s="158"/>
      <c r="E984" s="158"/>
      <c r="F984" s="158"/>
      <c r="G984" s="158"/>
      <c r="H984" s="158"/>
      <c r="I984" s="158"/>
      <c r="J984" s="158"/>
      <c r="K984" s="158"/>
      <c r="L984" s="158"/>
      <c r="M984" s="158"/>
    </row>
    <row r="985" ht="15.75" customHeight="1">
      <c r="A985" s="158"/>
      <c r="B985" s="158"/>
      <c r="C985" s="158"/>
      <c r="D985" s="158"/>
      <c r="E985" s="158"/>
      <c r="F985" s="158"/>
      <c r="G985" s="158"/>
      <c r="H985" s="158"/>
      <c r="I985" s="158"/>
      <c r="J985" s="158"/>
      <c r="K985" s="158"/>
      <c r="L985" s="158"/>
      <c r="M985" s="158"/>
    </row>
    <row r="986" ht="15.75" customHeight="1">
      <c r="A986" s="158"/>
      <c r="B986" s="158"/>
      <c r="C986" s="158"/>
      <c r="D986" s="158"/>
      <c r="E986" s="158"/>
      <c r="F986" s="158"/>
      <c r="G986" s="158"/>
      <c r="H986" s="158"/>
      <c r="I986" s="158"/>
      <c r="J986" s="158"/>
      <c r="K986" s="158"/>
      <c r="L986" s="158"/>
      <c r="M986" s="158"/>
    </row>
    <row r="987" ht="15.75" customHeight="1">
      <c r="A987" s="158"/>
      <c r="B987" s="158"/>
      <c r="C987" s="158"/>
      <c r="D987" s="158"/>
      <c r="E987" s="158"/>
      <c r="F987" s="158"/>
      <c r="G987" s="158"/>
      <c r="H987" s="158"/>
      <c r="I987" s="158"/>
      <c r="J987" s="158"/>
      <c r="K987" s="158"/>
      <c r="L987" s="158"/>
      <c r="M987" s="158"/>
    </row>
    <row r="988" ht="15.75" customHeight="1">
      <c r="A988" s="158"/>
      <c r="B988" s="158"/>
      <c r="C988" s="158"/>
      <c r="D988" s="158"/>
      <c r="E988" s="158"/>
      <c r="F988" s="158"/>
      <c r="G988" s="158"/>
      <c r="H988" s="158"/>
      <c r="I988" s="158"/>
      <c r="J988" s="158"/>
      <c r="K988" s="158"/>
      <c r="L988" s="158"/>
      <c r="M988" s="158"/>
    </row>
    <row r="989" ht="15.75" customHeight="1">
      <c r="A989" s="158"/>
      <c r="B989" s="158"/>
      <c r="C989" s="158"/>
      <c r="D989" s="158"/>
      <c r="E989" s="158"/>
      <c r="F989" s="158"/>
      <c r="G989" s="158"/>
      <c r="H989" s="158"/>
      <c r="I989" s="158"/>
      <c r="J989" s="158"/>
      <c r="K989" s="158"/>
      <c r="L989" s="158"/>
      <c r="M989" s="158"/>
    </row>
    <row r="990" ht="15.75" customHeight="1">
      <c r="A990" s="158"/>
      <c r="B990" s="158"/>
      <c r="C990" s="158"/>
      <c r="D990" s="158"/>
      <c r="E990" s="158"/>
      <c r="F990" s="158"/>
      <c r="G990" s="158"/>
      <c r="H990" s="158"/>
      <c r="I990" s="158"/>
      <c r="J990" s="158"/>
      <c r="K990" s="158"/>
      <c r="L990" s="158"/>
      <c r="M990" s="158"/>
    </row>
    <row r="991" ht="15.75" customHeight="1">
      <c r="A991" s="158"/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</row>
    <row r="992" ht="15.75" customHeight="1">
      <c r="A992" s="158"/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</row>
    <row r="993" ht="15.75" customHeight="1">
      <c r="A993" s="158"/>
      <c r="B993" s="158"/>
      <c r="C993" s="158"/>
      <c r="D993" s="158"/>
      <c r="E993" s="158"/>
      <c r="F993" s="158"/>
      <c r="G993" s="158"/>
      <c r="H993" s="158"/>
      <c r="I993" s="158"/>
      <c r="J993" s="158"/>
      <c r="K993" s="158"/>
      <c r="L993" s="158"/>
      <c r="M993" s="158"/>
    </row>
  </sheetData>
  <mergeCells count="15">
    <mergeCell ref="F7:G7"/>
    <mergeCell ref="D8:H8"/>
    <mergeCell ref="D9:H9"/>
    <mergeCell ref="D10:H10"/>
    <mergeCell ref="D12:I12"/>
    <mergeCell ref="F13:G13"/>
    <mergeCell ref="D14:H14"/>
    <mergeCell ref="D19:H19"/>
    <mergeCell ref="D1:H1"/>
    <mergeCell ref="B2:C2"/>
    <mergeCell ref="D2:H2"/>
    <mergeCell ref="D3:H3"/>
    <mergeCell ref="D4:H4"/>
    <mergeCell ref="D5:H5"/>
    <mergeCell ref="F6:G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6.14"/>
    <col customWidth="1" min="4" max="4" width="13.0"/>
    <col customWidth="1" min="5" max="5" width="12.57"/>
    <col customWidth="1" min="6" max="6" width="10.86"/>
    <col customWidth="1" min="7" max="7" width="11.71"/>
    <col customWidth="1" min="8" max="8" width="12.43"/>
    <col customWidth="1" min="9" max="9" width="8.14"/>
    <col customWidth="1" min="10" max="10" width="9.14"/>
    <col customWidth="1" min="11" max="11" width="20.14"/>
    <col customWidth="1" min="12" max="12" width="7.86"/>
    <col customWidth="1" min="13" max="13" width="8.43"/>
  </cols>
  <sheetData>
    <row r="1">
      <c r="A1" s="87"/>
      <c r="B1" s="87"/>
      <c r="C1" s="87"/>
      <c r="D1" s="87"/>
      <c r="E1" s="87"/>
      <c r="F1" s="87"/>
      <c r="G1" s="87"/>
      <c r="H1" s="87"/>
      <c r="I1" s="87"/>
      <c r="J1" s="87"/>
      <c r="K1" s="158"/>
      <c r="L1" s="158"/>
      <c r="M1" s="158"/>
    </row>
    <row r="2">
      <c r="A2" s="90" t="s">
        <v>530</v>
      </c>
      <c r="B2" s="91"/>
      <c r="C2" s="92" t="s">
        <v>531</v>
      </c>
      <c r="D2" s="90" t="s">
        <v>532</v>
      </c>
      <c r="E2" s="18"/>
      <c r="F2" s="18"/>
      <c r="G2" s="18"/>
      <c r="H2" s="18"/>
      <c r="I2" s="93" t="s">
        <v>533</v>
      </c>
      <c r="J2" s="90" t="s">
        <v>534</v>
      </c>
      <c r="K2" s="159" t="s">
        <v>17</v>
      </c>
      <c r="L2" s="159" t="s">
        <v>18</v>
      </c>
      <c r="M2" s="159" t="s">
        <v>19</v>
      </c>
    </row>
    <row r="3">
      <c r="A3" s="96">
        <v>6.0</v>
      </c>
      <c r="B3" s="240" t="s">
        <v>535</v>
      </c>
      <c r="C3" s="19"/>
      <c r="D3" s="98"/>
      <c r="E3" s="18"/>
      <c r="F3" s="18"/>
      <c r="G3" s="18"/>
      <c r="H3" s="19"/>
      <c r="I3" s="99"/>
      <c r="J3" s="98"/>
      <c r="K3" s="167"/>
      <c r="L3" s="167"/>
      <c r="M3" s="167"/>
    </row>
    <row r="4">
      <c r="A4" s="92" t="s">
        <v>536</v>
      </c>
      <c r="B4" s="116"/>
      <c r="C4" s="113" t="s">
        <v>537</v>
      </c>
      <c r="D4" s="141">
        <v>384.0</v>
      </c>
      <c r="E4" s="18"/>
      <c r="F4" s="18"/>
      <c r="G4" s="18"/>
      <c r="H4" s="19"/>
      <c r="I4" s="116"/>
      <c r="J4" s="90" t="s">
        <v>538</v>
      </c>
      <c r="K4" s="159" t="s">
        <v>539</v>
      </c>
      <c r="L4" s="167"/>
      <c r="M4" s="167"/>
      <c r="N4" s="241" t="s">
        <v>540</v>
      </c>
    </row>
    <row r="5">
      <c r="A5" s="92" t="s">
        <v>541</v>
      </c>
      <c r="B5" s="108"/>
      <c r="C5" s="102" t="s">
        <v>542</v>
      </c>
      <c r="D5" s="176">
        <v>2126.0</v>
      </c>
      <c r="E5" s="18"/>
      <c r="F5" s="18"/>
      <c r="G5" s="18"/>
      <c r="H5" s="19"/>
      <c r="I5" s="108"/>
      <c r="J5" s="107" t="s">
        <v>543</v>
      </c>
      <c r="K5" s="167"/>
      <c r="L5" s="167"/>
      <c r="M5" s="167"/>
    </row>
    <row r="6">
      <c r="A6" s="92" t="s">
        <v>544</v>
      </c>
      <c r="B6" s="93" t="s">
        <v>545</v>
      </c>
      <c r="C6" s="113" t="s">
        <v>546</v>
      </c>
      <c r="D6" s="103" t="s">
        <v>547</v>
      </c>
      <c r="E6" s="104" t="s">
        <v>548</v>
      </c>
      <c r="F6" s="104" t="s">
        <v>549</v>
      </c>
      <c r="G6" s="114" t="s">
        <v>550</v>
      </c>
      <c r="H6" s="115" t="s">
        <v>551</v>
      </c>
      <c r="I6" s="106">
        <v>300.0</v>
      </c>
      <c r="J6" s="123"/>
      <c r="K6" s="242">
        <f>(D4*100)/D5</f>
        <v>18.06208843</v>
      </c>
      <c r="L6" s="159">
        <v>225.0</v>
      </c>
      <c r="M6" s="159">
        <v>225.0</v>
      </c>
    </row>
    <row r="7">
      <c r="A7" s="92" t="s">
        <v>552</v>
      </c>
      <c r="B7" s="116"/>
      <c r="C7" s="113" t="s">
        <v>553</v>
      </c>
      <c r="D7" s="176">
        <v>128625.09</v>
      </c>
      <c r="E7" s="18"/>
      <c r="F7" s="18"/>
      <c r="G7" s="18"/>
      <c r="H7" s="19"/>
      <c r="I7" s="116"/>
      <c r="J7" s="107" t="s">
        <v>554</v>
      </c>
      <c r="K7" s="167"/>
      <c r="L7" s="167"/>
      <c r="M7" s="167"/>
      <c r="N7" s="241" t="s">
        <v>555</v>
      </c>
    </row>
    <row r="8">
      <c r="A8" s="92" t="s">
        <v>556</v>
      </c>
      <c r="B8" s="116"/>
      <c r="C8" s="109" t="s">
        <v>557</v>
      </c>
      <c r="D8" s="176">
        <v>545906.0</v>
      </c>
      <c r="E8" s="18"/>
      <c r="F8" s="18"/>
      <c r="G8" s="18"/>
      <c r="H8" s="19"/>
      <c r="I8" s="116"/>
      <c r="J8" s="107" t="s">
        <v>558</v>
      </c>
      <c r="K8" s="167"/>
      <c r="L8" s="167"/>
      <c r="M8" s="167"/>
    </row>
    <row r="9">
      <c r="A9" s="92" t="s">
        <v>559</v>
      </c>
      <c r="B9" s="93" t="s">
        <v>560</v>
      </c>
      <c r="C9" s="113" t="s">
        <v>561</v>
      </c>
      <c r="D9" s="103" t="s">
        <v>562</v>
      </c>
      <c r="E9" s="153" t="s">
        <v>563</v>
      </c>
      <c r="F9" s="153" t="s">
        <v>564</v>
      </c>
      <c r="G9" s="243" t="s">
        <v>565</v>
      </c>
      <c r="H9" s="115" t="s">
        <v>566</v>
      </c>
      <c r="I9" s="106">
        <v>200.0</v>
      </c>
      <c r="J9" s="123"/>
      <c r="K9" s="117" t="s">
        <v>567</v>
      </c>
      <c r="L9" s="159">
        <v>150.0</v>
      </c>
      <c r="M9" s="167">
        <f>0.75*200</f>
        <v>150</v>
      </c>
    </row>
    <row r="10">
      <c r="A10" s="92" t="s">
        <v>568</v>
      </c>
      <c r="B10" s="93" t="s">
        <v>569</v>
      </c>
      <c r="C10" s="113" t="s">
        <v>570</v>
      </c>
      <c r="D10" s="103" t="s">
        <v>571</v>
      </c>
      <c r="E10" s="104" t="s">
        <v>572</v>
      </c>
      <c r="F10" s="243" t="s">
        <v>573</v>
      </c>
      <c r="G10" s="104" t="s">
        <v>574</v>
      </c>
      <c r="H10" s="115" t="s">
        <v>575</v>
      </c>
      <c r="I10" s="106">
        <v>200.0</v>
      </c>
      <c r="J10" s="107" t="s">
        <v>576</v>
      </c>
      <c r="K10" s="167">
        <v>31.0</v>
      </c>
      <c r="L10" s="159">
        <v>100.0</v>
      </c>
      <c r="M10" s="159">
        <v>100.0</v>
      </c>
    </row>
    <row r="11">
      <c r="A11" s="92" t="s">
        <v>577</v>
      </c>
      <c r="B11" s="93" t="s">
        <v>578</v>
      </c>
      <c r="C11" s="244" t="s">
        <v>579</v>
      </c>
      <c r="D11" s="103" t="s">
        <v>580</v>
      </c>
      <c r="E11" s="153" t="s">
        <v>581</v>
      </c>
      <c r="F11" s="153" t="s">
        <v>582</v>
      </c>
      <c r="G11" s="153" t="s">
        <v>583</v>
      </c>
      <c r="H11" s="187" t="s">
        <v>584</v>
      </c>
      <c r="I11" s="106">
        <v>200.0</v>
      </c>
      <c r="J11" s="107" t="s">
        <v>585</v>
      </c>
      <c r="K11" s="159">
        <v>120.0</v>
      </c>
      <c r="L11" s="159">
        <v>200.0</v>
      </c>
      <c r="M11" s="159">
        <v>200.0</v>
      </c>
    </row>
    <row r="12">
      <c r="A12" s="92" t="s">
        <v>586</v>
      </c>
      <c r="B12" s="93" t="s">
        <v>587</v>
      </c>
      <c r="C12" s="109" t="s">
        <v>588</v>
      </c>
      <c r="D12" s="103" t="s">
        <v>589</v>
      </c>
      <c r="E12" s="153" t="s">
        <v>590</v>
      </c>
      <c r="F12" s="153" t="s">
        <v>591</v>
      </c>
      <c r="G12" s="153" t="s">
        <v>592</v>
      </c>
      <c r="H12" s="187" t="s">
        <v>593</v>
      </c>
      <c r="I12" s="106">
        <v>200.0</v>
      </c>
      <c r="J12" s="107" t="s">
        <v>594</v>
      </c>
      <c r="K12" s="167"/>
      <c r="L12" s="159">
        <v>200.0</v>
      </c>
      <c r="M12" s="159">
        <v>200.0</v>
      </c>
    </row>
    <row r="13">
      <c r="A13" s="92" t="s">
        <v>595</v>
      </c>
      <c r="B13" s="227" t="s">
        <v>596</v>
      </c>
      <c r="C13" s="109" t="s">
        <v>597</v>
      </c>
      <c r="D13" s="103" t="s">
        <v>598</v>
      </c>
      <c r="E13" s="104" t="s">
        <v>599</v>
      </c>
      <c r="F13" s="104" t="s">
        <v>600</v>
      </c>
      <c r="G13" s="168" t="s">
        <v>601</v>
      </c>
      <c r="H13" s="207" t="s">
        <v>602</v>
      </c>
      <c r="I13" s="106">
        <v>200.0</v>
      </c>
      <c r="J13" s="128"/>
      <c r="K13" s="167"/>
      <c r="L13" s="159">
        <v>200.0</v>
      </c>
      <c r="M13" s="159">
        <v>200.0</v>
      </c>
    </row>
    <row r="14">
      <c r="A14" s="92" t="s">
        <v>603</v>
      </c>
      <c r="B14" s="245"/>
      <c r="C14" s="113" t="s">
        <v>604</v>
      </c>
      <c r="D14" s="246" t="s">
        <v>605</v>
      </c>
      <c r="E14" s="18"/>
      <c r="F14" s="18"/>
      <c r="G14" s="18"/>
      <c r="H14" s="19"/>
      <c r="I14" s="116"/>
      <c r="J14" s="123"/>
      <c r="K14" s="167"/>
      <c r="L14" s="167"/>
      <c r="M14" s="167"/>
    </row>
    <row r="15">
      <c r="A15" s="92" t="s">
        <v>606</v>
      </c>
      <c r="B15" s="93" t="s">
        <v>607</v>
      </c>
      <c r="C15" s="109" t="s">
        <v>608</v>
      </c>
      <c r="D15" s="103" t="s">
        <v>609</v>
      </c>
      <c r="E15" s="104" t="s">
        <v>610</v>
      </c>
      <c r="F15" s="104" t="s">
        <v>611</v>
      </c>
      <c r="G15" s="168" t="s">
        <v>612</v>
      </c>
      <c r="H15" s="213" t="s">
        <v>613</v>
      </c>
      <c r="I15" s="106">
        <v>100.0</v>
      </c>
      <c r="J15" s="90" t="s">
        <v>614</v>
      </c>
      <c r="K15" s="159" t="s">
        <v>615</v>
      </c>
      <c r="L15" s="159">
        <v>100.0</v>
      </c>
      <c r="M15" s="159">
        <v>100.0</v>
      </c>
    </row>
    <row r="16">
      <c r="A16" s="145">
        <v>6.13</v>
      </c>
      <c r="B16" s="116"/>
      <c r="C16" s="113" t="s">
        <v>616</v>
      </c>
      <c r="D16" s="246" t="s">
        <v>617</v>
      </c>
      <c r="E16" s="18"/>
      <c r="F16" s="18"/>
      <c r="G16" s="18"/>
      <c r="H16" s="19"/>
      <c r="I16" s="116"/>
      <c r="J16" s="123"/>
      <c r="K16" s="167"/>
      <c r="L16" s="167"/>
      <c r="M16" s="167"/>
    </row>
    <row r="17" ht="30.75" customHeight="1">
      <c r="A17" s="247">
        <v>6.14</v>
      </c>
      <c r="B17" s="134" t="s">
        <v>618</v>
      </c>
      <c r="C17" s="135" t="s">
        <v>619</v>
      </c>
      <c r="D17" s="236" t="s">
        <v>620</v>
      </c>
      <c r="E17" s="248" t="s">
        <v>621</v>
      </c>
      <c r="F17" s="248" t="s">
        <v>622</v>
      </c>
      <c r="G17" s="248" t="s">
        <v>623</v>
      </c>
      <c r="H17" s="187" t="s">
        <v>624</v>
      </c>
      <c r="I17" s="138">
        <v>100.0</v>
      </c>
      <c r="J17" s="139" t="s">
        <v>625</v>
      </c>
      <c r="K17" s="167"/>
      <c r="L17" s="159">
        <v>100.0</v>
      </c>
      <c r="M17" s="159">
        <v>100.0</v>
      </c>
    </row>
    <row r="18">
      <c r="A18" s="249">
        <v>6.15</v>
      </c>
      <c r="B18" s="228" t="s">
        <v>626</v>
      </c>
      <c r="C18" s="244" t="s">
        <v>627</v>
      </c>
      <c r="D18" s="103" t="s">
        <v>628</v>
      </c>
      <c r="E18" s="153" t="s">
        <v>629</v>
      </c>
      <c r="F18" s="153" t="s">
        <v>630</v>
      </c>
      <c r="G18" s="250" t="s">
        <v>631</v>
      </c>
      <c r="H18" s="251" t="s">
        <v>632</v>
      </c>
      <c r="I18" s="233">
        <v>100.0</v>
      </c>
      <c r="J18" s="252" t="s">
        <v>633</v>
      </c>
      <c r="K18" s="159" t="s">
        <v>634</v>
      </c>
      <c r="L18" s="159">
        <v>75.0</v>
      </c>
      <c r="M18" s="159">
        <v>75.0</v>
      </c>
    </row>
    <row r="19">
      <c r="A19" s="145">
        <v>6.16</v>
      </c>
      <c r="B19" s="93" t="s">
        <v>635</v>
      </c>
      <c r="C19" s="244" t="s">
        <v>636</v>
      </c>
      <c r="D19" s="103" t="s">
        <v>637</v>
      </c>
      <c r="E19" s="153" t="s">
        <v>638</v>
      </c>
      <c r="F19" s="153" t="s">
        <v>639</v>
      </c>
      <c r="G19" s="153" t="s">
        <v>640</v>
      </c>
      <c r="H19" s="187" t="s">
        <v>641</v>
      </c>
      <c r="I19" s="106">
        <v>100.0</v>
      </c>
      <c r="J19" s="90" t="s">
        <v>642</v>
      </c>
      <c r="K19" s="159"/>
      <c r="L19" s="159">
        <v>100.0</v>
      </c>
      <c r="M19" s="159">
        <v>100.0</v>
      </c>
    </row>
    <row r="20">
      <c r="A20" s="253">
        <v>6.17</v>
      </c>
      <c r="B20" s="93" t="s">
        <v>643</v>
      </c>
      <c r="C20" s="109" t="s">
        <v>644</v>
      </c>
      <c r="D20" s="103" t="s">
        <v>645</v>
      </c>
      <c r="E20" s="104" t="s">
        <v>646</v>
      </c>
      <c r="F20" s="104" t="s">
        <v>647</v>
      </c>
      <c r="G20" s="104" t="s">
        <v>648</v>
      </c>
      <c r="H20" s="112" t="s">
        <v>649</v>
      </c>
      <c r="I20" s="106">
        <v>100.0</v>
      </c>
      <c r="J20" s="90" t="s">
        <v>650</v>
      </c>
      <c r="K20" s="159" t="s">
        <v>651</v>
      </c>
      <c r="L20" s="159">
        <v>100.0</v>
      </c>
      <c r="M20" s="159">
        <v>100.0</v>
      </c>
    </row>
    <row r="21">
      <c r="A21" s="254">
        <v>6.18</v>
      </c>
      <c r="B21" s="255"/>
      <c r="C21" s="102" t="s">
        <v>652</v>
      </c>
      <c r="D21" s="256">
        <v>320.0</v>
      </c>
      <c r="E21" s="18"/>
      <c r="F21" s="18"/>
      <c r="G21" s="18"/>
      <c r="H21" s="19"/>
      <c r="I21" s="255"/>
      <c r="J21" s="257"/>
      <c r="K21" s="159" t="s">
        <v>653</v>
      </c>
      <c r="L21" s="167"/>
      <c r="M21" s="167"/>
    </row>
    <row r="22">
      <c r="A22" s="258"/>
      <c r="B22" s="259"/>
      <c r="C22" s="260"/>
      <c r="D22" s="261"/>
      <c r="E22" s="262"/>
      <c r="F22" s="262"/>
      <c r="G22" s="262"/>
      <c r="H22" s="263" t="s">
        <v>654</v>
      </c>
      <c r="I22" s="259"/>
      <c r="J22" s="264"/>
      <c r="K22" s="167"/>
      <c r="L22" s="167"/>
      <c r="M22" s="167"/>
    </row>
    <row r="23">
      <c r="A23" s="265"/>
      <c r="B23" s="266"/>
      <c r="C23" s="267"/>
      <c r="D23" s="268"/>
      <c r="E23" s="269"/>
      <c r="F23" s="270" t="s">
        <v>655</v>
      </c>
      <c r="G23" s="270" t="s">
        <v>656</v>
      </c>
      <c r="H23" s="271"/>
      <c r="I23" s="266"/>
      <c r="J23" s="272"/>
      <c r="K23" s="167"/>
      <c r="L23" s="167"/>
      <c r="M23" s="167"/>
    </row>
    <row r="24">
      <c r="A24" s="273">
        <v>6.19</v>
      </c>
      <c r="B24" s="266"/>
      <c r="C24" s="274" t="s">
        <v>657</v>
      </c>
      <c r="D24" s="275" t="s">
        <v>658</v>
      </c>
      <c r="E24" s="276" t="s">
        <v>659</v>
      </c>
      <c r="F24" s="276" t="s">
        <v>660</v>
      </c>
      <c r="G24" s="276" t="s">
        <v>661</v>
      </c>
      <c r="H24" s="271"/>
      <c r="I24" s="266"/>
      <c r="J24" s="277" t="s">
        <v>662</v>
      </c>
      <c r="K24" s="167"/>
      <c r="L24" s="167"/>
      <c r="M24" s="167"/>
    </row>
    <row r="25">
      <c r="A25" s="265"/>
      <c r="B25" s="266"/>
      <c r="C25" s="267"/>
      <c r="D25" s="268"/>
      <c r="E25" s="269"/>
      <c r="F25" s="270" t="s">
        <v>663</v>
      </c>
      <c r="G25" s="270" t="s">
        <v>664</v>
      </c>
      <c r="H25" s="271"/>
      <c r="I25" s="266"/>
      <c r="J25" s="272"/>
      <c r="K25" s="167"/>
      <c r="L25" s="167"/>
      <c r="M25" s="167"/>
    </row>
    <row r="26">
      <c r="A26" s="278"/>
      <c r="B26" s="245"/>
      <c r="C26" s="279"/>
      <c r="D26" s="280"/>
      <c r="E26" s="281"/>
      <c r="F26" s="281"/>
      <c r="G26" s="281"/>
      <c r="H26" s="282"/>
      <c r="I26" s="245"/>
      <c r="J26" s="283"/>
      <c r="K26" s="167"/>
      <c r="L26" s="167"/>
      <c r="M26" s="167"/>
    </row>
    <row r="27">
      <c r="A27" s="284">
        <v>6.2</v>
      </c>
      <c r="B27" s="150"/>
      <c r="C27" s="113" t="s">
        <v>665</v>
      </c>
      <c r="D27" s="204" t="s">
        <v>666</v>
      </c>
      <c r="E27" s="153" t="s">
        <v>667</v>
      </c>
      <c r="F27" s="153" t="s">
        <v>668</v>
      </c>
      <c r="G27" s="153" t="s">
        <v>669</v>
      </c>
      <c r="H27" s="187" t="s">
        <v>670</v>
      </c>
      <c r="I27" s="150"/>
      <c r="J27" s="107" t="s">
        <v>671</v>
      </c>
      <c r="K27" s="167"/>
      <c r="L27" s="167"/>
      <c r="M27" s="167"/>
    </row>
    <row r="28">
      <c r="A28" s="210" t="s">
        <v>672</v>
      </c>
      <c r="B28" s="18"/>
      <c r="C28" s="18"/>
      <c r="D28" s="18"/>
      <c r="E28" s="18"/>
      <c r="F28" s="18"/>
      <c r="G28" s="18"/>
      <c r="H28" s="19"/>
      <c r="I28" s="157">
        <v>1800.0</v>
      </c>
      <c r="J28" s="111"/>
      <c r="K28" s="167"/>
      <c r="L28" s="167">
        <f t="shared" ref="L28:M28" si="1">SUM(L3:L27)</f>
        <v>1550</v>
      </c>
      <c r="M28" s="167">
        <f t="shared" si="1"/>
        <v>1550</v>
      </c>
    </row>
    <row r="29">
      <c r="A29" s="158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241" t="s">
        <v>673</v>
      </c>
    </row>
    <row r="30">
      <c r="A30" s="158"/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241" t="s">
        <v>674</v>
      </c>
    </row>
    <row r="31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241" t="s">
        <v>675</v>
      </c>
    </row>
    <row r="32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</row>
    <row r="33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</row>
    <row r="34">
      <c r="A34" s="158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</row>
    <row r="35">
      <c r="A35" s="158"/>
      <c r="B35" s="158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</row>
    <row r="36">
      <c r="A36" s="158"/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</row>
    <row r="37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</row>
    <row r="38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</row>
    <row r="39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</row>
    <row r="40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</row>
    <row r="41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</row>
    <row r="42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</row>
    <row r="43">
      <c r="A43" s="158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</row>
    <row r="44">
      <c r="A44" s="158"/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</row>
    <row r="45">
      <c r="A45" s="158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</row>
    <row r="46">
      <c r="A46" s="158"/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</row>
    <row r="47">
      <c r="A47" s="158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</row>
    <row r="48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</row>
    <row r="49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</row>
    <row r="50">
      <c r="A50" s="158"/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</row>
    <row r="51">
      <c r="A51" s="158"/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</row>
    <row r="52">
      <c r="A52" s="158"/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</row>
    <row r="53">
      <c r="A53" s="158"/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</row>
    <row r="54">
      <c r="A54" s="158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</row>
    <row r="55">
      <c r="A55" s="158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</row>
    <row r="56">
      <c r="A56" s="158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</row>
    <row r="57">
      <c r="A57" s="158"/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</row>
    <row r="58">
      <c r="A58" s="158"/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</row>
    <row r="59">
      <c r="A59" s="158"/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</row>
    <row r="60">
      <c r="A60" s="158"/>
      <c r="B60" s="158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</row>
    <row r="61">
      <c r="A61" s="158"/>
      <c r="B61" s="158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</row>
    <row r="62">
      <c r="A62" s="158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</row>
    <row r="63">
      <c r="A63" s="158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</row>
    <row r="64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</row>
    <row r="65">
      <c r="A65" s="158"/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</row>
    <row r="66">
      <c r="A66" s="158"/>
      <c r="B66" s="158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</row>
    <row r="67">
      <c r="A67" s="158"/>
      <c r="B67" s="158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</row>
    <row r="68">
      <c r="A68" s="158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</row>
    <row r="69">
      <c r="A69" s="158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</row>
    <row r="70">
      <c r="A70" s="158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</row>
    <row r="71">
      <c r="A71" s="158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</row>
    <row r="72">
      <c r="A72" s="158"/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</row>
    <row r="73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</row>
    <row r="74">
      <c r="A74" s="158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</row>
    <row r="75">
      <c r="A75" s="158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</row>
    <row r="76">
      <c r="A76" s="158"/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</row>
    <row r="77">
      <c r="A77" s="158"/>
      <c r="B77" s="158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</row>
    <row r="78">
      <c r="A78" s="158"/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</row>
    <row r="79">
      <c r="A79" s="158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</row>
    <row r="80">
      <c r="A80" s="158"/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</row>
    <row r="81">
      <c r="A81" s="158"/>
      <c r="B81" s="158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</row>
    <row r="82">
      <c r="A82" s="158"/>
      <c r="B82" s="158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</row>
    <row r="83">
      <c r="A83" s="158"/>
      <c r="B83" s="158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</row>
    <row r="84">
      <c r="A84" s="158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</row>
    <row r="85">
      <c r="A85" s="158"/>
      <c r="B85" s="158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</row>
    <row r="86">
      <c r="A86" s="158"/>
      <c r="B86" s="158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</row>
    <row r="87">
      <c r="A87" s="158"/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</row>
    <row r="88">
      <c r="A88" s="158"/>
      <c r="B88" s="158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</row>
    <row r="89">
      <c r="A89" s="158"/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</row>
    <row r="90">
      <c r="A90" s="158"/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</row>
    <row r="91">
      <c r="A91" s="158"/>
      <c r="B91" s="158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</row>
    <row r="92">
      <c r="A92" s="158"/>
      <c r="B92" s="158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</row>
    <row r="93">
      <c r="A93" s="158"/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</row>
    <row r="94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</row>
    <row r="95">
      <c r="A95" s="158"/>
      <c r="B95" s="158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</row>
    <row r="96">
      <c r="A96" s="158"/>
      <c r="B96" s="158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</row>
    <row r="97">
      <c r="A97" s="158"/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</row>
    <row r="98">
      <c r="A98" s="158"/>
      <c r="B98" s="158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</row>
    <row r="99">
      <c r="A99" s="158"/>
      <c r="B99" s="158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</row>
    <row r="100">
      <c r="A100" s="158"/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</row>
    <row r="101">
      <c r="A101" s="158"/>
      <c r="B101" s="158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</row>
    <row r="102">
      <c r="A102" s="158"/>
      <c r="B102" s="158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</row>
    <row r="103">
      <c r="A103" s="158"/>
      <c r="B103" s="158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</row>
    <row r="104">
      <c r="A104" s="158"/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</row>
    <row r="105">
      <c r="A105" s="158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</row>
    <row r="106">
      <c r="A106" s="158"/>
      <c r="B106" s="158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</row>
    <row r="107">
      <c r="A107" s="158"/>
      <c r="B107" s="158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</row>
    <row r="108">
      <c r="A108" s="158"/>
      <c r="B108" s="158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</row>
    <row r="109">
      <c r="A109" s="158"/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</row>
    <row r="110">
      <c r="A110" s="158"/>
      <c r="B110" s="158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</row>
    <row r="111">
      <c r="A111" s="158"/>
      <c r="B111" s="158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</row>
    <row r="112">
      <c r="A112" s="158"/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</row>
    <row r="113">
      <c r="A113" s="158"/>
      <c r="B113" s="158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</row>
    <row r="114">
      <c r="A114" s="158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</row>
    <row r="115">
      <c r="A115" s="158"/>
      <c r="B115" s="158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</row>
    <row r="116">
      <c r="A116" s="158"/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</row>
    <row r="117">
      <c r="A117" s="158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</row>
    <row r="118">
      <c r="A118" s="158"/>
      <c r="B118" s="158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</row>
    <row r="119">
      <c r="A119" s="158"/>
      <c r="B119" s="158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</row>
    <row r="120">
      <c r="A120" s="158"/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</row>
    <row r="121">
      <c r="A121" s="158"/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</row>
    <row r="122">
      <c r="A122" s="158"/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</row>
    <row r="123">
      <c r="A123" s="158"/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</row>
    <row r="124">
      <c r="A124" s="158"/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</row>
    <row r="125">
      <c r="A125" s="158"/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</row>
    <row r="126">
      <c r="A126" s="158"/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</row>
    <row r="127">
      <c r="A127" s="158"/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</row>
    <row r="128">
      <c r="A128" s="158"/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</row>
    <row r="129">
      <c r="A129" s="158"/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</row>
    <row r="130">
      <c r="A130" s="158"/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</row>
    <row r="131">
      <c r="A131" s="158"/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</row>
    <row r="132">
      <c r="A132" s="158"/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</row>
    <row r="133">
      <c r="A133" s="158"/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</row>
    <row r="134">
      <c r="A134" s="158"/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</row>
    <row r="135">
      <c r="A135" s="158"/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</row>
    <row r="136">
      <c r="A136" s="158"/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</row>
    <row r="137">
      <c r="A137" s="158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</row>
    <row r="138">
      <c r="A138" s="158"/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</row>
    <row r="139">
      <c r="A139" s="158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</row>
    <row r="140">
      <c r="A140" s="158"/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</row>
    <row r="141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</row>
    <row r="142">
      <c r="A142" s="158"/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</row>
    <row r="143">
      <c r="A143" s="158"/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</row>
    <row r="144">
      <c r="A144" s="158"/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</row>
    <row r="145">
      <c r="A145" s="158"/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</row>
    <row r="146">
      <c r="A146" s="158"/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</row>
    <row r="147">
      <c r="A147" s="158"/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</row>
    <row r="148">
      <c r="A148" s="158"/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</row>
    <row r="149">
      <c r="A149" s="158"/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</row>
    <row r="150">
      <c r="A150" s="158"/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</row>
    <row r="151">
      <c r="A151" s="158"/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</row>
    <row r="152">
      <c r="A152" s="158"/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</row>
    <row r="153">
      <c r="A153" s="158"/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</row>
    <row r="154">
      <c r="A154" s="158"/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</row>
    <row r="155">
      <c r="A155" s="158"/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</row>
    <row r="156">
      <c r="A156" s="158"/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</row>
    <row r="157">
      <c r="A157" s="158"/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</row>
    <row r="158">
      <c r="A158" s="158"/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</row>
    <row r="159">
      <c r="A159" s="158"/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</row>
    <row r="160">
      <c r="A160" s="158"/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</row>
    <row r="161">
      <c r="A161" s="158"/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</row>
    <row r="162">
      <c r="A162" s="158"/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</row>
    <row r="163">
      <c r="A163" s="158"/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</row>
    <row r="164">
      <c r="A164" s="158"/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</row>
    <row r="165">
      <c r="A165" s="158"/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</row>
    <row r="166">
      <c r="A166" s="158"/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</row>
    <row r="167">
      <c r="A167" s="158"/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</row>
    <row r="168">
      <c r="A168" s="158"/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</row>
    <row r="169">
      <c r="A169" s="158"/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</row>
    <row r="170">
      <c r="A170" s="15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</row>
    <row r="171">
      <c r="A171" s="158"/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</row>
    <row r="172">
      <c r="A172" s="158"/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</row>
    <row r="173">
      <c r="A173" s="158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</row>
    <row r="174">
      <c r="A174" s="158"/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</row>
    <row r="175">
      <c r="A175" s="158"/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</row>
    <row r="176">
      <c r="A176" s="158"/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</row>
    <row r="177">
      <c r="A177" s="158"/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</row>
    <row r="178">
      <c r="A178" s="158"/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</row>
    <row r="179">
      <c r="A179" s="158"/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</row>
    <row r="180">
      <c r="A180" s="158"/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</row>
    <row r="181">
      <c r="A181" s="158"/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</row>
    <row r="182">
      <c r="A182" s="158"/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</row>
    <row r="183">
      <c r="A183" s="158"/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</row>
    <row r="184">
      <c r="A184" s="158"/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</row>
    <row r="185">
      <c r="A185" s="158"/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</row>
    <row r="186">
      <c r="A186" s="158"/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</row>
    <row r="187">
      <c r="A187" s="158"/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</row>
    <row r="188">
      <c r="A188" s="158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</row>
    <row r="189">
      <c r="A189" s="158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</row>
    <row r="190">
      <c r="A190" s="158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</row>
    <row r="191">
      <c r="A191" s="158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</row>
    <row r="192">
      <c r="A192" s="158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</row>
    <row r="193">
      <c r="A193" s="158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</row>
    <row r="194">
      <c r="A194" s="158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</row>
    <row r="195">
      <c r="A195" s="158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</row>
    <row r="196">
      <c r="A196" s="158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</row>
    <row r="197">
      <c r="A197" s="158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</row>
    <row r="198">
      <c r="A198" s="158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</row>
    <row r="199">
      <c r="A199" s="158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</row>
    <row r="200">
      <c r="A200" s="158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</row>
    <row r="201">
      <c r="A201" s="158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</row>
    <row r="202">
      <c r="A202" s="158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</row>
    <row r="203">
      <c r="A203" s="158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</row>
    <row r="204">
      <c r="A204" s="158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</row>
    <row r="205">
      <c r="A205" s="158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</row>
    <row r="206">
      <c r="A206" s="158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</row>
    <row r="207">
      <c r="A207" s="158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</row>
    <row r="208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</row>
    <row r="209">
      <c r="A209" s="158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</row>
    <row r="210">
      <c r="A210" s="158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</row>
    <row r="211">
      <c r="A211" s="158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</row>
    <row r="212">
      <c r="A212" s="158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</row>
    <row r="213">
      <c r="A213" s="158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</row>
    <row r="214">
      <c r="A214" s="158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</row>
    <row r="215">
      <c r="A215" s="158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</row>
    <row r="216">
      <c r="A216" s="158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</row>
    <row r="217">
      <c r="A217" s="158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</row>
    <row r="218">
      <c r="A218" s="158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</row>
    <row r="219">
      <c r="A219" s="158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</row>
    <row r="220">
      <c r="A220" s="158"/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</row>
    <row r="221">
      <c r="A221" s="158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</row>
    <row r="222">
      <c r="A222" s="158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</row>
    <row r="223">
      <c r="A223" s="158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</row>
    <row r="224">
      <c r="A224" s="158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</row>
    <row r="225">
      <c r="A225" s="158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</row>
    <row r="226">
      <c r="A226" s="158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</row>
    <row r="227">
      <c r="A227" s="158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</row>
    <row r="228">
      <c r="A228" s="158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</row>
    <row r="229">
      <c r="A229" s="158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</row>
    <row r="230">
      <c r="A230" s="158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</row>
    <row r="231">
      <c r="A231" s="158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</row>
    <row r="232">
      <c r="A232" s="158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</row>
    <row r="233">
      <c r="A233" s="158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</row>
    <row r="234">
      <c r="A234" s="158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</row>
    <row r="235">
      <c r="A235" s="158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</row>
    <row r="236">
      <c r="A236" s="158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</row>
    <row r="237">
      <c r="A237" s="158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</row>
    <row r="238">
      <c r="A238" s="158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</row>
    <row r="239">
      <c r="A239" s="158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</row>
    <row r="240">
      <c r="A240" s="158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</row>
    <row r="241">
      <c r="A241" s="158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</row>
    <row r="242">
      <c r="A242" s="158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</row>
    <row r="243">
      <c r="A243" s="158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</row>
    <row r="244">
      <c r="A244" s="158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</row>
    <row r="245">
      <c r="A245" s="158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</row>
    <row r="246">
      <c r="A246" s="158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</row>
    <row r="247">
      <c r="A247" s="158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</row>
    <row r="248">
      <c r="A248" s="158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</row>
    <row r="249">
      <c r="A249" s="158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</row>
    <row r="250">
      <c r="A250" s="158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</row>
    <row r="251">
      <c r="A251" s="158"/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</row>
    <row r="252">
      <c r="A252" s="158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</row>
    <row r="253">
      <c r="A253" s="158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</row>
    <row r="254">
      <c r="A254" s="158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</row>
    <row r="255">
      <c r="A255" s="158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</row>
    <row r="256">
      <c r="A256" s="158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</row>
    <row r="257">
      <c r="A257" s="158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</row>
    <row r="258">
      <c r="A258" s="158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</row>
    <row r="259">
      <c r="A259" s="158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</row>
    <row r="260">
      <c r="A260" s="158"/>
      <c r="B260" s="158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</row>
    <row r="261">
      <c r="A261" s="158"/>
      <c r="B261" s="158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</row>
    <row r="262">
      <c r="A262" s="158"/>
      <c r="B262" s="158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</row>
    <row r="263">
      <c r="A263" s="158"/>
      <c r="B263" s="158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</row>
    <row r="264">
      <c r="A264" s="158"/>
      <c r="B264" s="158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</row>
    <row r="265">
      <c r="A265" s="158"/>
      <c r="B265" s="158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</row>
    <row r="266">
      <c r="A266" s="158"/>
      <c r="B266" s="158"/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</row>
    <row r="267">
      <c r="A267" s="158"/>
      <c r="B267" s="158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</row>
    <row r="268">
      <c r="A268" s="158"/>
      <c r="B268" s="158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</row>
    <row r="269">
      <c r="A269" s="158"/>
      <c r="B269" s="158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</row>
    <row r="270">
      <c r="A270" s="158"/>
      <c r="B270" s="158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</row>
    <row r="271">
      <c r="A271" s="158"/>
      <c r="B271" s="158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</row>
    <row r="272">
      <c r="A272" s="158"/>
      <c r="B272" s="158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</row>
    <row r="273">
      <c r="A273" s="158"/>
      <c r="B273" s="158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</row>
    <row r="274">
      <c r="A274" s="158"/>
      <c r="B274" s="158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</row>
    <row r="275">
      <c r="A275" s="158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</row>
    <row r="276">
      <c r="A276" s="158"/>
      <c r="B276" s="158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</row>
    <row r="277">
      <c r="A277" s="158"/>
      <c r="B277" s="158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</row>
    <row r="278">
      <c r="A278" s="158"/>
      <c r="B278" s="158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</row>
    <row r="279">
      <c r="A279" s="158"/>
      <c r="B279" s="158"/>
      <c r="C279" s="158"/>
      <c r="D279" s="158"/>
      <c r="E279" s="158"/>
      <c r="F279" s="158"/>
      <c r="G279" s="158"/>
      <c r="H279" s="158"/>
      <c r="I279" s="158"/>
      <c r="J279" s="158"/>
      <c r="K279" s="158"/>
      <c r="L279" s="158"/>
      <c r="M279" s="158"/>
    </row>
    <row r="280">
      <c r="A280" s="158"/>
      <c r="B280" s="158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</row>
    <row r="281">
      <c r="A281" s="158"/>
      <c r="B281" s="158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</row>
    <row r="282">
      <c r="A282" s="158"/>
      <c r="B282" s="158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</row>
    <row r="283">
      <c r="A283" s="158"/>
      <c r="B283" s="158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</row>
    <row r="284">
      <c r="A284" s="158"/>
      <c r="B284" s="158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</row>
    <row r="285">
      <c r="A285" s="158"/>
      <c r="B285" s="158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</row>
    <row r="286">
      <c r="A286" s="158"/>
      <c r="B286" s="158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</row>
    <row r="287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</row>
    <row r="288">
      <c r="A288" s="158"/>
      <c r="B288" s="158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</row>
    <row r="289">
      <c r="A289" s="158"/>
      <c r="B289" s="158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</row>
    <row r="290">
      <c r="A290" s="158"/>
      <c r="B290" s="158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</row>
    <row r="291">
      <c r="A291" s="158"/>
      <c r="B291" s="158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</row>
    <row r="292">
      <c r="A292" s="158"/>
      <c r="B292" s="158"/>
      <c r="C292" s="158"/>
      <c r="D292" s="158"/>
      <c r="E292" s="158"/>
      <c r="F292" s="158"/>
      <c r="G292" s="158"/>
      <c r="H292" s="158"/>
      <c r="I292" s="158"/>
      <c r="J292" s="158"/>
      <c r="K292" s="158"/>
      <c r="L292" s="158"/>
      <c r="M292" s="158"/>
    </row>
    <row r="293">
      <c r="A293" s="158"/>
      <c r="B293" s="158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</row>
    <row r="294">
      <c r="A294" s="158"/>
      <c r="B294" s="158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</row>
    <row r="295">
      <c r="A295" s="158"/>
      <c r="B295" s="158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</row>
    <row r="296">
      <c r="A296" s="158"/>
      <c r="B296" s="158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</row>
    <row r="297">
      <c r="A297" s="158"/>
      <c r="B297" s="158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</row>
    <row r="298">
      <c r="A298" s="158"/>
      <c r="B298" s="158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</row>
    <row r="299">
      <c r="A299" s="158"/>
      <c r="B299" s="158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</row>
    <row r="300">
      <c r="A300" s="158"/>
      <c r="B300" s="158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</row>
    <row r="301">
      <c r="A301" s="158"/>
      <c r="B301" s="158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</row>
    <row r="302">
      <c r="A302" s="158"/>
      <c r="B302" s="158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</row>
    <row r="303">
      <c r="A303" s="158"/>
      <c r="B303" s="158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</row>
    <row r="304">
      <c r="A304" s="158"/>
      <c r="B304" s="158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</row>
    <row r="305">
      <c r="A305" s="158"/>
      <c r="B305" s="158"/>
      <c r="C305" s="158"/>
      <c r="D305" s="158"/>
      <c r="E305" s="158"/>
      <c r="F305" s="158"/>
      <c r="G305" s="158"/>
      <c r="H305" s="158"/>
      <c r="I305" s="158"/>
      <c r="J305" s="158"/>
      <c r="K305" s="158"/>
      <c r="L305" s="158"/>
      <c r="M305" s="158"/>
    </row>
    <row r="306">
      <c r="A306" s="158"/>
      <c r="B306" s="158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</row>
    <row r="307">
      <c r="A307" s="158"/>
      <c r="B307" s="158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</row>
    <row r="308">
      <c r="A308" s="158"/>
      <c r="B308" s="158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</row>
    <row r="309">
      <c r="A309" s="158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</row>
    <row r="310">
      <c r="A310" s="158"/>
      <c r="B310" s="158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</row>
    <row r="311">
      <c r="A311" s="158"/>
      <c r="B311" s="158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</row>
    <row r="312">
      <c r="A312" s="158"/>
      <c r="B312" s="158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</row>
    <row r="313">
      <c r="A313" s="158"/>
      <c r="B313" s="158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</row>
    <row r="314">
      <c r="A314" s="158"/>
      <c r="B314" s="158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</row>
    <row r="315">
      <c r="A315" s="158"/>
      <c r="B315" s="158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</row>
    <row r="316">
      <c r="A316" s="158"/>
      <c r="B316" s="158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</row>
    <row r="317">
      <c r="A317" s="158"/>
      <c r="B317" s="158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</row>
    <row r="318">
      <c r="A318" s="158"/>
      <c r="B318" s="158"/>
      <c r="C318" s="158"/>
      <c r="D318" s="158"/>
      <c r="E318" s="158"/>
      <c r="F318" s="158"/>
      <c r="G318" s="158"/>
      <c r="H318" s="158"/>
      <c r="I318" s="158"/>
      <c r="J318" s="158"/>
      <c r="K318" s="158"/>
      <c r="L318" s="158"/>
      <c r="M318" s="158"/>
    </row>
    <row r="319">
      <c r="A319" s="158"/>
      <c r="B319" s="158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</row>
    <row r="320">
      <c r="A320" s="158"/>
      <c r="B320" s="158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</row>
    <row r="321">
      <c r="A321" s="158"/>
      <c r="B321" s="158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</row>
    <row r="322">
      <c r="A322" s="158"/>
      <c r="B322" s="158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</row>
    <row r="323">
      <c r="A323" s="158"/>
      <c r="B323" s="158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</row>
    <row r="324">
      <c r="A324" s="158"/>
      <c r="B324" s="158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</row>
    <row r="325">
      <c r="A325" s="158"/>
      <c r="B325" s="158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</row>
    <row r="326">
      <c r="A326" s="158"/>
      <c r="B326" s="158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</row>
    <row r="327">
      <c r="A327" s="158"/>
      <c r="B327" s="158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</row>
    <row r="328">
      <c r="A328" s="158"/>
      <c r="B328" s="158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</row>
    <row r="329">
      <c r="A329" s="158"/>
      <c r="B329" s="158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</row>
    <row r="330">
      <c r="A330" s="158"/>
      <c r="B330" s="158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</row>
    <row r="331">
      <c r="A331" s="158"/>
      <c r="B331" s="158"/>
      <c r="C331" s="158"/>
      <c r="D331" s="158"/>
      <c r="E331" s="158"/>
      <c r="F331" s="158"/>
      <c r="G331" s="158"/>
      <c r="H331" s="158"/>
      <c r="I331" s="158"/>
      <c r="J331" s="158"/>
      <c r="K331" s="158"/>
      <c r="L331" s="158"/>
      <c r="M331" s="158"/>
    </row>
    <row r="332">
      <c r="A332" s="158"/>
      <c r="B332" s="158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</row>
    <row r="333">
      <c r="A333" s="158"/>
      <c r="B333" s="158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</row>
    <row r="334">
      <c r="A334" s="158"/>
      <c r="B334" s="158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</row>
    <row r="335">
      <c r="A335" s="158"/>
      <c r="B335" s="158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</row>
    <row r="336">
      <c r="A336" s="158"/>
      <c r="B336" s="158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</row>
    <row r="337">
      <c r="A337" s="158"/>
      <c r="B337" s="158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</row>
    <row r="338">
      <c r="A338" s="158"/>
      <c r="B338" s="158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</row>
    <row r="339">
      <c r="A339" s="158"/>
      <c r="B339" s="158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</row>
    <row r="340">
      <c r="A340" s="158"/>
      <c r="B340" s="158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</row>
    <row r="341">
      <c r="A341" s="158"/>
      <c r="B341" s="158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</row>
    <row r="342">
      <c r="A342" s="158"/>
      <c r="B342" s="158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</row>
    <row r="343">
      <c r="A343" s="158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</row>
    <row r="344">
      <c r="A344" s="158"/>
      <c r="B344" s="158"/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</row>
    <row r="345">
      <c r="A345" s="158"/>
      <c r="B345" s="158"/>
      <c r="C345" s="158"/>
      <c r="D345" s="158"/>
      <c r="E345" s="158"/>
      <c r="F345" s="158"/>
      <c r="G345" s="158"/>
      <c r="H345" s="158"/>
      <c r="I345" s="158"/>
      <c r="J345" s="158"/>
      <c r="K345" s="158"/>
      <c r="L345" s="158"/>
      <c r="M345" s="158"/>
    </row>
    <row r="346">
      <c r="A346" s="158"/>
      <c r="B346" s="158"/>
      <c r="C346" s="158"/>
      <c r="D346" s="158"/>
      <c r="E346" s="158"/>
      <c r="F346" s="158"/>
      <c r="G346" s="158"/>
      <c r="H346" s="158"/>
      <c r="I346" s="158"/>
      <c r="J346" s="158"/>
      <c r="K346" s="158"/>
      <c r="L346" s="158"/>
      <c r="M346" s="158"/>
    </row>
    <row r="347">
      <c r="A347" s="158"/>
      <c r="B347" s="158"/>
      <c r="C347" s="158"/>
      <c r="D347" s="158"/>
      <c r="E347" s="158"/>
      <c r="F347" s="158"/>
      <c r="G347" s="158"/>
      <c r="H347" s="158"/>
      <c r="I347" s="158"/>
      <c r="J347" s="158"/>
      <c r="K347" s="158"/>
      <c r="L347" s="158"/>
      <c r="M347" s="158"/>
    </row>
    <row r="348">
      <c r="A348" s="158"/>
      <c r="B348" s="158"/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</row>
    <row r="349">
      <c r="A349" s="158"/>
      <c r="B349" s="158"/>
      <c r="C349" s="158"/>
      <c r="D349" s="158"/>
      <c r="E349" s="158"/>
      <c r="F349" s="158"/>
      <c r="G349" s="158"/>
      <c r="H349" s="158"/>
      <c r="I349" s="158"/>
      <c r="J349" s="158"/>
      <c r="K349" s="158"/>
      <c r="L349" s="158"/>
      <c r="M349" s="158"/>
    </row>
    <row r="350">
      <c r="A350" s="158"/>
      <c r="B350" s="158"/>
      <c r="C350" s="158"/>
      <c r="D350" s="158"/>
      <c r="E350" s="158"/>
      <c r="F350" s="158"/>
      <c r="G350" s="158"/>
      <c r="H350" s="158"/>
      <c r="I350" s="158"/>
      <c r="J350" s="158"/>
      <c r="K350" s="158"/>
      <c r="L350" s="158"/>
      <c r="M350" s="158"/>
    </row>
    <row r="351">
      <c r="A351" s="158"/>
      <c r="B351" s="158"/>
      <c r="C351" s="158"/>
      <c r="D351" s="158"/>
      <c r="E351" s="158"/>
      <c r="F351" s="158"/>
      <c r="G351" s="158"/>
      <c r="H351" s="158"/>
      <c r="I351" s="158"/>
      <c r="J351" s="158"/>
      <c r="K351" s="158"/>
      <c r="L351" s="158"/>
      <c r="M351" s="158"/>
    </row>
    <row r="352">
      <c r="A352" s="158"/>
      <c r="B352" s="158"/>
      <c r="C352" s="158"/>
      <c r="D352" s="158"/>
      <c r="E352" s="158"/>
      <c r="F352" s="158"/>
      <c r="G352" s="158"/>
      <c r="H352" s="158"/>
      <c r="I352" s="158"/>
      <c r="J352" s="158"/>
      <c r="K352" s="158"/>
      <c r="L352" s="158"/>
      <c r="M352" s="158"/>
    </row>
    <row r="353">
      <c r="A353" s="158"/>
      <c r="B353" s="158"/>
      <c r="C353" s="158"/>
      <c r="D353" s="158"/>
      <c r="E353" s="158"/>
      <c r="F353" s="158"/>
      <c r="G353" s="158"/>
      <c r="H353" s="158"/>
      <c r="I353" s="158"/>
      <c r="J353" s="158"/>
      <c r="K353" s="158"/>
      <c r="L353" s="158"/>
      <c r="M353" s="158"/>
    </row>
    <row r="354">
      <c r="A354" s="158"/>
      <c r="B354" s="158"/>
      <c r="C354" s="158"/>
      <c r="D354" s="158"/>
      <c r="E354" s="158"/>
      <c r="F354" s="158"/>
      <c r="G354" s="158"/>
      <c r="H354" s="158"/>
      <c r="I354" s="158"/>
      <c r="J354" s="158"/>
      <c r="K354" s="158"/>
      <c r="L354" s="158"/>
      <c r="M354" s="158"/>
    </row>
    <row r="355">
      <c r="A355" s="158"/>
      <c r="B355" s="158"/>
      <c r="C355" s="158"/>
      <c r="D355" s="158"/>
      <c r="E355" s="158"/>
      <c r="F355" s="158"/>
      <c r="G355" s="158"/>
      <c r="H355" s="158"/>
      <c r="I355" s="158"/>
      <c r="J355" s="158"/>
      <c r="K355" s="158"/>
      <c r="L355" s="158"/>
      <c r="M355" s="158"/>
    </row>
    <row r="356">
      <c r="A356" s="158"/>
      <c r="B356" s="158"/>
      <c r="C356" s="158"/>
      <c r="D356" s="158"/>
      <c r="E356" s="158"/>
      <c r="F356" s="158"/>
      <c r="G356" s="158"/>
      <c r="H356" s="158"/>
      <c r="I356" s="158"/>
      <c r="J356" s="158"/>
      <c r="K356" s="158"/>
      <c r="L356" s="158"/>
      <c r="M356" s="158"/>
    </row>
    <row r="357">
      <c r="A357" s="158"/>
      <c r="B357" s="158"/>
      <c r="C357" s="158"/>
      <c r="D357" s="158"/>
      <c r="E357" s="158"/>
      <c r="F357" s="158"/>
      <c r="G357" s="158"/>
      <c r="H357" s="158"/>
      <c r="I357" s="158"/>
      <c r="J357" s="158"/>
      <c r="K357" s="158"/>
      <c r="L357" s="158"/>
      <c r="M357" s="158"/>
    </row>
    <row r="358">
      <c r="A358" s="158"/>
      <c r="B358" s="158"/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</row>
    <row r="359">
      <c r="A359" s="158"/>
      <c r="B359" s="158"/>
      <c r="C359" s="158"/>
      <c r="D359" s="158"/>
      <c r="E359" s="158"/>
      <c r="F359" s="158"/>
      <c r="G359" s="158"/>
      <c r="H359" s="158"/>
      <c r="I359" s="158"/>
      <c r="J359" s="158"/>
      <c r="K359" s="158"/>
      <c r="L359" s="158"/>
      <c r="M359" s="158"/>
    </row>
    <row r="360">
      <c r="A360" s="158"/>
      <c r="B360" s="158"/>
      <c r="C360" s="158"/>
      <c r="D360" s="158"/>
      <c r="E360" s="158"/>
      <c r="F360" s="158"/>
      <c r="G360" s="158"/>
      <c r="H360" s="158"/>
      <c r="I360" s="158"/>
      <c r="J360" s="158"/>
      <c r="K360" s="158"/>
      <c r="L360" s="158"/>
      <c r="M360" s="158"/>
    </row>
    <row r="361">
      <c r="A361" s="158"/>
      <c r="B361" s="158"/>
      <c r="C361" s="158"/>
      <c r="D361" s="158"/>
      <c r="E361" s="158"/>
      <c r="F361" s="158"/>
      <c r="G361" s="158"/>
      <c r="H361" s="158"/>
      <c r="I361" s="158"/>
      <c r="J361" s="158"/>
      <c r="K361" s="158"/>
      <c r="L361" s="158"/>
      <c r="M361" s="158"/>
    </row>
    <row r="362">
      <c r="A362" s="158"/>
      <c r="B362" s="158"/>
      <c r="C362" s="158"/>
      <c r="D362" s="158"/>
      <c r="E362" s="158"/>
      <c r="F362" s="158"/>
      <c r="G362" s="158"/>
      <c r="H362" s="158"/>
      <c r="I362" s="158"/>
      <c r="J362" s="158"/>
      <c r="K362" s="158"/>
      <c r="L362" s="158"/>
      <c r="M362" s="158"/>
    </row>
    <row r="363">
      <c r="A363" s="158"/>
      <c r="B363" s="158"/>
      <c r="C363" s="158"/>
      <c r="D363" s="158"/>
      <c r="E363" s="158"/>
      <c r="F363" s="158"/>
      <c r="G363" s="158"/>
      <c r="H363" s="158"/>
      <c r="I363" s="158"/>
      <c r="J363" s="158"/>
      <c r="K363" s="158"/>
      <c r="L363" s="158"/>
      <c r="M363" s="158"/>
    </row>
    <row r="364">
      <c r="A364" s="158"/>
      <c r="B364" s="158"/>
      <c r="C364" s="158"/>
      <c r="D364" s="158"/>
      <c r="E364" s="158"/>
      <c r="F364" s="158"/>
      <c r="G364" s="158"/>
      <c r="H364" s="158"/>
      <c r="I364" s="158"/>
      <c r="J364" s="158"/>
      <c r="K364" s="158"/>
      <c r="L364" s="158"/>
      <c r="M364" s="158"/>
    </row>
    <row r="365">
      <c r="A365" s="158"/>
      <c r="B365" s="158"/>
      <c r="C365" s="158"/>
      <c r="D365" s="158"/>
      <c r="E365" s="158"/>
      <c r="F365" s="158"/>
      <c r="G365" s="158"/>
      <c r="H365" s="158"/>
      <c r="I365" s="158"/>
      <c r="J365" s="158"/>
      <c r="K365" s="158"/>
      <c r="L365" s="158"/>
      <c r="M365" s="158"/>
    </row>
    <row r="366">
      <c r="A366" s="158"/>
      <c r="B366" s="158"/>
      <c r="C366" s="158"/>
      <c r="D366" s="158"/>
      <c r="E366" s="158"/>
      <c r="F366" s="158"/>
      <c r="G366" s="158"/>
      <c r="H366" s="158"/>
      <c r="I366" s="158"/>
      <c r="J366" s="158"/>
      <c r="K366" s="158"/>
      <c r="L366" s="158"/>
      <c r="M366" s="158"/>
    </row>
    <row r="367">
      <c r="A367" s="158"/>
      <c r="B367" s="158"/>
      <c r="C367" s="158"/>
      <c r="D367" s="158"/>
      <c r="E367" s="158"/>
      <c r="F367" s="158"/>
      <c r="G367" s="158"/>
      <c r="H367" s="158"/>
      <c r="I367" s="158"/>
      <c r="J367" s="158"/>
      <c r="K367" s="158"/>
      <c r="L367" s="158"/>
      <c r="M367" s="158"/>
    </row>
    <row r="368">
      <c r="A368" s="158"/>
      <c r="B368" s="158"/>
      <c r="C368" s="158"/>
      <c r="D368" s="158"/>
      <c r="E368" s="158"/>
      <c r="F368" s="158"/>
      <c r="G368" s="158"/>
      <c r="H368" s="158"/>
      <c r="I368" s="158"/>
      <c r="J368" s="158"/>
      <c r="K368" s="158"/>
      <c r="L368" s="158"/>
      <c r="M368" s="158"/>
    </row>
    <row r="369">
      <c r="A369" s="158"/>
      <c r="B369" s="158"/>
      <c r="C369" s="158"/>
      <c r="D369" s="158"/>
      <c r="E369" s="158"/>
      <c r="F369" s="158"/>
      <c r="G369" s="158"/>
      <c r="H369" s="158"/>
      <c r="I369" s="158"/>
      <c r="J369" s="158"/>
      <c r="K369" s="158"/>
      <c r="L369" s="158"/>
      <c r="M369" s="158"/>
    </row>
    <row r="370">
      <c r="A370" s="158"/>
      <c r="B370" s="158"/>
      <c r="C370" s="158"/>
      <c r="D370" s="158"/>
      <c r="E370" s="158"/>
      <c r="F370" s="158"/>
      <c r="G370" s="158"/>
      <c r="H370" s="158"/>
      <c r="I370" s="158"/>
      <c r="J370" s="158"/>
      <c r="K370" s="158"/>
      <c r="L370" s="158"/>
      <c r="M370" s="158"/>
    </row>
    <row r="371">
      <c r="A371" s="158"/>
      <c r="B371" s="158"/>
      <c r="C371" s="158"/>
      <c r="D371" s="158"/>
      <c r="E371" s="158"/>
      <c r="F371" s="158"/>
      <c r="G371" s="158"/>
      <c r="H371" s="158"/>
      <c r="I371" s="158"/>
      <c r="J371" s="158"/>
      <c r="K371" s="158"/>
      <c r="L371" s="158"/>
      <c r="M371" s="158"/>
    </row>
    <row r="372">
      <c r="A372" s="158"/>
      <c r="B372" s="158"/>
      <c r="C372" s="158"/>
      <c r="D372" s="158"/>
      <c r="E372" s="158"/>
      <c r="F372" s="158"/>
      <c r="G372" s="158"/>
      <c r="H372" s="158"/>
      <c r="I372" s="158"/>
      <c r="J372" s="158"/>
      <c r="K372" s="158"/>
      <c r="L372" s="158"/>
      <c r="M372" s="158"/>
    </row>
    <row r="373">
      <c r="A373" s="158"/>
      <c r="B373" s="158"/>
      <c r="C373" s="158"/>
      <c r="D373" s="158"/>
      <c r="E373" s="158"/>
      <c r="F373" s="158"/>
      <c r="G373" s="158"/>
      <c r="H373" s="158"/>
      <c r="I373" s="158"/>
      <c r="J373" s="158"/>
      <c r="K373" s="158"/>
      <c r="L373" s="158"/>
      <c r="M373" s="158"/>
    </row>
    <row r="374">
      <c r="A374" s="158"/>
      <c r="B374" s="158"/>
      <c r="C374" s="158"/>
      <c r="D374" s="158"/>
      <c r="E374" s="158"/>
      <c r="F374" s="158"/>
      <c r="G374" s="158"/>
      <c r="H374" s="158"/>
      <c r="I374" s="158"/>
      <c r="J374" s="158"/>
      <c r="K374" s="158"/>
      <c r="L374" s="158"/>
      <c r="M374" s="158"/>
    </row>
    <row r="375">
      <c r="A375" s="158"/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</row>
    <row r="376">
      <c r="A376" s="158"/>
      <c r="B376" s="158"/>
      <c r="C376" s="158"/>
      <c r="D376" s="158"/>
      <c r="E376" s="158"/>
      <c r="F376" s="158"/>
      <c r="G376" s="158"/>
      <c r="H376" s="158"/>
      <c r="I376" s="158"/>
      <c r="J376" s="158"/>
      <c r="K376" s="158"/>
      <c r="L376" s="158"/>
      <c r="M376" s="158"/>
    </row>
    <row r="377">
      <c r="A377" s="158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</row>
    <row r="378">
      <c r="A378" s="158"/>
      <c r="B378" s="158"/>
      <c r="C378" s="158"/>
      <c r="D378" s="158"/>
      <c r="E378" s="158"/>
      <c r="F378" s="158"/>
      <c r="G378" s="158"/>
      <c r="H378" s="158"/>
      <c r="I378" s="158"/>
      <c r="J378" s="158"/>
      <c r="K378" s="158"/>
      <c r="L378" s="158"/>
      <c r="M378" s="158"/>
    </row>
    <row r="379">
      <c r="A379" s="158"/>
      <c r="B379" s="158"/>
      <c r="C379" s="158"/>
      <c r="D379" s="158"/>
      <c r="E379" s="158"/>
      <c r="F379" s="158"/>
      <c r="G379" s="158"/>
      <c r="H379" s="158"/>
      <c r="I379" s="158"/>
      <c r="J379" s="158"/>
      <c r="K379" s="158"/>
      <c r="L379" s="158"/>
      <c r="M379" s="158"/>
    </row>
    <row r="380">
      <c r="A380" s="158"/>
      <c r="B380" s="158"/>
      <c r="C380" s="158"/>
      <c r="D380" s="158"/>
      <c r="E380" s="158"/>
      <c r="F380" s="158"/>
      <c r="G380" s="158"/>
      <c r="H380" s="158"/>
      <c r="I380" s="158"/>
      <c r="J380" s="158"/>
      <c r="K380" s="158"/>
      <c r="L380" s="158"/>
      <c r="M380" s="158"/>
    </row>
    <row r="381">
      <c r="A381" s="158"/>
      <c r="B381" s="158"/>
      <c r="C381" s="158"/>
      <c r="D381" s="158"/>
      <c r="E381" s="158"/>
      <c r="F381" s="158"/>
      <c r="G381" s="158"/>
      <c r="H381" s="158"/>
      <c r="I381" s="158"/>
      <c r="J381" s="158"/>
      <c r="K381" s="158"/>
      <c r="L381" s="158"/>
      <c r="M381" s="158"/>
    </row>
    <row r="382">
      <c r="A382" s="158"/>
      <c r="B382" s="158"/>
      <c r="C382" s="158"/>
      <c r="D382" s="158"/>
      <c r="E382" s="158"/>
      <c r="F382" s="158"/>
      <c r="G382" s="158"/>
      <c r="H382" s="158"/>
      <c r="I382" s="158"/>
      <c r="J382" s="158"/>
      <c r="K382" s="158"/>
      <c r="L382" s="158"/>
      <c r="M382" s="158"/>
    </row>
    <row r="383">
      <c r="A383" s="158"/>
      <c r="B383" s="158"/>
      <c r="C383" s="158"/>
      <c r="D383" s="158"/>
      <c r="E383" s="158"/>
      <c r="F383" s="158"/>
      <c r="G383" s="158"/>
      <c r="H383" s="158"/>
      <c r="I383" s="158"/>
      <c r="J383" s="158"/>
      <c r="K383" s="158"/>
      <c r="L383" s="158"/>
      <c r="M383" s="158"/>
    </row>
    <row r="384">
      <c r="A384" s="158"/>
      <c r="B384" s="158"/>
      <c r="C384" s="158"/>
      <c r="D384" s="158"/>
      <c r="E384" s="158"/>
      <c r="F384" s="158"/>
      <c r="G384" s="158"/>
      <c r="H384" s="158"/>
      <c r="I384" s="158"/>
      <c r="J384" s="158"/>
      <c r="K384" s="158"/>
      <c r="L384" s="158"/>
      <c r="M384" s="158"/>
    </row>
    <row r="385">
      <c r="A385" s="158"/>
      <c r="B385" s="158"/>
      <c r="C385" s="158"/>
      <c r="D385" s="158"/>
      <c r="E385" s="158"/>
      <c r="F385" s="158"/>
      <c r="G385" s="158"/>
      <c r="H385" s="158"/>
      <c r="I385" s="158"/>
      <c r="J385" s="158"/>
      <c r="K385" s="158"/>
      <c r="L385" s="158"/>
      <c r="M385" s="158"/>
    </row>
    <row r="386">
      <c r="A386" s="158"/>
      <c r="B386" s="158"/>
      <c r="C386" s="158"/>
      <c r="D386" s="158"/>
      <c r="E386" s="158"/>
      <c r="F386" s="158"/>
      <c r="G386" s="158"/>
      <c r="H386" s="158"/>
      <c r="I386" s="158"/>
      <c r="J386" s="158"/>
      <c r="K386" s="158"/>
      <c r="L386" s="158"/>
      <c r="M386" s="158"/>
    </row>
    <row r="387">
      <c r="A387" s="158"/>
      <c r="B387" s="158"/>
      <c r="C387" s="158"/>
      <c r="D387" s="158"/>
      <c r="E387" s="158"/>
      <c r="F387" s="158"/>
      <c r="G387" s="158"/>
      <c r="H387" s="158"/>
      <c r="I387" s="158"/>
      <c r="J387" s="158"/>
      <c r="K387" s="158"/>
      <c r="L387" s="158"/>
      <c r="M387" s="158"/>
    </row>
    <row r="388">
      <c r="A388" s="158"/>
      <c r="B388" s="158"/>
      <c r="C388" s="158"/>
      <c r="D388" s="158"/>
      <c r="E388" s="158"/>
      <c r="F388" s="158"/>
      <c r="G388" s="158"/>
      <c r="H388" s="158"/>
      <c r="I388" s="158"/>
      <c r="J388" s="158"/>
      <c r="K388" s="158"/>
      <c r="L388" s="158"/>
      <c r="M388" s="158"/>
    </row>
    <row r="389">
      <c r="A389" s="158"/>
      <c r="B389" s="158"/>
      <c r="C389" s="158"/>
      <c r="D389" s="158"/>
      <c r="E389" s="158"/>
      <c r="F389" s="158"/>
      <c r="G389" s="158"/>
      <c r="H389" s="158"/>
      <c r="I389" s="158"/>
      <c r="J389" s="158"/>
      <c r="K389" s="158"/>
      <c r="L389" s="158"/>
      <c r="M389" s="158"/>
    </row>
    <row r="390">
      <c r="A390" s="158"/>
      <c r="B390" s="158"/>
      <c r="C390" s="158"/>
      <c r="D390" s="158"/>
      <c r="E390" s="158"/>
      <c r="F390" s="158"/>
      <c r="G390" s="158"/>
      <c r="H390" s="158"/>
      <c r="I390" s="158"/>
      <c r="J390" s="158"/>
      <c r="K390" s="158"/>
      <c r="L390" s="158"/>
      <c r="M390" s="158"/>
    </row>
    <row r="391">
      <c r="A391" s="158"/>
      <c r="B391" s="158"/>
      <c r="C391" s="158"/>
      <c r="D391" s="158"/>
      <c r="E391" s="158"/>
      <c r="F391" s="158"/>
      <c r="G391" s="158"/>
      <c r="H391" s="158"/>
      <c r="I391" s="158"/>
      <c r="J391" s="158"/>
      <c r="K391" s="158"/>
      <c r="L391" s="158"/>
      <c r="M391" s="158"/>
    </row>
    <row r="392">
      <c r="A392" s="158"/>
      <c r="B392" s="158"/>
      <c r="C392" s="158"/>
      <c r="D392" s="158"/>
      <c r="E392" s="158"/>
      <c r="F392" s="158"/>
      <c r="G392" s="158"/>
      <c r="H392" s="158"/>
      <c r="I392" s="158"/>
      <c r="J392" s="158"/>
      <c r="K392" s="158"/>
      <c r="L392" s="158"/>
      <c r="M392" s="158"/>
    </row>
    <row r="393">
      <c r="A393" s="158"/>
      <c r="B393" s="158"/>
      <c r="C393" s="158"/>
      <c r="D393" s="158"/>
      <c r="E393" s="158"/>
      <c r="F393" s="158"/>
      <c r="G393" s="158"/>
      <c r="H393" s="158"/>
      <c r="I393" s="158"/>
      <c r="J393" s="158"/>
      <c r="K393" s="158"/>
      <c r="L393" s="158"/>
      <c r="M393" s="158"/>
    </row>
    <row r="394">
      <c r="A394" s="158"/>
      <c r="B394" s="158"/>
      <c r="C394" s="158"/>
      <c r="D394" s="158"/>
      <c r="E394" s="158"/>
      <c r="F394" s="158"/>
      <c r="G394" s="158"/>
      <c r="H394" s="158"/>
      <c r="I394" s="158"/>
      <c r="J394" s="158"/>
      <c r="K394" s="158"/>
      <c r="L394" s="158"/>
      <c r="M394" s="158"/>
    </row>
    <row r="395">
      <c r="A395" s="158"/>
      <c r="B395" s="158"/>
      <c r="C395" s="158"/>
      <c r="D395" s="158"/>
      <c r="E395" s="158"/>
      <c r="F395" s="158"/>
      <c r="G395" s="158"/>
      <c r="H395" s="158"/>
      <c r="I395" s="158"/>
      <c r="J395" s="158"/>
      <c r="K395" s="158"/>
      <c r="L395" s="158"/>
      <c r="M395" s="158"/>
    </row>
    <row r="396">
      <c r="A396" s="158"/>
      <c r="B396" s="158"/>
      <c r="C396" s="158"/>
      <c r="D396" s="158"/>
      <c r="E396" s="158"/>
      <c r="F396" s="158"/>
      <c r="G396" s="158"/>
      <c r="H396" s="158"/>
      <c r="I396" s="158"/>
      <c r="J396" s="158"/>
      <c r="K396" s="158"/>
      <c r="L396" s="158"/>
      <c r="M396" s="158"/>
    </row>
    <row r="397">
      <c r="A397" s="158"/>
      <c r="B397" s="158"/>
      <c r="C397" s="158"/>
      <c r="D397" s="158"/>
      <c r="E397" s="158"/>
      <c r="F397" s="158"/>
      <c r="G397" s="158"/>
      <c r="H397" s="158"/>
      <c r="I397" s="158"/>
      <c r="J397" s="158"/>
      <c r="K397" s="158"/>
      <c r="L397" s="158"/>
      <c r="M397" s="158"/>
    </row>
    <row r="398">
      <c r="A398" s="158"/>
      <c r="B398" s="158"/>
      <c r="C398" s="158"/>
      <c r="D398" s="158"/>
      <c r="E398" s="158"/>
      <c r="F398" s="158"/>
      <c r="G398" s="158"/>
      <c r="H398" s="158"/>
      <c r="I398" s="158"/>
      <c r="J398" s="158"/>
      <c r="K398" s="158"/>
      <c r="L398" s="158"/>
      <c r="M398" s="158"/>
    </row>
    <row r="399">
      <c r="A399" s="158"/>
      <c r="B399" s="158"/>
      <c r="C399" s="158"/>
      <c r="D399" s="158"/>
      <c r="E399" s="158"/>
      <c r="F399" s="158"/>
      <c r="G399" s="158"/>
      <c r="H399" s="158"/>
      <c r="I399" s="158"/>
      <c r="J399" s="158"/>
      <c r="K399" s="158"/>
      <c r="L399" s="158"/>
      <c r="M399" s="158"/>
    </row>
    <row r="400">
      <c r="A400" s="158"/>
      <c r="B400" s="158"/>
      <c r="C400" s="158"/>
      <c r="D400" s="158"/>
      <c r="E400" s="158"/>
      <c r="F400" s="158"/>
      <c r="G400" s="158"/>
      <c r="H400" s="158"/>
      <c r="I400" s="158"/>
      <c r="J400" s="158"/>
      <c r="K400" s="158"/>
      <c r="L400" s="158"/>
      <c r="M400" s="158"/>
    </row>
    <row r="401">
      <c r="A401" s="158"/>
      <c r="B401" s="158"/>
      <c r="C401" s="158"/>
      <c r="D401" s="158"/>
      <c r="E401" s="158"/>
      <c r="F401" s="158"/>
      <c r="G401" s="158"/>
      <c r="H401" s="158"/>
      <c r="I401" s="158"/>
      <c r="J401" s="158"/>
      <c r="K401" s="158"/>
      <c r="L401" s="158"/>
      <c r="M401" s="158"/>
    </row>
    <row r="402">
      <c r="A402" s="158"/>
      <c r="B402" s="158"/>
      <c r="C402" s="158"/>
      <c r="D402" s="158"/>
      <c r="E402" s="158"/>
      <c r="F402" s="158"/>
      <c r="G402" s="158"/>
      <c r="H402" s="158"/>
      <c r="I402" s="158"/>
      <c r="J402" s="158"/>
      <c r="K402" s="158"/>
      <c r="L402" s="158"/>
      <c r="M402" s="158"/>
    </row>
    <row r="403">
      <c r="A403" s="158"/>
      <c r="B403" s="158"/>
      <c r="C403" s="158"/>
      <c r="D403" s="158"/>
      <c r="E403" s="158"/>
      <c r="F403" s="158"/>
      <c r="G403" s="158"/>
      <c r="H403" s="158"/>
      <c r="I403" s="158"/>
      <c r="J403" s="158"/>
      <c r="K403" s="158"/>
      <c r="L403" s="158"/>
      <c r="M403" s="158"/>
    </row>
    <row r="404">
      <c r="A404" s="158"/>
      <c r="B404" s="158"/>
      <c r="C404" s="158"/>
      <c r="D404" s="158"/>
      <c r="E404" s="158"/>
      <c r="F404" s="158"/>
      <c r="G404" s="158"/>
      <c r="H404" s="158"/>
      <c r="I404" s="158"/>
      <c r="J404" s="158"/>
      <c r="K404" s="158"/>
      <c r="L404" s="158"/>
      <c r="M404" s="158"/>
    </row>
    <row r="405">
      <c r="A405" s="158"/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8"/>
    </row>
    <row r="406">
      <c r="A406" s="158"/>
      <c r="B406" s="158"/>
      <c r="C406" s="158"/>
      <c r="D406" s="158"/>
      <c r="E406" s="158"/>
      <c r="F406" s="158"/>
      <c r="G406" s="158"/>
      <c r="H406" s="158"/>
      <c r="I406" s="158"/>
      <c r="J406" s="158"/>
      <c r="K406" s="158"/>
      <c r="L406" s="158"/>
      <c r="M406" s="158"/>
    </row>
    <row r="407">
      <c r="A407" s="158"/>
      <c r="B407" s="158"/>
      <c r="C407" s="158"/>
      <c r="D407" s="158"/>
      <c r="E407" s="158"/>
      <c r="F407" s="158"/>
      <c r="G407" s="158"/>
      <c r="H407" s="158"/>
      <c r="I407" s="158"/>
      <c r="J407" s="158"/>
      <c r="K407" s="158"/>
      <c r="L407" s="158"/>
      <c r="M407" s="158"/>
    </row>
    <row r="408">
      <c r="A408" s="158"/>
      <c r="B408" s="158"/>
      <c r="C408" s="158"/>
      <c r="D408" s="158"/>
      <c r="E408" s="158"/>
      <c r="F408" s="158"/>
      <c r="G408" s="158"/>
      <c r="H408" s="158"/>
      <c r="I408" s="158"/>
      <c r="J408" s="158"/>
      <c r="K408" s="158"/>
      <c r="L408" s="158"/>
      <c r="M408" s="158"/>
    </row>
    <row r="409">
      <c r="A409" s="158"/>
      <c r="B409" s="158"/>
      <c r="C409" s="158"/>
      <c r="D409" s="158"/>
      <c r="E409" s="158"/>
      <c r="F409" s="158"/>
      <c r="G409" s="158"/>
      <c r="H409" s="158"/>
      <c r="I409" s="158"/>
      <c r="J409" s="158"/>
      <c r="K409" s="158"/>
      <c r="L409" s="158"/>
      <c r="M409" s="158"/>
    </row>
    <row r="410">
      <c r="A410" s="158"/>
      <c r="B410" s="158"/>
      <c r="C410" s="158"/>
      <c r="D410" s="158"/>
      <c r="E410" s="158"/>
      <c r="F410" s="158"/>
      <c r="G410" s="158"/>
      <c r="H410" s="158"/>
      <c r="I410" s="158"/>
      <c r="J410" s="158"/>
      <c r="K410" s="158"/>
      <c r="L410" s="158"/>
      <c r="M410" s="158"/>
    </row>
    <row r="411">
      <c r="A411" s="158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</row>
    <row r="412">
      <c r="A412" s="158"/>
      <c r="B412" s="158"/>
      <c r="C412" s="158"/>
      <c r="D412" s="158"/>
      <c r="E412" s="158"/>
      <c r="F412" s="158"/>
      <c r="G412" s="158"/>
      <c r="H412" s="158"/>
      <c r="I412" s="158"/>
      <c r="J412" s="158"/>
      <c r="K412" s="158"/>
      <c r="L412" s="158"/>
      <c r="M412" s="158"/>
    </row>
    <row r="413">
      <c r="A413" s="158"/>
      <c r="B413" s="158"/>
      <c r="C413" s="158"/>
      <c r="D413" s="158"/>
      <c r="E413" s="158"/>
      <c r="F413" s="158"/>
      <c r="G413" s="158"/>
      <c r="H413" s="158"/>
      <c r="I413" s="158"/>
      <c r="J413" s="158"/>
      <c r="K413" s="158"/>
      <c r="L413" s="158"/>
      <c r="M413" s="158"/>
    </row>
    <row r="414">
      <c r="A414" s="158"/>
      <c r="B414" s="158"/>
      <c r="C414" s="158"/>
      <c r="D414" s="158"/>
      <c r="E414" s="158"/>
      <c r="F414" s="158"/>
      <c r="G414" s="158"/>
      <c r="H414" s="158"/>
      <c r="I414" s="158"/>
      <c r="J414" s="158"/>
      <c r="K414" s="158"/>
      <c r="L414" s="158"/>
      <c r="M414" s="158"/>
    </row>
    <row r="415">
      <c r="A415" s="158"/>
      <c r="B415" s="158"/>
      <c r="C415" s="158"/>
      <c r="D415" s="158"/>
      <c r="E415" s="158"/>
      <c r="F415" s="158"/>
      <c r="G415" s="158"/>
      <c r="H415" s="158"/>
      <c r="I415" s="158"/>
      <c r="J415" s="158"/>
      <c r="K415" s="158"/>
      <c r="L415" s="158"/>
      <c r="M415" s="158"/>
    </row>
    <row r="416">
      <c r="A416" s="158"/>
      <c r="B416" s="158"/>
      <c r="C416" s="158"/>
      <c r="D416" s="158"/>
      <c r="E416" s="158"/>
      <c r="F416" s="158"/>
      <c r="G416" s="158"/>
      <c r="H416" s="158"/>
      <c r="I416" s="158"/>
      <c r="J416" s="158"/>
      <c r="K416" s="158"/>
      <c r="L416" s="158"/>
      <c r="M416" s="158"/>
    </row>
    <row r="417">
      <c r="A417" s="158"/>
      <c r="B417" s="158"/>
      <c r="C417" s="158"/>
      <c r="D417" s="158"/>
      <c r="E417" s="158"/>
      <c r="F417" s="158"/>
      <c r="G417" s="158"/>
      <c r="H417" s="158"/>
      <c r="I417" s="158"/>
      <c r="J417" s="158"/>
      <c r="K417" s="158"/>
      <c r="L417" s="158"/>
      <c r="M417" s="158"/>
    </row>
    <row r="418">
      <c r="A418" s="158"/>
      <c r="B418" s="158"/>
      <c r="C418" s="158"/>
      <c r="D418" s="158"/>
      <c r="E418" s="158"/>
      <c r="F418" s="158"/>
      <c r="G418" s="158"/>
      <c r="H418" s="158"/>
      <c r="I418" s="158"/>
      <c r="J418" s="158"/>
      <c r="K418" s="158"/>
      <c r="L418" s="158"/>
      <c r="M418" s="158"/>
    </row>
    <row r="419">
      <c r="A419" s="158"/>
      <c r="B419" s="158"/>
      <c r="C419" s="158"/>
      <c r="D419" s="158"/>
      <c r="E419" s="158"/>
      <c r="F419" s="158"/>
      <c r="G419" s="158"/>
      <c r="H419" s="158"/>
      <c r="I419" s="158"/>
      <c r="J419" s="158"/>
      <c r="K419" s="158"/>
      <c r="L419" s="158"/>
      <c r="M419" s="158"/>
    </row>
    <row r="420">
      <c r="A420" s="158"/>
      <c r="B420" s="158"/>
      <c r="C420" s="158"/>
      <c r="D420" s="158"/>
      <c r="E420" s="158"/>
      <c r="F420" s="158"/>
      <c r="G420" s="158"/>
      <c r="H420" s="158"/>
      <c r="I420" s="158"/>
      <c r="J420" s="158"/>
      <c r="K420" s="158"/>
      <c r="L420" s="158"/>
      <c r="M420" s="158"/>
    </row>
    <row r="421">
      <c r="A421" s="158"/>
      <c r="B421" s="158"/>
      <c r="C421" s="158"/>
      <c r="D421" s="158"/>
      <c r="E421" s="158"/>
      <c r="F421" s="158"/>
      <c r="G421" s="158"/>
      <c r="H421" s="158"/>
      <c r="I421" s="158"/>
      <c r="J421" s="158"/>
      <c r="K421" s="158"/>
      <c r="L421" s="158"/>
      <c r="M421" s="158"/>
    </row>
    <row r="422">
      <c r="A422" s="158"/>
      <c r="B422" s="158"/>
      <c r="C422" s="158"/>
      <c r="D422" s="158"/>
      <c r="E422" s="158"/>
      <c r="F422" s="158"/>
      <c r="G422" s="158"/>
      <c r="H422" s="158"/>
      <c r="I422" s="158"/>
      <c r="J422" s="158"/>
      <c r="K422" s="158"/>
      <c r="L422" s="158"/>
      <c r="M422" s="158"/>
    </row>
    <row r="423">
      <c r="A423" s="158"/>
      <c r="B423" s="158"/>
      <c r="C423" s="158"/>
      <c r="D423" s="158"/>
      <c r="E423" s="158"/>
      <c r="F423" s="158"/>
      <c r="G423" s="158"/>
      <c r="H423" s="158"/>
      <c r="I423" s="158"/>
      <c r="J423" s="158"/>
      <c r="K423" s="158"/>
      <c r="L423" s="158"/>
      <c r="M423" s="158"/>
    </row>
    <row r="424">
      <c r="A424" s="158"/>
      <c r="B424" s="158"/>
      <c r="C424" s="158"/>
      <c r="D424" s="158"/>
      <c r="E424" s="158"/>
      <c r="F424" s="158"/>
      <c r="G424" s="158"/>
      <c r="H424" s="158"/>
      <c r="I424" s="158"/>
      <c r="J424" s="158"/>
      <c r="K424" s="158"/>
      <c r="L424" s="158"/>
      <c r="M424" s="158"/>
    </row>
    <row r="425">
      <c r="A425" s="158"/>
      <c r="B425" s="158"/>
      <c r="C425" s="158"/>
      <c r="D425" s="158"/>
      <c r="E425" s="158"/>
      <c r="F425" s="158"/>
      <c r="G425" s="158"/>
      <c r="H425" s="158"/>
      <c r="I425" s="158"/>
      <c r="J425" s="158"/>
      <c r="K425" s="158"/>
      <c r="L425" s="158"/>
      <c r="M425" s="158"/>
    </row>
    <row r="426">
      <c r="A426" s="158"/>
      <c r="B426" s="158"/>
      <c r="C426" s="158"/>
      <c r="D426" s="158"/>
      <c r="E426" s="158"/>
      <c r="F426" s="158"/>
      <c r="G426" s="158"/>
      <c r="H426" s="158"/>
      <c r="I426" s="158"/>
      <c r="J426" s="158"/>
      <c r="K426" s="158"/>
      <c r="L426" s="158"/>
      <c r="M426" s="158"/>
    </row>
    <row r="427">
      <c r="A427" s="158"/>
      <c r="B427" s="158"/>
      <c r="C427" s="158"/>
      <c r="D427" s="158"/>
      <c r="E427" s="158"/>
      <c r="F427" s="158"/>
      <c r="G427" s="158"/>
      <c r="H427" s="158"/>
      <c r="I427" s="158"/>
      <c r="J427" s="158"/>
      <c r="K427" s="158"/>
      <c r="L427" s="158"/>
      <c r="M427" s="158"/>
    </row>
    <row r="428">
      <c r="A428" s="158"/>
      <c r="B428" s="158"/>
      <c r="C428" s="158"/>
      <c r="D428" s="158"/>
      <c r="E428" s="158"/>
      <c r="F428" s="158"/>
      <c r="G428" s="158"/>
      <c r="H428" s="158"/>
      <c r="I428" s="158"/>
      <c r="J428" s="158"/>
      <c r="K428" s="158"/>
      <c r="L428" s="158"/>
      <c r="M428" s="158"/>
    </row>
    <row r="429">
      <c r="A429" s="158"/>
      <c r="B429" s="158"/>
      <c r="C429" s="158"/>
      <c r="D429" s="158"/>
      <c r="E429" s="158"/>
      <c r="F429" s="158"/>
      <c r="G429" s="158"/>
      <c r="H429" s="158"/>
      <c r="I429" s="158"/>
      <c r="J429" s="158"/>
      <c r="K429" s="158"/>
      <c r="L429" s="158"/>
      <c r="M429" s="158"/>
    </row>
    <row r="430">
      <c r="A430" s="158"/>
      <c r="B430" s="158"/>
      <c r="C430" s="158"/>
      <c r="D430" s="158"/>
      <c r="E430" s="158"/>
      <c r="F430" s="158"/>
      <c r="G430" s="158"/>
      <c r="H430" s="158"/>
      <c r="I430" s="158"/>
      <c r="J430" s="158"/>
      <c r="K430" s="158"/>
      <c r="L430" s="158"/>
      <c r="M430" s="158"/>
    </row>
    <row r="431">
      <c r="A431" s="158"/>
      <c r="B431" s="158"/>
      <c r="C431" s="158"/>
      <c r="D431" s="158"/>
      <c r="E431" s="158"/>
      <c r="F431" s="158"/>
      <c r="G431" s="158"/>
      <c r="H431" s="158"/>
      <c r="I431" s="158"/>
      <c r="J431" s="158"/>
      <c r="K431" s="158"/>
      <c r="L431" s="158"/>
      <c r="M431" s="158"/>
    </row>
    <row r="432">
      <c r="A432" s="158"/>
      <c r="B432" s="158"/>
      <c r="C432" s="158"/>
      <c r="D432" s="158"/>
      <c r="E432" s="158"/>
      <c r="F432" s="158"/>
      <c r="G432" s="158"/>
      <c r="H432" s="158"/>
      <c r="I432" s="158"/>
      <c r="J432" s="158"/>
      <c r="K432" s="158"/>
      <c r="L432" s="158"/>
      <c r="M432" s="158"/>
    </row>
    <row r="433">
      <c r="A433" s="158"/>
      <c r="B433" s="158"/>
      <c r="C433" s="158"/>
      <c r="D433" s="158"/>
      <c r="E433" s="158"/>
      <c r="F433" s="158"/>
      <c r="G433" s="158"/>
      <c r="H433" s="158"/>
      <c r="I433" s="158"/>
      <c r="J433" s="158"/>
      <c r="K433" s="158"/>
      <c r="L433" s="158"/>
      <c r="M433" s="158"/>
    </row>
    <row r="434">
      <c r="A434" s="158"/>
      <c r="B434" s="158"/>
      <c r="C434" s="158"/>
      <c r="D434" s="158"/>
      <c r="E434" s="158"/>
      <c r="F434" s="158"/>
      <c r="G434" s="158"/>
      <c r="H434" s="158"/>
      <c r="I434" s="158"/>
      <c r="J434" s="158"/>
      <c r="K434" s="158"/>
      <c r="L434" s="158"/>
      <c r="M434" s="158"/>
    </row>
    <row r="435">
      <c r="A435" s="158"/>
      <c r="B435" s="158"/>
      <c r="C435" s="158"/>
      <c r="D435" s="158"/>
      <c r="E435" s="158"/>
      <c r="F435" s="158"/>
      <c r="G435" s="158"/>
      <c r="H435" s="158"/>
      <c r="I435" s="158"/>
      <c r="J435" s="158"/>
      <c r="K435" s="158"/>
      <c r="L435" s="158"/>
      <c r="M435" s="158"/>
    </row>
    <row r="436">
      <c r="A436" s="158"/>
      <c r="B436" s="158"/>
      <c r="C436" s="158"/>
      <c r="D436" s="158"/>
      <c r="E436" s="158"/>
      <c r="F436" s="158"/>
      <c r="G436" s="158"/>
      <c r="H436" s="158"/>
      <c r="I436" s="158"/>
      <c r="J436" s="158"/>
      <c r="K436" s="158"/>
      <c r="L436" s="158"/>
      <c r="M436" s="158"/>
    </row>
    <row r="437">
      <c r="A437" s="158"/>
      <c r="B437" s="158"/>
      <c r="C437" s="158"/>
      <c r="D437" s="158"/>
      <c r="E437" s="158"/>
      <c r="F437" s="158"/>
      <c r="G437" s="158"/>
      <c r="H437" s="158"/>
      <c r="I437" s="158"/>
      <c r="J437" s="158"/>
      <c r="K437" s="158"/>
      <c r="L437" s="158"/>
      <c r="M437" s="158"/>
    </row>
    <row r="438">
      <c r="A438" s="158"/>
      <c r="B438" s="158"/>
      <c r="C438" s="158"/>
      <c r="D438" s="158"/>
      <c r="E438" s="158"/>
      <c r="F438" s="158"/>
      <c r="G438" s="158"/>
      <c r="H438" s="158"/>
      <c r="I438" s="158"/>
      <c r="J438" s="158"/>
      <c r="K438" s="158"/>
      <c r="L438" s="158"/>
      <c r="M438" s="158"/>
    </row>
    <row r="439">
      <c r="A439" s="158"/>
      <c r="B439" s="158"/>
      <c r="C439" s="158"/>
      <c r="D439" s="158"/>
      <c r="E439" s="158"/>
      <c r="F439" s="158"/>
      <c r="G439" s="158"/>
      <c r="H439" s="158"/>
      <c r="I439" s="158"/>
      <c r="J439" s="158"/>
      <c r="K439" s="158"/>
      <c r="L439" s="158"/>
      <c r="M439" s="158"/>
    </row>
    <row r="440">
      <c r="A440" s="158"/>
      <c r="B440" s="158"/>
      <c r="C440" s="158"/>
      <c r="D440" s="158"/>
      <c r="E440" s="158"/>
      <c r="F440" s="158"/>
      <c r="G440" s="158"/>
      <c r="H440" s="158"/>
      <c r="I440" s="158"/>
      <c r="J440" s="158"/>
      <c r="K440" s="158"/>
      <c r="L440" s="158"/>
      <c r="M440" s="158"/>
    </row>
    <row r="441">
      <c r="A441" s="158"/>
      <c r="B441" s="158"/>
      <c r="C441" s="158"/>
      <c r="D441" s="158"/>
      <c r="E441" s="158"/>
      <c r="F441" s="158"/>
      <c r="G441" s="158"/>
      <c r="H441" s="158"/>
      <c r="I441" s="158"/>
      <c r="J441" s="158"/>
      <c r="K441" s="158"/>
      <c r="L441" s="158"/>
      <c r="M441" s="158"/>
    </row>
    <row r="442">
      <c r="A442" s="158"/>
      <c r="B442" s="158"/>
      <c r="C442" s="158"/>
      <c r="D442" s="158"/>
      <c r="E442" s="158"/>
      <c r="F442" s="158"/>
      <c r="G442" s="158"/>
      <c r="H442" s="158"/>
      <c r="I442" s="158"/>
      <c r="J442" s="158"/>
      <c r="K442" s="158"/>
      <c r="L442" s="158"/>
      <c r="M442" s="158"/>
    </row>
    <row r="443">
      <c r="A443" s="158"/>
      <c r="B443" s="158"/>
      <c r="C443" s="158"/>
      <c r="D443" s="158"/>
      <c r="E443" s="158"/>
      <c r="F443" s="158"/>
      <c r="G443" s="158"/>
      <c r="H443" s="158"/>
      <c r="I443" s="158"/>
      <c r="J443" s="158"/>
      <c r="K443" s="158"/>
      <c r="L443" s="158"/>
      <c r="M443" s="158"/>
    </row>
    <row r="444">
      <c r="A444" s="158"/>
      <c r="B444" s="158"/>
      <c r="C444" s="158"/>
      <c r="D444" s="158"/>
      <c r="E444" s="158"/>
      <c r="F444" s="158"/>
      <c r="G444" s="158"/>
      <c r="H444" s="158"/>
      <c r="I444" s="158"/>
      <c r="J444" s="158"/>
      <c r="K444" s="158"/>
      <c r="L444" s="158"/>
      <c r="M444" s="158"/>
    </row>
    <row r="445">
      <c r="A445" s="158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</row>
    <row r="446">
      <c r="A446" s="158"/>
      <c r="B446" s="158"/>
      <c r="C446" s="158"/>
      <c r="D446" s="158"/>
      <c r="E446" s="158"/>
      <c r="F446" s="158"/>
      <c r="G446" s="158"/>
      <c r="H446" s="158"/>
      <c r="I446" s="158"/>
      <c r="J446" s="158"/>
      <c r="K446" s="158"/>
      <c r="L446" s="158"/>
      <c r="M446" s="158"/>
    </row>
    <row r="447">
      <c r="A447" s="158"/>
      <c r="B447" s="158"/>
      <c r="C447" s="158"/>
      <c r="D447" s="158"/>
      <c r="E447" s="158"/>
      <c r="F447" s="158"/>
      <c r="G447" s="158"/>
      <c r="H447" s="158"/>
      <c r="I447" s="158"/>
      <c r="J447" s="158"/>
      <c r="K447" s="158"/>
      <c r="L447" s="158"/>
      <c r="M447" s="158"/>
    </row>
    <row r="448">
      <c r="A448" s="158"/>
      <c r="B448" s="158"/>
      <c r="C448" s="158"/>
      <c r="D448" s="158"/>
      <c r="E448" s="158"/>
      <c r="F448" s="158"/>
      <c r="G448" s="158"/>
      <c r="H448" s="158"/>
      <c r="I448" s="158"/>
      <c r="J448" s="158"/>
      <c r="K448" s="158"/>
      <c r="L448" s="158"/>
      <c r="M448" s="158"/>
    </row>
    <row r="449">
      <c r="A449" s="158"/>
      <c r="B449" s="158"/>
      <c r="C449" s="158"/>
      <c r="D449" s="158"/>
      <c r="E449" s="158"/>
      <c r="F449" s="158"/>
      <c r="G449" s="158"/>
      <c r="H449" s="158"/>
      <c r="I449" s="158"/>
      <c r="J449" s="158"/>
      <c r="K449" s="158"/>
      <c r="L449" s="158"/>
      <c r="M449" s="158"/>
    </row>
    <row r="450">
      <c r="A450" s="158"/>
      <c r="B450" s="158"/>
      <c r="C450" s="158"/>
      <c r="D450" s="158"/>
      <c r="E450" s="158"/>
      <c r="F450" s="158"/>
      <c r="G450" s="158"/>
      <c r="H450" s="158"/>
      <c r="I450" s="158"/>
      <c r="J450" s="158"/>
      <c r="K450" s="158"/>
      <c r="L450" s="158"/>
      <c r="M450" s="158"/>
    </row>
    <row r="451">
      <c r="A451" s="158"/>
      <c r="B451" s="158"/>
      <c r="C451" s="158"/>
      <c r="D451" s="158"/>
      <c r="E451" s="158"/>
      <c r="F451" s="158"/>
      <c r="G451" s="158"/>
      <c r="H451" s="158"/>
      <c r="I451" s="158"/>
      <c r="J451" s="158"/>
      <c r="K451" s="158"/>
      <c r="L451" s="158"/>
      <c r="M451" s="158"/>
    </row>
    <row r="452">
      <c r="A452" s="158"/>
      <c r="B452" s="158"/>
      <c r="C452" s="158"/>
      <c r="D452" s="158"/>
      <c r="E452" s="158"/>
      <c r="F452" s="158"/>
      <c r="G452" s="158"/>
      <c r="H452" s="158"/>
      <c r="I452" s="158"/>
      <c r="J452" s="158"/>
      <c r="K452" s="158"/>
      <c r="L452" s="158"/>
      <c r="M452" s="158"/>
    </row>
    <row r="453">
      <c r="A453" s="158"/>
      <c r="B453" s="158"/>
      <c r="C453" s="158"/>
      <c r="D453" s="158"/>
      <c r="E453" s="158"/>
      <c r="F453" s="158"/>
      <c r="G453" s="158"/>
      <c r="H453" s="158"/>
      <c r="I453" s="158"/>
      <c r="J453" s="158"/>
      <c r="K453" s="158"/>
      <c r="L453" s="158"/>
      <c r="M453" s="158"/>
    </row>
    <row r="454">
      <c r="A454" s="158"/>
      <c r="B454" s="158"/>
      <c r="C454" s="158"/>
      <c r="D454" s="158"/>
      <c r="E454" s="158"/>
      <c r="F454" s="158"/>
      <c r="G454" s="158"/>
      <c r="H454" s="158"/>
      <c r="I454" s="158"/>
      <c r="J454" s="158"/>
      <c r="K454" s="158"/>
      <c r="L454" s="158"/>
      <c r="M454" s="158"/>
    </row>
    <row r="455">
      <c r="A455" s="158"/>
      <c r="B455" s="158"/>
      <c r="C455" s="158"/>
      <c r="D455" s="158"/>
      <c r="E455" s="158"/>
      <c r="F455" s="158"/>
      <c r="G455" s="158"/>
      <c r="H455" s="158"/>
      <c r="I455" s="158"/>
      <c r="J455" s="158"/>
      <c r="K455" s="158"/>
      <c r="L455" s="158"/>
      <c r="M455" s="158"/>
    </row>
    <row r="456">
      <c r="A456" s="158"/>
      <c r="B456" s="158"/>
      <c r="C456" s="158"/>
      <c r="D456" s="158"/>
      <c r="E456" s="158"/>
      <c r="F456" s="158"/>
      <c r="G456" s="158"/>
      <c r="H456" s="158"/>
      <c r="I456" s="158"/>
      <c r="J456" s="158"/>
      <c r="K456" s="158"/>
      <c r="L456" s="158"/>
      <c r="M456" s="158"/>
    </row>
    <row r="457">
      <c r="A457" s="158"/>
      <c r="B457" s="158"/>
      <c r="C457" s="158"/>
      <c r="D457" s="158"/>
      <c r="E457" s="158"/>
      <c r="F457" s="158"/>
      <c r="G457" s="158"/>
      <c r="H457" s="158"/>
      <c r="I457" s="158"/>
      <c r="J457" s="158"/>
      <c r="K457" s="158"/>
      <c r="L457" s="158"/>
      <c r="M457" s="158"/>
    </row>
    <row r="458">
      <c r="A458" s="158"/>
      <c r="B458" s="158"/>
      <c r="C458" s="158"/>
      <c r="D458" s="158"/>
      <c r="E458" s="158"/>
      <c r="F458" s="158"/>
      <c r="G458" s="158"/>
      <c r="H458" s="158"/>
      <c r="I458" s="158"/>
      <c r="J458" s="158"/>
      <c r="K458" s="158"/>
      <c r="L458" s="158"/>
      <c r="M458" s="158"/>
    </row>
    <row r="459">
      <c r="A459" s="158"/>
      <c r="B459" s="158"/>
      <c r="C459" s="158"/>
      <c r="D459" s="158"/>
      <c r="E459" s="158"/>
      <c r="F459" s="158"/>
      <c r="G459" s="158"/>
      <c r="H459" s="158"/>
      <c r="I459" s="158"/>
      <c r="J459" s="158"/>
      <c r="K459" s="158"/>
      <c r="L459" s="158"/>
      <c r="M459" s="158"/>
    </row>
    <row r="460">
      <c r="A460" s="158"/>
      <c r="B460" s="158"/>
      <c r="C460" s="158"/>
      <c r="D460" s="158"/>
      <c r="E460" s="158"/>
      <c r="F460" s="158"/>
      <c r="G460" s="158"/>
      <c r="H460" s="158"/>
      <c r="I460" s="158"/>
      <c r="J460" s="158"/>
      <c r="K460" s="158"/>
      <c r="L460" s="158"/>
      <c r="M460" s="158"/>
    </row>
    <row r="461">
      <c r="A461" s="158"/>
      <c r="B461" s="158"/>
      <c r="C461" s="158"/>
      <c r="D461" s="158"/>
      <c r="E461" s="158"/>
      <c r="F461" s="158"/>
      <c r="G461" s="158"/>
      <c r="H461" s="158"/>
      <c r="I461" s="158"/>
      <c r="J461" s="158"/>
      <c r="K461" s="158"/>
      <c r="L461" s="158"/>
      <c r="M461" s="158"/>
    </row>
    <row r="462">
      <c r="A462" s="158"/>
      <c r="B462" s="158"/>
      <c r="C462" s="158"/>
      <c r="D462" s="158"/>
      <c r="E462" s="158"/>
      <c r="F462" s="158"/>
      <c r="G462" s="158"/>
      <c r="H462" s="158"/>
      <c r="I462" s="158"/>
      <c r="J462" s="158"/>
      <c r="K462" s="158"/>
      <c r="L462" s="158"/>
      <c r="M462" s="158"/>
    </row>
    <row r="463">
      <c r="A463" s="158"/>
      <c r="B463" s="158"/>
      <c r="C463" s="158"/>
      <c r="D463" s="158"/>
      <c r="E463" s="158"/>
      <c r="F463" s="158"/>
      <c r="G463" s="158"/>
      <c r="H463" s="158"/>
      <c r="I463" s="158"/>
      <c r="J463" s="158"/>
      <c r="K463" s="158"/>
      <c r="L463" s="158"/>
      <c r="M463" s="158"/>
    </row>
    <row r="464">
      <c r="A464" s="158"/>
      <c r="B464" s="158"/>
      <c r="C464" s="158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</row>
    <row r="465">
      <c r="A465" s="158"/>
      <c r="B465" s="158"/>
      <c r="C465" s="158"/>
      <c r="D465" s="158"/>
      <c r="E465" s="158"/>
      <c r="F465" s="158"/>
      <c r="G465" s="158"/>
      <c r="H465" s="158"/>
      <c r="I465" s="158"/>
      <c r="J465" s="158"/>
      <c r="K465" s="158"/>
      <c r="L465" s="158"/>
      <c r="M465" s="158"/>
    </row>
    <row r="466">
      <c r="A466" s="158"/>
      <c r="B466" s="158"/>
      <c r="C466" s="158"/>
      <c r="D466" s="158"/>
      <c r="E466" s="158"/>
      <c r="F466" s="158"/>
      <c r="G466" s="158"/>
      <c r="H466" s="158"/>
      <c r="I466" s="158"/>
      <c r="J466" s="158"/>
      <c r="K466" s="158"/>
      <c r="L466" s="158"/>
      <c r="M466" s="158"/>
    </row>
    <row r="467">
      <c r="A467" s="158"/>
      <c r="B467" s="158"/>
      <c r="C467" s="158"/>
      <c r="D467" s="158"/>
      <c r="E467" s="158"/>
      <c r="F467" s="158"/>
      <c r="G467" s="158"/>
      <c r="H467" s="158"/>
      <c r="I467" s="158"/>
      <c r="J467" s="158"/>
      <c r="K467" s="158"/>
      <c r="L467" s="158"/>
      <c r="M467" s="158"/>
    </row>
    <row r="468">
      <c r="A468" s="158"/>
      <c r="B468" s="158"/>
      <c r="C468" s="158"/>
      <c r="D468" s="158"/>
      <c r="E468" s="158"/>
      <c r="F468" s="158"/>
      <c r="G468" s="158"/>
      <c r="H468" s="158"/>
      <c r="I468" s="158"/>
      <c r="J468" s="158"/>
      <c r="K468" s="158"/>
      <c r="L468" s="158"/>
      <c r="M468" s="158"/>
    </row>
    <row r="469">
      <c r="A469" s="158"/>
      <c r="B469" s="158"/>
      <c r="C469" s="158"/>
      <c r="D469" s="158"/>
      <c r="E469" s="158"/>
      <c r="F469" s="158"/>
      <c r="G469" s="158"/>
      <c r="H469" s="158"/>
      <c r="I469" s="158"/>
      <c r="J469" s="158"/>
      <c r="K469" s="158"/>
      <c r="L469" s="158"/>
      <c r="M469" s="158"/>
    </row>
    <row r="470">
      <c r="A470" s="158"/>
      <c r="B470" s="158"/>
      <c r="C470" s="158"/>
      <c r="D470" s="158"/>
      <c r="E470" s="158"/>
      <c r="F470" s="158"/>
      <c r="G470" s="158"/>
      <c r="H470" s="158"/>
      <c r="I470" s="158"/>
      <c r="J470" s="158"/>
      <c r="K470" s="158"/>
      <c r="L470" s="158"/>
      <c r="M470" s="158"/>
    </row>
    <row r="471">
      <c r="A471" s="158"/>
      <c r="B471" s="158"/>
      <c r="C471" s="158"/>
      <c r="D471" s="158"/>
      <c r="E471" s="158"/>
      <c r="F471" s="158"/>
      <c r="G471" s="158"/>
      <c r="H471" s="158"/>
      <c r="I471" s="158"/>
      <c r="J471" s="158"/>
      <c r="K471" s="158"/>
      <c r="L471" s="158"/>
      <c r="M471" s="158"/>
    </row>
    <row r="472">
      <c r="A472" s="158"/>
      <c r="B472" s="158"/>
      <c r="C472" s="158"/>
      <c r="D472" s="158"/>
      <c r="E472" s="158"/>
      <c r="F472" s="158"/>
      <c r="G472" s="158"/>
      <c r="H472" s="158"/>
      <c r="I472" s="158"/>
      <c r="J472" s="158"/>
      <c r="K472" s="158"/>
      <c r="L472" s="158"/>
      <c r="M472" s="158"/>
    </row>
    <row r="473">
      <c r="A473" s="158"/>
      <c r="B473" s="158"/>
      <c r="C473" s="158"/>
      <c r="D473" s="158"/>
      <c r="E473" s="158"/>
      <c r="F473" s="158"/>
      <c r="G473" s="158"/>
      <c r="H473" s="158"/>
      <c r="I473" s="158"/>
      <c r="J473" s="158"/>
      <c r="K473" s="158"/>
      <c r="L473" s="158"/>
      <c r="M473" s="158"/>
    </row>
    <row r="474">
      <c r="A474" s="158"/>
      <c r="B474" s="158"/>
      <c r="C474" s="158"/>
      <c r="D474" s="158"/>
      <c r="E474" s="158"/>
      <c r="F474" s="158"/>
      <c r="G474" s="158"/>
      <c r="H474" s="158"/>
      <c r="I474" s="158"/>
      <c r="J474" s="158"/>
      <c r="K474" s="158"/>
      <c r="L474" s="158"/>
      <c r="M474" s="158"/>
    </row>
    <row r="475">
      <c r="A475" s="158"/>
      <c r="B475" s="158"/>
      <c r="C475" s="158"/>
      <c r="D475" s="158"/>
      <c r="E475" s="158"/>
      <c r="F475" s="158"/>
      <c r="G475" s="158"/>
      <c r="H475" s="158"/>
      <c r="I475" s="158"/>
      <c r="J475" s="158"/>
      <c r="K475" s="158"/>
      <c r="L475" s="158"/>
      <c r="M475" s="158"/>
    </row>
    <row r="476">
      <c r="A476" s="158"/>
      <c r="B476" s="158"/>
      <c r="C476" s="158"/>
      <c r="D476" s="158"/>
      <c r="E476" s="158"/>
      <c r="F476" s="158"/>
      <c r="G476" s="158"/>
      <c r="H476" s="158"/>
      <c r="I476" s="158"/>
      <c r="J476" s="158"/>
      <c r="K476" s="158"/>
      <c r="L476" s="158"/>
      <c r="M476" s="158"/>
    </row>
    <row r="477">
      <c r="A477" s="158"/>
      <c r="B477" s="158"/>
      <c r="C477" s="158"/>
      <c r="D477" s="158"/>
      <c r="E477" s="158"/>
      <c r="F477" s="158"/>
      <c r="G477" s="158"/>
      <c r="H477" s="158"/>
      <c r="I477" s="158"/>
      <c r="J477" s="158"/>
      <c r="K477" s="158"/>
      <c r="L477" s="158"/>
      <c r="M477" s="158"/>
    </row>
    <row r="478">
      <c r="A478" s="158"/>
      <c r="B478" s="158"/>
      <c r="C478" s="158"/>
      <c r="D478" s="158"/>
      <c r="E478" s="158"/>
      <c r="F478" s="158"/>
      <c r="G478" s="158"/>
      <c r="H478" s="158"/>
      <c r="I478" s="158"/>
      <c r="J478" s="158"/>
      <c r="K478" s="158"/>
      <c r="L478" s="158"/>
      <c r="M478" s="158"/>
    </row>
    <row r="479">
      <c r="A479" s="158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</row>
    <row r="480">
      <c r="A480" s="158"/>
      <c r="B480" s="158"/>
      <c r="C480" s="158"/>
      <c r="D480" s="158"/>
      <c r="E480" s="158"/>
      <c r="F480" s="158"/>
      <c r="G480" s="158"/>
      <c r="H480" s="158"/>
      <c r="I480" s="158"/>
      <c r="J480" s="158"/>
      <c r="K480" s="158"/>
      <c r="L480" s="158"/>
      <c r="M480" s="158"/>
    </row>
    <row r="481">
      <c r="A481" s="158"/>
      <c r="B481" s="158"/>
      <c r="C481" s="158"/>
      <c r="D481" s="158"/>
      <c r="E481" s="158"/>
      <c r="F481" s="158"/>
      <c r="G481" s="158"/>
      <c r="H481" s="158"/>
      <c r="I481" s="158"/>
      <c r="J481" s="158"/>
      <c r="K481" s="158"/>
      <c r="L481" s="158"/>
      <c r="M481" s="158"/>
    </row>
    <row r="482">
      <c r="A482" s="158"/>
      <c r="B482" s="158"/>
      <c r="C482" s="158"/>
      <c r="D482" s="158"/>
      <c r="E482" s="158"/>
      <c r="F482" s="158"/>
      <c r="G482" s="158"/>
      <c r="H482" s="158"/>
      <c r="I482" s="158"/>
      <c r="J482" s="158"/>
      <c r="K482" s="158"/>
      <c r="L482" s="158"/>
      <c r="M482" s="158"/>
    </row>
    <row r="483">
      <c r="A483" s="158"/>
      <c r="B483" s="158"/>
      <c r="C483" s="158"/>
      <c r="D483" s="158"/>
      <c r="E483" s="158"/>
      <c r="F483" s="158"/>
      <c r="G483" s="158"/>
      <c r="H483" s="158"/>
      <c r="I483" s="158"/>
      <c r="J483" s="158"/>
      <c r="K483" s="158"/>
      <c r="L483" s="158"/>
      <c r="M483" s="158"/>
    </row>
    <row r="484">
      <c r="A484" s="158"/>
      <c r="B484" s="158"/>
      <c r="C484" s="158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</row>
    <row r="485">
      <c r="A485" s="158"/>
      <c r="B485" s="158"/>
      <c r="C485" s="158"/>
      <c r="D485" s="158"/>
      <c r="E485" s="158"/>
      <c r="F485" s="158"/>
      <c r="G485" s="158"/>
      <c r="H485" s="158"/>
      <c r="I485" s="158"/>
      <c r="J485" s="158"/>
      <c r="K485" s="158"/>
      <c r="L485" s="158"/>
      <c r="M485" s="158"/>
    </row>
    <row r="486">
      <c r="A486" s="158"/>
      <c r="B486" s="158"/>
      <c r="C486" s="158"/>
      <c r="D486" s="158"/>
      <c r="E486" s="158"/>
      <c r="F486" s="158"/>
      <c r="G486" s="158"/>
      <c r="H486" s="158"/>
      <c r="I486" s="158"/>
      <c r="J486" s="158"/>
      <c r="K486" s="158"/>
      <c r="L486" s="158"/>
      <c r="M486" s="158"/>
    </row>
    <row r="487">
      <c r="A487" s="158"/>
      <c r="B487" s="158"/>
      <c r="C487" s="158"/>
      <c r="D487" s="158"/>
      <c r="E487" s="158"/>
      <c r="F487" s="158"/>
      <c r="G487" s="158"/>
      <c r="H487" s="158"/>
      <c r="I487" s="158"/>
      <c r="J487" s="158"/>
      <c r="K487" s="158"/>
      <c r="L487" s="158"/>
      <c r="M487" s="158"/>
    </row>
    <row r="488">
      <c r="A488" s="158"/>
      <c r="B488" s="158"/>
      <c r="C488" s="158"/>
      <c r="D488" s="158"/>
      <c r="E488" s="158"/>
      <c r="F488" s="158"/>
      <c r="G488" s="158"/>
      <c r="H488" s="158"/>
      <c r="I488" s="158"/>
      <c r="J488" s="158"/>
      <c r="K488" s="158"/>
      <c r="L488" s="158"/>
      <c r="M488" s="158"/>
    </row>
    <row r="489">
      <c r="A489" s="158"/>
      <c r="B489" s="158"/>
      <c r="C489" s="158"/>
      <c r="D489" s="158"/>
      <c r="E489" s="158"/>
      <c r="F489" s="158"/>
      <c r="G489" s="158"/>
      <c r="H489" s="158"/>
      <c r="I489" s="158"/>
      <c r="J489" s="158"/>
      <c r="K489" s="158"/>
      <c r="L489" s="158"/>
      <c r="M489" s="158"/>
    </row>
    <row r="490">
      <c r="A490" s="158"/>
      <c r="B490" s="158"/>
      <c r="C490" s="158"/>
      <c r="D490" s="158"/>
      <c r="E490" s="158"/>
      <c r="F490" s="158"/>
      <c r="G490" s="158"/>
      <c r="H490" s="158"/>
      <c r="I490" s="158"/>
      <c r="J490" s="158"/>
      <c r="K490" s="158"/>
      <c r="L490" s="158"/>
      <c r="M490" s="158"/>
    </row>
    <row r="491">
      <c r="A491" s="158"/>
      <c r="B491" s="158"/>
      <c r="C491" s="158"/>
      <c r="D491" s="158"/>
      <c r="E491" s="158"/>
      <c r="F491" s="158"/>
      <c r="G491" s="158"/>
      <c r="H491" s="158"/>
      <c r="I491" s="158"/>
      <c r="J491" s="158"/>
      <c r="K491" s="158"/>
      <c r="L491" s="158"/>
      <c r="M491" s="158"/>
    </row>
    <row r="492">
      <c r="A492" s="158"/>
      <c r="B492" s="158"/>
      <c r="C492" s="158"/>
      <c r="D492" s="158"/>
      <c r="E492" s="158"/>
      <c r="F492" s="158"/>
      <c r="G492" s="158"/>
      <c r="H492" s="158"/>
      <c r="I492" s="158"/>
      <c r="J492" s="158"/>
      <c r="K492" s="158"/>
      <c r="L492" s="158"/>
      <c r="M492" s="158"/>
    </row>
    <row r="493">
      <c r="A493" s="158"/>
      <c r="B493" s="158"/>
      <c r="C493" s="158"/>
      <c r="D493" s="158"/>
      <c r="E493" s="158"/>
      <c r="F493" s="158"/>
      <c r="G493" s="158"/>
      <c r="H493" s="158"/>
      <c r="I493" s="158"/>
      <c r="J493" s="158"/>
      <c r="K493" s="158"/>
      <c r="L493" s="158"/>
      <c r="M493" s="158"/>
    </row>
    <row r="494">
      <c r="A494" s="158"/>
      <c r="B494" s="158"/>
      <c r="C494" s="158"/>
      <c r="D494" s="158"/>
      <c r="E494" s="158"/>
      <c r="F494" s="158"/>
      <c r="G494" s="158"/>
      <c r="H494" s="158"/>
      <c r="I494" s="158"/>
      <c r="J494" s="158"/>
      <c r="K494" s="158"/>
      <c r="L494" s="158"/>
      <c r="M494" s="158"/>
    </row>
    <row r="495">
      <c r="A495" s="158"/>
      <c r="B495" s="158"/>
      <c r="C495" s="158"/>
      <c r="D495" s="158"/>
      <c r="E495" s="158"/>
      <c r="F495" s="158"/>
      <c r="G495" s="158"/>
      <c r="H495" s="158"/>
      <c r="I495" s="158"/>
      <c r="J495" s="158"/>
      <c r="K495" s="158"/>
      <c r="L495" s="158"/>
      <c r="M495" s="158"/>
    </row>
    <row r="496">
      <c r="A496" s="158"/>
      <c r="B496" s="158"/>
      <c r="C496" s="158"/>
      <c r="D496" s="158"/>
      <c r="E496" s="158"/>
      <c r="F496" s="158"/>
      <c r="G496" s="158"/>
      <c r="H496" s="158"/>
      <c r="I496" s="158"/>
      <c r="J496" s="158"/>
      <c r="K496" s="158"/>
      <c r="L496" s="158"/>
      <c r="M496" s="158"/>
    </row>
    <row r="497">
      <c r="A497" s="158"/>
      <c r="B497" s="158"/>
      <c r="C497" s="158"/>
      <c r="D497" s="158"/>
      <c r="E497" s="158"/>
      <c r="F497" s="158"/>
      <c r="G497" s="158"/>
      <c r="H497" s="158"/>
      <c r="I497" s="158"/>
      <c r="J497" s="158"/>
      <c r="K497" s="158"/>
      <c r="L497" s="158"/>
      <c r="M497" s="158"/>
    </row>
    <row r="498">
      <c r="A498" s="158"/>
      <c r="B498" s="158"/>
      <c r="C498" s="158"/>
      <c r="D498" s="158"/>
      <c r="E498" s="158"/>
      <c r="F498" s="158"/>
      <c r="G498" s="158"/>
      <c r="H498" s="158"/>
      <c r="I498" s="158"/>
      <c r="J498" s="158"/>
      <c r="K498" s="158"/>
      <c r="L498" s="158"/>
      <c r="M498" s="158"/>
    </row>
    <row r="499">
      <c r="A499" s="158"/>
      <c r="B499" s="158"/>
      <c r="C499" s="158"/>
      <c r="D499" s="158"/>
      <c r="E499" s="158"/>
      <c r="F499" s="158"/>
      <c r="G499" s="158"/>
      <c r="H499" s="158"/>
      <c r="I499" s="158"/>
      <c r="J499" s="158"/>
      <c r="K499" s="158"/>
      <c r="L499" s="158"/>
      <c r="M499" s="158"/>
    </row>
    <row r="500">
      <c r="A500" s="158"/>
      <c r="B500" s="158"/>
      <c r="C500" s="158"/>
      <c r="D500" s="158"/>
      <c r="E500" s="158"/>
      <c r="F500" s="158"/>
      <c r="G500" s="158"/>
      <c r="H500" s="158"/>
      <c r="I500" s="158"/>
      <c r="J500" s="158"/>
      <c r="K500" s="158"/>
      <c r="L500" s="158"/>
      <c r="M500" s="158"/>
    </row>
    <row r="501">
      <c r="A501" s="158"/>
      <c r="B501" s="158"/>
      <c r="C501" s="158"/>
      <c r="D501" s="158"/>
      <c r="E501" s="158"/>
      <c r="F501" s="158"/>
      <c r="G501" s="158"/>
      <c r="H501" s="158"/>
      <c r="I501" s="158"/>
      <c r="J501" s="158"/>
      <c r="K501" s="158"/>
      <c r="L501" s="158"/>
      <c r="M501" s="158"/>
    </row>
    <row r="502">
      <c r="A502" s="158"/>
      <c r="B502" s="158"/>
      <c r="C502" s="158"/>
      <c r="D502" s="158"/>
      <c r="E502" s="158"/>
      <c r="F502" s="158"/>
      <c r="G502" s="158"/>
      <c r="H502" s="158"/>
      <c r="I502" s="158"/>
      <c r="J502" s="158"/>
      <c r="K502" s="158"/>
      <c r="L502" s="158"/>
      <c r="M502" s="158"/>
    </row>
    <row r="503">
      <c r="A503" s="158"/>
      <c r="B503" s="158"/>
      <c r="C503" s="158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</row>
    <row r="504">
      <c r="A504" s="158"/>
      <c r="B504" s="158"/>
      <c r="C504" s="158"/>
      <c r="D504" s="158"/>
      <c r="E504" s="158"/>
      <c r="F504" s="158"/>
      <c r="G504" s="158"/>
      <c r="H504" s="158"/>
      <c r="I504" s="158"/>
      <c r="J504" s="158"/>
      <c r="K504" s="158"/>
      <c r="L504" s="158"/>
      <c r="M504" s="158"/>
    </row>
    <row r="505">
      <c r="A505" s="158"/>
      <c r="B505" s="158"/>
      <c r="C505" s="158"/>
      <c r="D505" s="158"/>
      <c r="E505" s="158"/>
      <c r="F505" s="158"/>
      <c r="G505" s="158"/>
      <c r="H505" s="158"/>
      <c r="I505" s="158"/>
      <c r="J505" s="158"/>
      <c r="K505" s="158"/>
      <c r="L505" s="158"/>
      <c r="M505" s="158"/>
    </row>
    <row r="506">
      <c r="A506" s="158"/>
      <c r="B506" s="158"/>
      <c r="C506" s="158"/>
      <c r="D506" s="158"/>
      <c r="E506" s="158"/>
      <c r="F506" s="158"/>
      <c r="G506" s="158"/>
      <c r="H506" s="158"/>
      <c r="I506" s="158"/>
      <c r="J506" s="158"/>
      <c r="K506" s="158"/>
      <c r="L506" s="158"/>
      <c r="M506" s="158"/>
    </row>
    <row r="507">
      <c r="A507" s="158"/>
      <c r="B507" s="158"/>
      <c r="C507" s="158"/>
      <c r="D507" s="158"/>
      <c r="E507" s="158"/>
      <c r="F507" s="158"/>
      <c r="G507" s="158"/>
      <c r="H507" s="158"/>
      <c r="I507" s="158"/>
      <c r="J507" s="158"/>
      <c r="K507" s="158"/>
      <c r="L507" s="158"/>
      <c r="M507" s="158"/>
    </row>
    <row r="508">
      <c r="A508" s="158"/>
      <c r="B508" s="158"/>
      <c r="C508" s="158"/>
      <c r="D508" s="158"/>
      <c r="E508" s="158"/>
      <c r="F508" s="158"/>
      <c r="G508" s="158"/>
      <c r="H508" s="158"/>
      <c r="I508" s="158"/>
      <c r="J508" s="158"/>
      <c r="K508" s="158"/>
      <c r="L508" s="158"/>
      <c r="M508" s="158"/>
    </row>
    <row r="509">
      <c r="A509" s="158"/>
      <c r="B509" s="158"/>
      <c r="C509" s="158"/>
      <c r="D509" s="158"/>
      <c r="E509" s="158"/>
      <c r="F509" s="158"/>
      <c r="G509" s="158"/>
      <c r="H509" s="158"/>
      <c r="I509" s="158"/>
      <c r="J509" s="158"/>
      <c r="K509" s="158"/>
      <c r="L509" s="158"/>
      <c r="M509" s="158"/>
    </row>
    <row r="510">
      <c r="A510" s="158"/>
      <c r="B510" s="158"/>
      <c r="C510" s="158"/>
      <c r="D510" s="158"/>
      <c r="E510" s="158"/>
      <c r="F510" s="158"/>
      <c r="G510" s="158"/>
      <c r="H510" s="158"/>
      <c r="I510" s="158"/>
      <c r="J510" s="158"/>
      <c r="K510" s="158"/>
      <c r="L510" s="158"/>
      <c r="M510" s="158"/>
    </row>
    <row r="511">
      <c r="A511" s="158"/>
      <c r="B511" s="158"/>
      <c r="C511" s="158"/>
      <c r="D511" s="158"/>
      <c r="E511" s="158"/>
      <c r="F511" s="158"/>
      <c r="G511" s="158"/>
      <c r="H511" s="158"/>
      <c r="I511" s="158"/>
      <c r="J511" s="158"/>
      <c r="K511" s="158"/>
      <c r="L511" s="158"/>
      <c r="M511" s="158"/>
    </row>
    <row r="512">
      <c r="A512" s="158"/>
      <c r="B512" s="158"/>
      <c r="C512" s="158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</row>
    <row r="513">
      <c r="A513" s="158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</row>
    <row r="514">
      <c r="A514" s="158"/>
      <c r="B514" s="158"/>
      <c r="C514" s="158"/>
      <c r="D514" s="158"/>
      <c r="E514" s="158"/>
      <c r="F514" s="158"/>
      <c r="G514" s="158"/>
      <c r="H514" s="158"/>
      <c r="I514" s="158"/>
      <c r="J514" s="158"/>
      <c r="K514" s="158"/>
      <c r="L514" s="158"/>
      <c r="M514" s="158"/>
    </row>
    <row r="515">
      <c r="A515" s="158"/>
      <c r="B515" s="158"/>
      <c r="C515" s="158"/>
      <c r="D515" s="158"/>
      <c r="E515" s="158"/>
      <c r="F515" s="158"/>
      <c r="G515" s="158"/>
      <c r="H515" s="158"/>
      <c r="I515" s="158"/>
      <c r="J515" s="158"/>
      <c r="K515" s="158"/>
      <c r="L515" s="158"/>
      <c r="M515" s="158"/>
    </row>
    <row r="516">
      <c r="A516" s="158"/>
      <c r="B516" s="158"/>
      <c r="C516" s="158"/>
      <c r="D516" s="158"/>
      <c r="E516" s="158"/>
      <c r="F516" s="158"/>
      <c r="G516" s="158"/>
      <c r="H516" s="158"/>
      <c r="I516" s="158"/>
      <c r="J516" s="158"/>
      <c r="K516" s="158"/>
      <c r="L516" s="158"/>
      <c r="M516" s="158"/>
    </row>
    <row r="517">
      <c r="A517" s="158"/>
      <c r="B517" s="158"/>
      <c r="C517" s="158"/>
      <c r="D517" s="158"/>
      <c r="E517" s="158"/>
      <c r="F517" s="158"/>
      <c r="G517" s="158"/>
      <c r="H517" s="158"/>
      <c r="I517" s="158"/>
      <c r="J517" s="158"/>
      <c r="K517" s="158"/>
      <c r="L517" s="158"/>
      <c r="M517" s="158"/>
    </row>
    <row r="518">
      <c r="A518" s="158"/>
      <c r="B518" s="158"/>
      <c r="C518" s="158"/>
      <c r="D518" s="158"/>
      <c r="E518" s="158"/>
      <c r="F518" s="158"/>
      <c r="G518" s="158"/>
      <c r="H518" s="158"/>
      <c r="I518" s="158"/>
      <c r="J518" s="158"/>
      <c r="K518" s="158"/>
      <c r="L518" s="158"/>
      <c r="M518" s="158"/>
    </row>
    <row r="519">
      <c r="A519" s="158"/>
      <c r="B519" s="158"/>
      <c r="C519" s="158"/>
      <c r="D519" s="158"/>
      <c r="E519" s="158"/>
      <c r="F519" s="158"/>
      <c r="G519" s="158"/>
      <c r="H519" s="158"/>
      <c r="I519" s="158"/>
      <c r="J519" s="158"/>
      <c r="K519" s="158"/>
      <c r="L519" s="158"/>
      <c r="M519" s="158"/>
    </row>
    <row r="520">
      <c r="A520" s="158"/>
      <c r="B520" s="158"/>
      <c r="C520" s="158"/>
      <c r="D520" s="158"/>
      <c r="E520" s="158"/>
      <c r="F520" s="158"/>
      <c r="G520" s="158"/>
      <c r="H520" s="158"/>
      <c r="I520" s="158"/>
      <c r="J520" s="158"/>
      <c r="K520" s="158"/>
      <c r="L520" s="158"/>
      <c r="M520" s="158"/>
    </row>
    <row r="521">
      <c r="A521" s="158"/>
      <c r="B521" s="158"/>
      <c r="C521" s="158"/>
      <c r="D521" s="158"/>
      <c r="E521" s="158"/>
      <c r="F521" s="158"/>
      <c r="G521" s="158"/>
      <c r="H521" s="158"/>
      <c r="I521" s="158"/>
      <c r="J521" s="158"/>
      <c r="K521" s="158"/>
      <c r="L521" s="158"/>
      <c r="M521" s="158"/>
    </row>
    <row r="522">
      <c r="A522" s="158"/>
      <c r="B522" s="158"/>
      <c r="C522" s="158"/>
      <c r="D522" s="158"/>
      <c r="E522" s="158"/>
      <c r="F522" s="158"/>
      <c r="G522" s="158"/>
      <c r="H522" s="158"/>
      <c r="I522" s="158"/>
      <c r="J522" s="158"/>
      <c r="K522" s="158"/>
      <c r="L522" s="158"/>
      <c r="M522" s="158"/>
    </row>
    <row r="523">
      <c r="A523" s="158"/>
      <c r="B523" s="158"/>
      <c r="C523" s="158"/>
      <c r="D523" s="158"/>
      <c r="E523" s="158"/>
      <c r="F523" s="158"/>
      <c r="G523" s="158"/>
      <c r="H523" s="158"/>
      <c r="I523" s="158"/>
      <c r="J523" s="158"/>
      <c r="K523" s="158"/>
      <c r="L523" s="158"/>
      <c r="M523" s="158"/>
    </row>
    <row r="524">
      <c r="A524" s="158"/>
      <c r="B524" s="158"/>
      <c r="C524" s="158"/>
      <c r="D524" s="158"/>
      <c r="E524" s="158"/>
      <c r="F524" s="158"/>
      <c r="G524" s="158"/>
      <c r="H524" s="158"/>
      <c r="I524" s="158"/>
      <c r="J524" s="158"/>
      <c r="K524" s="158"/>
      <c r="L524" s="158"/>
      <c r="M524" s="158"/>
    </row>
    <row r="525">
      <c r="A525" s="158"/>
      <c r="B525" s="158"/>
      <c r="C525" s="158"/>
      <c r="D525" s="158"/>
      <c r="E525" s="158"/>
      <c r="F525" s="158"/>
      <c r="G525" s="158"/>
      <c r="H525" s="158"/>
      <c r="I525" s="158"/>
      <c r="J525" s="158"/>
      <c r="K525" s="158"/>
      <c r="L525" s="158"/>
      <c r="M525" s="158"/>
    </row>
    <row r="526">
      <c r="A526" s="158"/>
      <c r="B526" s="158"/>
      <c r="C526" s="158"/>
      <c r="D526" s="158"/>
      <c r="E526" s="158"/>
      <c r="F526" s="158"/>
      <c r="G526" s="158"/>
      <c r="H526" s="158"/>
      <c r="I526" s="158"/>
      <c r="J526" s="158"/>
      <c r="K526" s="158"/>
      <c r="L526" s="158"/>
      <c r="M526" s="158"/>
    </row>
    <row r="527">
      <c r="A527" s="158"/>
      <c r="B527" s="158"/>
      <c r="C527" s="158"/>
      <c r="D527" s="158"/>
      <c r="E527" s="158"/>
      <c r="F527" s="158"/>
      <c r="G527" s="158"/>
      <c r="H527" s="158"/>
      <c r="I527" s="158"/>
      <c r="J527" s="158"/>
      <c r="K527" s="158"/>
      <c r="L527" s="158"/>
      <c r="M527" s="158"/>
    </row>
    <row r="528">
      <c r="A528" s="158"/>
      <c r="B528" s="158"/>
      <c r="C528" s="158"/>
      <c r="D528" s="158"/>
      <c r="E528" s="158"/>
      <c r="F528" s="158"/>
      <c r="G528" s="158"/>
      <c r="H528" s="158"/>
      <c r="I528" s="158"/>
      <c r="J528" s="158"/>
      <c r="K528" s="158"/>
      <c r="L528" s="158"/>
      <c r="M528" s="158"/>
    </row>
    <row r="529">
      <c r="A529" s="158"/>
      <c r="B529" s="158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</row>
    <row r="530">
      <c r="A530" s="158"/>
      <c r="B530" s="158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</row>
    <row r="531">
      <c r="A531" s="158"/>
      <c r="B531" s="158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</row>
    <row r="532">
      <c r="A532" s="158"/>
      <c r="B532" s="158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</row>
    <row r="533">
      <c r="A533" s="158"/>
      <c r="B533" s="158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</row>
    <row r="534">
      <c r="A534" s="158"/>
      <c r="B534" s="158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</row>
    <row r="535">
      <c r="A535" s="158"/>
      <c r="B535" s="158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</row>
    <row r="536">
      <c r="A536" s="158"/>
      <c r="B536" s="158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</row>
    <row r="537">
      <c r="A537" s="158"/>
      <c r="B537" s="158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</row>
    <row r="538">
      <c r="A538" s="158"/>
      <c r="B538" s="158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</row>
    <row r="539">
      <c r="A539" s="158"/>
      <c r="B539" s="158"/>
      <c r="C539" s="158"/>
      <c r="D539" s="158"/>
      <c r="E539" s="158"/>
      <c r="F539" s="158"/>
      <c r="G539" s="158"/>
      <c r="H539" s="158"/>
      <c r="I539" s="158"/>
      <c r="J539" s="158"/>
      <c r="K539" s="158"/>
      <c r="L539" s="158"/>
      <c r="M539" s="158"/>
    </row>
    <row r="540">
      <c r="A540" s="158"/>
      <c r="B540" s="158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</row>
    <row r="541">
      <c r="A541" s="158"/>
      <c r="B541" s="158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</row>
    <row r="542">
      <c r="A542" s="158"/>
      <c r="B542" s="158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</row>
    <row r="543">
      <c r="A543" s="158"/>
      <c r="B543" s="158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</row>
    <row r="544">
      <c r="A544" s="158"/>
      <c r="B544" s="158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</row>
    <row r="545">
      <c r="A545" s="158"/>
      <c r="B545" s="158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</row>
    <row r="546">
      <c r="A546" s="158"/>
      <c r="B546" s="158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</row>
    <row r="547">
      <c r="A547" s="158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</row>
    <row r="548">
      <c r="A548" s="158"/>
      <c r="B548" s="158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</row>
    <row r="549">
      <c r="A549" s="158"/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</row>
    <row r="550">
      <c r="A550" s="158"/>
      <c r="B550" s="158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</row>
    <row r="551">
      <c r="A551" s="158"/>
      <c r="B551" s="158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</row>
    <row r="552">
      <c r="A552" s="158"/>
      <c r="B552" s="158"/>
      <c r="C552" s="158"/>
      <c r="D552" s="158"/>
      <c r="E552" s="158"/>
      <c r="F552" s="158"/>
      <c r="G552" s="158"/>
      <c r="H552" s="158"/>
      <c r="I552" s="158"/>
      <c r="J552" s="158"/>
      <c r="K552" s="158"/>
      <c r="L552" s="158"/>
      <c r="M552" s="158"/>
    </row>
    <row r="553">
      <c r="A553" s="158"/>
      <c r="B553" s="158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</row>
    <row r="554">
      <c r="A554" s="158"/>
      <c r="B554" s="158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</row>
    <row r="555">
      <c r="A555" s="158"/>
      <c r="B555" s="158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</row>
    <row r="556">
      <c r="A556" s="158"/>
      <c r="B556" s="158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</row>
    <row r="557">
      <c r="A557" s="158"/>
      <c r="B557" s="158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</row>
    <row r="558">
      <c r="A558" s="158"/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</row>
    <row r="559">
      <c r="A559" s="158"/>
      <c r="B559" s="158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</row>
    <row r="560">
      <c r="A560" s="158"/>
      <c r="B560" s="158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</row>
    <row r="561">
      <c r="A561" s="158"/>
      <c r="B561" s="158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</row>
    <row r="562">
      <c r="A562" s="158"/>
      <c r="B562" s="158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</row>
    <row r="563">
      <c r="A563" s="158"/>
      <c r="B563" s="158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</row>
    <row r="564">
      <c r="A564" s="158"/>
      <c r="B564" s="158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</row>
    <row r="565">
      <c r="A565" s="158"/>
      <c r="B565" s="158"/>
      <c r="C565" s="158"/>
      <c r="D565" s="158"/>
      <c r="E565" s="158"/>
      <c r="F565" s="158"/>
      <c r="G565" s="158"/>
      <c r="H565" s="158"/>
      <c r="I565" s="158"/>
      <c r="J565" s="158"/>
      <c r="K565" s="158"/>
      <c r="L565" s="158"/>
      <c r="M565" s="158"/>
    </row>
    <row r="566">
      <c r="A566" s="158"/>
      <c r="B566" s="158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</row>
    <row r="567">
      <c r="A567" s="158"/>
      <c r="B567" s="158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</row>
    <row r="568">
      <c r="A568" s="158"/>
      <c r="B568" s="158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</row>
    <row r="569">
      <c r="A569" s="158"/>
      <c r="B569" s="158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</row>
    <row r="570">
      <c r="A570" s="158"/>
      <c r="B570" s="158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</row>
    <row r="571">
      <c r="A571" s="158"/>
      <c r="B571" s="158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</row>
    <row r="572">
      <c r="A572" s="158"/>
      <c r="B572" s="158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</row>
    <row r="573">
      <c r="A573" s="158"/>
      <c r="B573" s="158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</row>
    <row r="574">
      <c r="A574" s="158"/>
      <c r="B574" s="158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</row>
    <row r="575">
      <c r="A575" s="158"/>
      <c r="B575" s="158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</row>
    <row r="576">
      <c r="A576" s="158"/>
      <c r="B576" s="158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</row>
    <row r="577">
      <c r="A577" s="158"/>
      <c r="B577" s="158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</row>
    <row r="578">
      <c r="A578" s="158"/>
      <c r="B578" s="158"/>
      <c r="C578" s="158"/>
      <c r="D578" s="158"/>
      <c r="E578" s="158"/>
      <c r="F578" s="158"/>
      <c r="G578" s="158"/>
      <c r="H578" s="158"/>
      <c r="I578" s="158"/>
      <c r="J578" s="158"/>
      <c r="K578" s="158"/>
      <c r="L578" s="158"/>
      <c r="M578" s="158"/>
    </row>
    <row r="579">
      <c r="A579" s="158"/>
      <c r="B579" s="158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</row>
    <row r="580">
      <c r="A580" s="158"/>
      <c r="B580" s="158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</row>
    <row r="581">
      <c r="A581" s="158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</row>
    <row r="582">
      <c r="A582" s="158"/>
      <c r="B582" s="158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</row>
    <row r="583">
      <c r="A583" s="158"/>
      <c r="B583" s="158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</row>
    <row r="584">
      <c r="A584" s="158"/>
      <c r="B584" s="158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</row>
    <row r="585">
      <c r="A585" s="158"/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</row>
    <row r="586">
      <c r="A586" s="158"/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</row>
    <row r="587">
      <c r="A587" s="158"/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</row>
    <row r="588">
      <c r="A588" s="158"/>
      <c r="B588" s="158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</row>
    <row r="589">
      <c r="A589" s="158"/>
      <c r="B589" s="158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</row>
    <row r="590">
      <c r="A590" s="158"/>
      <c r="B590" s="158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</row>
    <row r="591">
      <c r="A591" s="158"/>
      <c r="B591" s="158"/>
      <c r="C591" s="158"/>
      <c r="D591" s="158"/>
      <c r="E591" s="158"/>
      <c r="F591" s="158"/>
      <c r="G591" s="158"/>
      <c r="H591" s="158"/>
      <c r="I591" s="158"/>
      <c r="J591" s="158"/>
      <c r="K591" s="158"/>
      <c r="L591" s="158"/>
      <c r="M591" s="158"/>
    </row>
    <row r="592">
      <c r="A592" s="158"/>
      <c r="B592" s="158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</row>
    <row r="593">
      <c r="A593" s="158"/>
      <c r="B593" s="158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</row>
    <row r="594">
      <c r="A594" s="158"/>
      <c r="B594" s="158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</row>
    <row r="595">
      <c r="A595" s="158"/>
      <c r="B595" s="158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</row>
    <row r="596">
      <c r="A596" s="158"/>
      <c r="B596" s="158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</row>
    <row r="597">
      <c r="A597" s="158"/>
      <c r="B597" s="158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</row>
    <row r="598">
      <c r="A598" s="158"/>
      <c r="B598" s="158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</row>
    <row r="599">
      <c r="A599" s="158"/>
      <c r="B599" s="158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</row>
    <row r="600">
      <c r="A600" s="158"/>
      <c r="B600" s="158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</row>
    <row r="601">
      <c r="A601" s="158"/>
      <c r="B601" s="158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</row>
    <row r="602">
      <c r="A602" s="158"/>
      <c r="B602" s="158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</row>
    <row r="603">
      <c r="A603" s="158"/>
      <c r="B603" s="158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</row>
    <row r="604">
      <c r="A604" s="158"/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</row>
    <row r="605">
      <c r="A605" s="158"/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</row>
    <row r="606">
      <c r="A606" s="158"/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</row>
    <row r="607">
      <c r="A607" s="158"/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</row>
    <row r="608">
      <c r="A608" s="158"/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</row>
    <row r="609">
      <c r="A609" s="158"/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</row>
    <row r="610">
      <c r="A610" s="158"/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</row>
    <row r="611">
      <c r="A611" s="158"/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</row>
    <row r="612">
      <c r="A612" s="158"/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</row>
    <row r="613">
      <c r="A613" s="158"/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</row>
    <row r="614">
      <c r="A614" s="158"/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</row>
    <row r="615">
      <c r="A615" s="158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</row>
    <row r="616">
      <c r="A616" s="158"/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</row>
    <row r="617">
      <c r="A617" s="158"/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</row>
    <row r="618">
      <c r="A618" s="158"/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</row>
    <row r="619">
      <c r="A619" s="158"/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</row>
    <row r="620">
      <c r="A620" s="158"/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</row>
    <row r="621">
      <c r="A621" s="158"/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</row>
    <row r="622">
      <c r="A622" s="158"/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</row>
    <row r="623">
      <c r="A623" s="158"/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</row>
    <row r="624">
      <c r="A624" s="158"/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</row>
    <row r="625">
      <c r="A625" s="158"/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</row>
    <row r="626">
      <c r="A626" s="158"/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</row>
    <row r="627">
      <c r="A627" s="158"/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</row>
    <row r="628">
      <c r="A628" s="158"/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</row>
    <row r="629">
      <c r="A629" s="158"/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</row>
    <row r="630">
      <c r="A630" s="158"/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</row>
    <row r="631">
      <c r="A631" s="158"/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</row>
    <row r="632">
      <c r="A632" s="158"/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</row>
    <row r="633">
      <c r="A633" s="158"/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</row>
    <row r="634">
      <c r="A634" s="158"/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</row>
    <row r="635">
      <c r="A635" s="158"/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</row>
    <row r="636">
      <c r="A636" s="158"/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</row>
    <row r="637">
      <c r="A637" s="158"/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</row>
    <row r="638">
      <c r="A638" s="158"/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</row>
    <row r="639">
      <c r="A639" s="158"/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</row>
    <row r="640">
      <c r="A640" s="158"/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</row>
    <row r="641">
      <c r="A641" s="158"/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</row>
    <row r="642">
      <c r="A642" s="158"/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</row>
    <row r="643">
      <c r="A643" s="158"/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</row>
    <row r="644">
      <c r="A644" s="158"/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</row>
    <row r="645">
      <c r="A645" s="158"/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</row>
    <row r="646">
      <c r="A646" s="158"/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</row>
    <row r="647">
      <c r="A647" s="158"/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</row>
    <row r="648">
      <c r="A648" s="158"/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</row>
    <row r="649">
      <c r="A649" s="158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</row>
    <row r="650">
      <c r="A650" s="158"/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</row>
    <row r="651">
      <c r="A651" s="158"/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</row>
    <row r="652">
      <c r="A652" s="158"/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</row>
    <row r="653">
      <c r="A653" s="158"/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</row>
    <row r="654">
      <c r="A654" s="158"/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</row>
    <row r="655">
      <c r="A655" s="158"/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</row>
    <row r="656">
      <c r="A656" s="158"/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</row>
    <row r="657">
      <c r="A657" s="158"/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</row>
    <row r="658">
      <c r="A658" s="158"/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</row>
    <row r="659">
      <c r="A659" s="158"/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</row>
    <row r="660">
      <c r="A660" s="158"/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</row>
    <row r="661">
      <c r="A661" s="158"/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</row>
    <row r="662">
      <c r="A662" s="158"/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</row>
    <row r="663">
      <c r="A663" s="158"/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</row>
    <row r="664">
      <c r="A664" s="158"/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</row>
    <row r="665">
      <c r="A665" s="158"/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</row>
    <row r="666">
      <c r="A666" s="158"/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</row>
    <row r="667">
      <c r="A667" s="158"/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</row>
    <row r="668">
      <c r="A668" s="158"/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</row>
    <row r="669">
      <c r="A669" s="158"/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</row>
    <row r="670">
      <c r="A670" s="158"/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</row>
    <row r="671">
      <c r="A671" s="158"/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</row>
    <row r="672">
      <c r="A672" s="158"/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</row>
    <row r="673">
      <c r="A673" s="158"/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</row>
    <row r="674">
      <c r="A674" s="158"/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</row>
    <row r="675">
      <c r="A675" s="158"/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</row>
    <row r="676">
      <c r="A676" s="158"/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</row>
    <row r="677">
      <c r="A677" s="158"/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</row>
    <row r="678">
      <c r="A678" s="158"/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</row>
    <row r="679">
      <c r="A679" s="158"/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</row>
    <row r="680">
      <c r="A680" s="158"/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</row>
    <row r="681">
      <c r="A681" s="158"/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</row>
    <row r="682">
      <c r="A682" s="158"/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</row>
    <row r="683">
      <c r="A683" s="158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</row>
    <row r="684">
      <c r="A684" s="158"/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</row>
    <row r="685">
      <c r="A685" s="158"/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</row>
    <row r="686">
      <c r="A686" s="158"/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</row>
    <row r="687">
      <c r="A687" s="158"/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</row>
    <row r="688">
      <c r="A688" s="158"/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</row>
    <row r="689">
      <c r="A689" s="158"/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</row>
    <row r="690">
      <c r="A690" s="158"/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</row>
    <row r="691">
      <c r="A691" s="158"/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</row>
    <row r="692">
      <c r="A692" s="158"/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</row>
    <row r="693">
      <c r="A693" s="158"/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</row>
    <row r="694">
      <c r="A694" s="158"/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</row>
    <row r="695">
      <c r="A695" s="158"/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</row>
    <row r="696">
      <c r="A696" s="158"/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</row>
    <row r="697">
      <c r="A697" s="158"/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</row>
    <row r="698">
      <c r="A698" s="158"/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</row>
    <row r="699">
      <c r="A699" s="158"/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</row>
    <row r="700">
      <c r="A700" s="158"/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</row>
    <row r="701">
      <c r="A701" s="158"/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</row>
    <row r="702">
      <c r="A702" s="158"/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</row>
    <row r="703">
      <c r="A703" s="158"/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</row>
    <row r="704">
      <c r="A704" s="158"/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</row>
    <row r="705">
      <c r="A705" s="158"/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</row>
    <row r="706">
      <c r="A706" s="158"/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</row>
    <row r="707">
      <c r="A707" s="158"/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</row>
    <row r="708">
      <c r="A708" s="158"/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</row>
    <row r="709">
      <c r="A709" s="158"/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</row>
    <row r="710">
      <c r="A710" s="158"/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</row>
    <row r="711">
      <c r="A711" s="158"/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</row>
    <row r="712">
      <c r="A712" s="158"/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</row>
    <row r="713">
      <c r="A713" s="158"/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</row>
    <row r="714">
      <c r="A714" s="158"/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</row>
    <row r="715">
      <c r="A715" s="158"/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</row>
    <row r="716">
      <c r="A716" s="158"/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</row>
    <row r="717">
      <c r="A717" s="158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</row>
    <row r="718">
      <c r="A718" s="158"/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</row>
    <row r="719">
      <c r="A719" s="158"/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</row>
    <row r="720">
      <c r="A720" s="158"/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</row>
    <row r="721">
      <c r="A721" s="158"/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</row>
    <row r="722">
      <c r="A722" s="158"/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</row>
    <row r="723">
      <c r="A723" s="158"/>
      <c r="B723" s="158"/>
      <c r="C723" s="158"/>
      <c r="D723" s="158"/>
      <c r="E723" s="158"/>
      <c r="F723" s="158"/>
      <c r="G723" s="158"/>
      <c r="H723" s="158"/>
      <c r="I723" s="158"/>
      <c r="J723" s="158"/>
      <c r="K723" s="158"/>
      <c r="L723" s="158"/>
      <c r="M723" s="158"/>
    </row>
    <row r="724">
      <c r="A724" s="158"/>
      <c r="B724" s="158"/>
      <c r="C724" s="158"/>
      <c r="D724" s="158"/>
      <c r="E724" s="158"/>
      <c r="F724" s="158"/>
      <c r="G724" s="158"/>
      <c r="H724" s="158"/>
      <c r="I724" s="158"/>
      <c r="J724" s="158"/>
      <c r="K724" s="158"/>
      <c r="L724" s="158"/>
      <c r="M724" s="158"/>
    </row>
    <row r="725">
      <c r="A725" s="158"/>
      <c r="B725" s="158"/>
      <c r="C725" s="158"/>
      <c r="D725" s="158"/>
      <c r="E725" s="158"/>
      <c r="F725" s="158"/>
      <c r="G725" s="158"/>
      <c r="H725" s="158"/>
      <c r="I725" s="158"/>
      <c r="J725" s="158"/>
      <c r="K725" s="158"/>
      <c r="L725" s="158"/>
      <c r="M725" s="158"/>
    </row>
    <row r="726">
      <c r="A726" s="158"/>
      <c r="B726" s="158"/>
      <c r="C726" s="158"/>
      <c r="D726" s="158"/>
      <c r="E726" s="158"/>
      <c r="F726" s="158"/>
      <c r="G726" s="158"/>
      <c r="H726" s="158"/>
      <c r="I726" s="158"/>
      <c r="J726" s="158"/>
      <c r="K726" s="158"/>
      <c r="L726" s="158"/>
      <c r="M726" s="158"/>
    </row>
    <row r="727">
      <c r="A727" s="158"/>
      <c r="B727" s="158"/>
      <c r="C727" s="158"/>
      <c r="D727" s="158"/>
      <c r="E727" s="158"/>
      <c r="F727" s="158"/>
      <c r="G727" s="158"/>
      <c r="H727" s="158"/>
      <c r="I727" s="158"/>
      <c r="J727" s="158"/>
      <c r="K727" s="158"/>
      <c r="L727" s="158"/>
      <c r="M727" s="158"/>
    </row>
    <row r="728">
      <c r="A728" s="158"/>
      <c r="B728" s="158"/>
      <c r="C728" s="158"/>
      <c r="D728" s="158"/>
      <c r="E728" s="158"/>
      <c r="F728" s="158"/>
      <c r="G728" s="158"/>
      <c r="H728" s="158"/>
      <c r="I728" s="158"/>
      <c r="J728" s="158"/>
      <c r="K728" s="158"/>
      <c r="L728" s="158"/>
      <c r="M728" s="158"/>
    </row>
    <row r="729">
      <c r="A729" s="158"/>
      <c r="B729" s="158"/>
      <c r="C729" s="158"/>
      <c r="D729" s="158"/>
      <c r="E729" s="158"/>
      <c r="F729" s="158"/>
      <c r="G729" s="158"/>
      <c r="H729" s="158"/>
      <c r="I729" s="158"/>
      <c r="J729" s="158"/>
      <c r="K729" s="158"/>
      <c r="L729" s="158"/>
      <c r="M729" s="158"/>
    </row>
    <row r="730">
      <c r="A730" s="158"/>
      <c r="B730" s="158"/>
      <c r="C730" s="158"/>
      <c r="D730" s="158"/>
      <c r="E730" s="158"/>
      <c r="F730" s="158"/>
      <c r="G730" s="158"/>
      <c r="H730" s="158"/>
      <c r="I730" s="158"/>
      <c r="J730" s="158"/>
      <c r="K730" s="158"/>
      <c r="L730" s="158"/>
      <c r="M730" s="158"/>
    </row>
    <row r="731">
      <c r="A731" s="158"/>
      <c r="B731" s="158"/>
      <c r="C731" s="158"/>
      <c r="D731" s="158"/>
      <c r="E731" s="158"/>
      <c r="F731" s="158"/>
      <c r="G731" s="158"/>
      <c r="H731" s="158"/>
      <c r="I731" s="158"/>
      <c r="J731" s="158"/>
      <c r="K731" s="158"/>
      <c r="L731" s="158"/>
      <c r="M731" s="158"/>
    </row>
    <row r="732">
      <c r="A732" s="158"/>
      <c r="B732" s="158"/>
      <c r="C732" s="158"/>
      <c r="D732" s="158"/>
      <c r="E732" s="158"/>
      <c r="F732" s="158"/>
      <c r="G732" s="158"/>
      <c r="H732" s="158"/>
      <c r="I732" s="158"/>
      <c r="J732" s="158"/>
      <c r="K732" s="158"/>
      <c r="L732" s="158"/>
      <c r="M732" s="158"/>
    </row>
    <row r="733">
      <c r="A733" s="158"/>
      <c r="B733" s="158"/>
      <c r="C733" s="158"/>
      <c r="D733" s="158"/>
      <c r="E733" s="158"/>
      <c r="F733" s="158"/>
      <c r="G733" s="158"/>
      <c r="H733" s="158"/>
      <c r="I733" s="158"/>
      <c r="J733" s="158"/>
      <c r="K733" s="158"/>
      <c r="L733" s="158"/>
      <c r="M733" s="158"/>
    </row>
    <row r="734">
      <c r="A734" s="158"/>
      <c r="B734" s="158"/>
      <c r="C734" s="158"/>
      <c r="D734" s="158"/>
      <c r="E734" s="158"/>
      <c r="F734" s="158"/>
      <c r="G734" s="158"/>
      <c r="H734" s="158"/>
      <c r="I734" s="158"/>
      <c r="J734" s="158"/>
      <c r="K734" s="158"/>
      <c r="L734" s="158"/>
      <c r="M734" s="158"/>
    </row>
    <row r="735">
      <c r="A735" s="158"/>
      <c r="B735" s="158"/>
      <c r="C735" s="158"/>
      <c r="D735" s="158"/>
      <c r="E735" s="158"/>
      <c r="F735" s="158"/>
      <c r="G735" s="158"/>
      <c r="H735" s="158"/>
      <c r="I735" s="158"/>
      <c r="J735" s="158"/>
      <c r="K735" s="158"/>
      <c r="L735" s="158"/>
      <c r="M735" s="158"/>
    </row>
    <row r="736">
      <c r="A736" s="158"/>
      <c r="B736" s="158"/>
      <c r="C736" s="158"/>
      <c r="D736" s="158"/>
      <c r="E736" s="158"/>
      <c r="F736" s="158"/>
      <c r="G736" s="158"/>
      <c r="H736" s="158"/>
      <c r="I736" s="158"/>
      <c r="J736" s="158"/>
      <c r="K736" s="158"/>
      <c r="L736" s="158"/>
      <c r="M736" s="158"/>
    </row>
    <row r="737">
      <c r="A737" s="158"/>
      <c r="B737" s="158"/>
      <c r="C737" s="158"/>
      <c r="D737" s="158"/>
      <c r="E737" s="158"/>
      <c r="F737" s="158"/>
      <c r="G737" s="158"/>
      <c r="H737" s="158"/>
      <c r="I737" s="158"/>
      <c r="J737" s="158"/>
      <c r="K737" s="158"/>
      <c r="L737" s="158"/>
      <c r="M737" s="158"/>
    </row>
    <row r="738">
      <c r="A738" s="158"/>
      <c r="B738" s="158"/>
      <c r="C738" s="158"/>
      <c r="D738" s="158"/>
      <c r="E738" s="158"/>
      <c r="F738" s="158"/>
      <c r="G738" s="158"/>
      <c r="H738" s="158"/>
      <c r="I738" s="158"/>
      <c r="J738" s="158"/>
      <c r="K738" s="158"/>
      <c r="L738" s="158"/>
      <c r="M738" s="158"/>
    </row>
    <row r="739">
      <c r="A739" s="158"/>
      <c r="B739" s="158"/>
      <c r="C739" s="158"/>
      <c r="D739" s="158"/>
      <c r="E739" s="158"/>
      <c r="F739" s="158"/>
      <c r="G739" s="158"/>
      <c r="H739" s="158"/>
      <c r="I739" s="158"/>
      <c r="J739" s="158"/>
      <c r="K739" s="158"/>
      <c r="L739" s="158"/>
      <c r="M739" s="158"/>
    </row>
    <row r="740">
      <c r="A740" s="158"/>
      <c r="B740" s="158"/>
      <c r="C740" s="158"/>
      <c r="D740" s="158"/>
      <c r="E740" s="158"/>
      <c r="F740" s="158"/>
      <c r="G740" s="158"/>
      <c r="H740" s="158"/>
      <c r="I740" s="158"/>
      <c r="J740" s="158"/>
      <c r="K740" s="158"/>
      <c r="L740" s="158"/>
      <c r="M740" s="158"/>
    </row>
    <row r="741">
      <c r="A741" s="158"/>
      <c r="B741" s="158"/>
      <c r="C741" s="158"/>
      <c r="D741" s="158"/>
      <c r="E741" s="158"/>
      <c r="F741" s="158"/>
      <c r="G741" s="158"/>
      <c r="H741" s="158"/>
      <c r="I741" s="158"/>
      <c r="J741" s="158"/>
      <c r="K741" s="158"/>
      <c r="L741" s="158"/>
      <c r="M741" s="158"/>
    </row>
    <row r="742">
      <c r="A742" s="158"/>
      <c r="B742" s="158"/>
      <c r="C742" s="158"/>
      <c r="D742" s="158"/>
      <c r="E742" s="158"/>
      <c r="F742" s="158"/>
      <c r="G742" s="158"/>
      <c r="H742" s="158"/>
      <c r="I742" s="158"/>
      <c r="J742" s="158"/>
      <c r="K742" s="158"/>
      <c r="L742" s="158"/>
      <c r="M742" s="158"/>
    </row>
    <row r="743">
      <c r="A743" s="158"/>
      <c r="B743" s="158"/>
      <c r="C743" s="158"/>
      <c r="D743" s="158"/>
      <c r="E743" s="158"/>
      <c r="F743" s="158"/>
      <c r="G743" s="158"/>
      <c r="H743" s="158"/>
      <c r="I743" s="158"/>
      <c r="J743" s="158"/>
      <c r="K743" s="158"/>
      <c r="L743" s="158"/>
      <c r="M743" s="158"/>
    </row>
    <row r="744">
      <c r="A744" s="158"/>
      <c r="B744" s="158"/>
      <c r="C744" s="158"/>
      <c r="D744" s="158"/>
      <c r="E744" s="158"/>
      <c r="F744" s="158"/>
      <c r="G744" s="158"/>
      <c r="H744" s="158"/>
      <c r="I744" s="158"/>
      <c r="J744" s="158"/>
      <c r="K744" s="158"/>
      <c r="L744" s="158"/>
      <c r="M744" s="158"/>
    </row>
    <row r="745">
      <c r="A745" s="158"/>
      <c r="B745" s="158"/>
      <c r="C745" s="158"/>
      <c r="D745" s="158"/>
      <c r="E745" s="158"/>
      <c r="F745" s="158"/>
      <c r="G745" s="158"/>
      <c r="H745" s="158"/>
      <c r="I745" s="158"/>
      <c r="J745" s="158"/>
      <c r="K745" s="158"/>
      <c r="L745" s="158"/>
      <c r="M745" s="158"/>
    </row>
    <row r="746">
      <c r="A746" s="158"/>
      <c r="B746" s="158"/>
      <c r="C746" s="158"/>
      <c r="D746" s="158"/>
      <c r="E746" s="158"/>
      <c r="F746" s="158"/>
      <c r="G746" s="158"/>
      <c r="H746" s="158"/>
      <c r="I746" s="158"/>
      <c r="J746" s="158"/>
      <c r="K746" s="158"/>
      <c r="L746" s="158"/>
      <c r="M746" s="158"/>
    </row>
    <row r="747">
      <c r="A747" s="158"/>
      <c r="B747" s="158"/>
      <c r="C747" s="158"/>
      <c r="D747" s="158"/>
      <c r="E747" s="158"/>
      <c r="F747" s="158"/>
      <c r="G747" s="158"/>
      <c r="H747" s="158"/>
      <c r="I747" s="158"/>
      <c r="J747" s="158"/>
      <c r="K747" s="158"/>
      <c r="L747" s="158"/>
      <c r="M747" s="158"/>
    </row>
    <row r="748">
      <c r="A748" s="158"/>
      <c r="B748" s="158"/>
      <c r="C748" s="158"/>
      <c r="D748" s="158"/>
      <c r="E748" s="158"/>
      <c r="F748" s="158"/>
      <c r="G748" s="158"/>
      <c r="H748" s="158"/>
      <c r="I748" s="158"/>
      <c r="J748" s="158"/>
      <c r="K748" s="158"/>
      <c r="L748" s="158"/>
      <c r="M748" s="158"/>
    </row>
    <row r="749">
      <c r="A749" s="158"/>
      <c r="B749" s="158"/>
      <c r="C749" s="158"/>
      <c r="D749" s="158"/>
      <c r="E749" s="158"/>
      <c r="F749" s="158"/>
      <c r="G749" s="158"/>
      <c r="H749" s="158"/>
      <c r="I749" s="158"/>
      <c r="J749" s="158"/>
      <c r="K749" s="158"/>
      <c r="L749" s="158"/>
      <c r="M749" s="158"/>
    </row>
    <row r="750">
      <c r="A750" s="158"/>
      <c r="B750" s="158"/>
      <c r="C750" s="158"/>
      <c r="D750" s="158"/>
      <c r="E750" s="158"/>
      <c r="F750" s="158"/>
      <c r="G750" s="158"/>
      <c r="H750" s="158"/>
      <c r="I750" s="158"/>
      <c r="J750" s="158"/>
      <c r="K750" s="158"/>
      <c r="L750" s="158"/>
      <c r="M750" s="158"/>
    </row>
    <row r="751">
      <c r="A751" s="158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</row>
    <row r="752">
      <c r="A752" s="158"/>
      <c r="B752" s="158"/>
      <c r="C752" s="158"/>
      <c r="D752" s="158"/>
      <c r="E752" s="158"/>
      <c r="F752" s="158"/>
      <c r="G752" s="158"/>
      <c r="H752" s="158"/>
      <c r="I752" s="158"/>
      <c r="J752" s="158"/>
      <c r="K752" s="158"/>
      <c r="L752" s="158"/>
      <c r="M752" s="158"/>
    </row>
    <row r="753">
      <c r="A753" s="158"/>
      <c r="B753" s="158"/>
      <c r="C753" s="158"/>
      <c r="D753" s="158"/>
      <c r="E753" s="158"/>
      <c r="F753" s="158"/>
      <c r="G753" s="158"/>
      <c r="H753" s="158"/>
      <c r="I753" s="158"/>
      <c r="J753" s="158"/>
      <c r="K753" s="158"/>
      <c r="L753" s="158"/>
      <c r="M753" s="158"/>
    </row>
    <row r="754">
      <c r="A754" s="158"/>
      <c r="B754" s="158"/>
      <c r="C754" s="158"/>
      <c r="D754" s="158"/>
      <c r="E754" s="158"/>
      <c r="F754" s="158"/>
      <c r="G754" s="158"/>
      <c r="H754" s="158"/>
      <c r="I754" s="158"/>
      <c r="J754" s="158"/>
      <c r="K754" s="158"/>
      <c r="L754" s="158"/>
      <c r="M754" s="158"/>
    </row>
    <row r="755">
      <c r="A755" s="158"/>
      <c r="B755" s="158"/>
      <c r="C755" s="158"/>
      <c r="D755" s="158"/>
      <c r="E755" s="158"/>
      <c r="F755" s="158"/>
      <c r="G755" s="158"/>
      <c r="H755" s="158"/>
      <c r="I755" s="158"/>
      <c r="J755" s="158"/>
      <c r="K755" s="158"/>
      <c r="L755" s="158"/>
      <c r="M755" s="158"/>
    </row>
    <row r="756">
      <c r="A756" s="158"/>
      <c r="B756" s="158"/>
      <c r="C756" s="158"/>
      <c r="D756" s="158"/>
      <c r="E756" s="158"/>
      <c r="F756" s="158"/>
      <c r="G756" s="158"/>
      <c r="H756" s="158"/>
      <c r="I756" s="158"/>
      <c r="J756" s="158"/>
      <c r="K756" s="158"/>
      <c r="L756" s="158"/>
      <c r="M756" s="158"/>
    </row>
    <row r="757">
      <c r="A757" s="158"/>
      <c r="B757" s="158"/>
      <c r="C757" s="158"/>
      <c r="D757" s="158"/>
      <c r="E757" s="158"/>
      <c r="F757" s="158"/>
      <c r="G757" s="158"/>
      <c r="H757" s="158"/>
      <c r="I757" s="158"/>
      <c r="J757" s="158"/>
      <c r="K757" s="158"/>
      <c r="L757" s="158"/>
      <c r="M757" s="158"/>
    </row>
    <row r="758">
      <c r="A758" s="158"/>
      <c r="B758" s="158"/>
      <c r="C758" s="158"/>
      <c r="D758" s="158"/>
      <c r="E758" s="158"/>
      <c r="F758" s="158"/>
      <c r="G758" s="158"/>
      <c r="H758" s="158"/>
      <c r="I758" s="158"/>
      <c r="J758" s="158"/>
      <c r="K758" s="158"/>
      <c r="L758" s="158"/>
      <c r="M758" s="158"/>
    </row>
    <row r="759">
      <c r="A759" s="158"/>
      <c r="B759" s="158"/>
      <c r="C759" s="158"/>
      <c r="D759" s="158"/>
      <c r="E759" s="158"/>
      <c r="F759" s="158"/>
      <c r="G759" s="158"/>
      <c r="H759" s="158"/>
      <c r="I759" s="158"/>
      <c r="J759" s="158"/>
      <c r="K759" s="158"/>
      <c r="L759" s="158"/>
      <c r="M759" s="158"/>
    </row>
    <row r="760">
      <c r="A760" s="158"/>
      <c r="B760" s="158"/>
      <c r="C760" s="158"/>
      <c r="D760" s="158"/>
      <c r="E760" s="158"/>
      <c r="F760" s="158"/>
      <c r="G760" s="158"/>
      <c r="H760" s="158"/>
      <c r="I760" s="158"/>
      <c r="J760" s="158"/>
      <c r="K760" s="158"/>
      <c r="L760" s="158"/>
      <c r="M760" s="158"/>
    </row>
    <row r="761">
      <c r="A761" s="158"/>
      <c r="B761" s="158"/>
      <c r="C761" s="158"/>
      <c r="D761" s="158"/>
      <c r="E761" s="158"/>
      <c r="F761" s="158"/>
      <c r="G761" s="158"/>
      <c r="H761" s="158"/>
      <c r="I761" s="158"/>
      <c r="J761" s="158"/>
      <c r="K761" s="158"/>
      <c r="L761" s="158"/>
      <c r="M761" s="158"/>
    </row>
    <row r="762">
      <c r="A762" s="158"/>
      <c r="B762" s="158"/>
      <c r="C762" s="158"/>
      <c r="D762" s="158"/>
      <c r="E762" s="158"/>
      <c r="F762" s="158"/>
      <c r="G762" s="158"/>
      <c r="H762" s="158"/>
      <c r="I762" s="158"/>
      <c r="J762" s="158"/>
      <c r="K762" s="158"/>
      <c r="L762" s="158"/>
      <c r="M762" s="158"/>
    </row>
    <row r="763">
      <c r="A763" s="158"/>
      <c r="B763" s="158"/>
      <c r="C763" s="158"/>
      <c r="D763" s="158"/>
      <c r="E763" s="158"/>
      <c r="F763" s="158"/>
      <c r="G763" s="158"/>
      <c r="H763" s="158"/>
      <c r="I763" s="158"/>
      <c r="J763" s="158"/>
      <c r="K763" s="158"/>
      <c r="L763" s="158"/>
      <c r="M763" s="158"/>
    </row>
    <row r="764">
      <c r="A764" s="158"/>
      <c r="B764" s="158"/>
      <c r="C764" s="158"/>
      <c r="D764" s="158"/>
      <c r="E764" s="158"/>
      <c r="F764" s="158"/>
      <c r="G764" s="158"/>
      <c r="H764" s="158"/>
      <c r="I764" s="158"/>
      <c r="J764" s="158"/>
      <c r="K764" s="158"/>
      <c r="L764" s="158"/>
      <c r="M764" s="158"/>
    </row>
    <row r="765">
      <c r="A765" s="158"/>
      <c r="B765" s="158"/>
      <c r="C765" s="158"/>
      <c r="D765" s="158"/>
      <c r="E765" s="158"/>
      <c r="F765" s="158"/>
      <c r="G765" s="158"/>
      <c r="H765" s="158"/>
      <c r="I765" s="158"/>
      <c r="J765" s="158"/>
      <c r="K765" s="158"/>
      <c r="L765" s="158"/>
      <c r="M765" s="158"/>
    </row>
    <row r="766">
      <c r="A766" s="158"/>
      <c r="B766" s="158"/>
      <c r="C766" s="158"/>
      <c r="D766" s="158"/>
      <c r="E766" s="158"/>
      <c r="F766" s="158"/>
      <c r="G766" s="158"/>
      <c r="H766" s="158"/>
      <c r="I766" s="158"/>
      <c r="J766" s="158"/>
      <c r="K766" s="158"/>
      <c r="L766" s="158"/>
      <c r="M766" s="158"/>
    </row>
    <row r="767">
      <c r="A767" s="158"/>
      <c r="B767" s="158"/>
      <c r="C767" s="158"/>
      <c r="D767" s="158"/>
      <c r="E767" s="158"/>
      <c r="F767" s="158"/>
      <c r="G767" s="158"/>
      <c r="H767" s="158"/>
      <c r="I767" s="158"/>
      <c r="J767" s="158"/>
      <c r="K767" s="158"/>
      <c r="L767" s="158"/>
      <c r="M767" s="158"/>
    </row>
    <row r="768">
      <c r="A768" s="158"/>
      <c r="B768" s="158"/>
      <c r="C768" s="158"/>
      <c r="D768" s="158"/>
      <c r="E768" s="158"/>
      <c r="F768" s="158"/>
      <c r="G768" s="158"/>
      <c r="H768" s="158"/>
      <c r="I768" s="158"/>
      <c r="J768" s="158"/>
      <c r="K768" s="158"/>
      <c r="L768" s="158"/>
      <c r="M768" s="158"/>
    </row>
    <row r="769">
      <c r="A769" s="158"/>
      <c r="B769" s="158"/>
      <c r="C769" s="158"/>
      <c r="D769" s="158"/>
      <c r="E769" s="158"/>
      <c r="F769" s="158"/>
      <c r="G769" s="158"/>
      <c r="H769" s="158"/>
      <c r="I769" s="158"/>
      <c r="J769" s="158"/>
      <c r="K769" s="158"/>
      <c r="L769" s="158"/>
      <c r="M769" s="158"/>
    </row>
    <row r="770">
      <c r="A770" s="158"/>
      <c r="B770" s="158"/>
      <c r="C770" s="158"/>
      <c r="D770" s="158"/>
      <c r="E770" s="158"/>
      <c r="F770" s="158"/>
      <c r="G770" s="158"/>
      <c r="H770" s="158"/>
      <c r="I770" s="158"/>
      <c r="J770" s="158"/>
      <c r="K770" s="158"/>
      <c r="L770" s="158"/>
      <c r="M770" s="158"/>
    </row>
    <row r="771">
      <c r="A771" s="158"/>
      <c r="B771" s="158"/>
      <c r="C771" s="158"/>
      <c r="D771" s="158"/>
      <c r="E771" s="158"/>
      <c r="F771" s="158"/>
      <c r="G771" s="158"/>
      <c r="H771" s="158"/>
      <c r="I771" s="158"/>
      <c r="J771" s="158"/>
      <c r="K771" s="158"/>
      <c r="L771" s="158"/>
      <c r="M771" s="158"/>
    </row>
    <row r="772">
      <c r="A772" s="158"/>
      <c r="B772" s="158"/>
      <c r="C772" s="158"/>
      <c r="D772" s="158"/>
      <c r="E772" s="158"/>
      <c r="F772" s="158"/>
      <c r="G772" s="158"/>
      <c r="H772" s="158"/>
      <c r="I772" s="158"/>
      <c r="J772" s="158"/>
      <c r="K772" s="158"/>
      <c r="L772" s="158"/>
      <c r="M772" s="158"/>
    </row>
    <row r="773">
      <c r="A773" s="158"/>
      <c r="B773" s="158"/>
      <c r="C773" s="158"/>
      <c r="D773" s="158"/>
      <c r="E773" s="158"/>
      <c r="F773" s="158"/>
      <c r="G773" s="158"/>
      <c r="H773" s="158"/>
      <c r="I773" s="158"/>
      <c r="J773" s="158"/>
      <c r="K773" s="158"/>
      <c r="L773" s="158"/>
      <c r="M773" s="158"/>
    </row>
    <row r="774">
      <c r="A774" s="158"/>
      <c r="B774" s="158"/>
      <c r="C774" s="158"/>
      <c r="D774" s="158"/>
      <c r="E774" s="158"/>
      <c r="F774" s="158"/>
      <c r="G774" s="158"/>
      <c r="H774" s="158"/>
      <c r="I774" s="158"/>
      <c r="J774" s="158"/>
      <c r="K774" s="158"/>
      <c r="L774" s="158"/>
      <c r="M774" s="158"/>
    </row>
    <row r="775">
      <c r="A775" s="158"/>
      <c r="B775" s="158"/>
      <c r="C775" s="158"/>
      <c r="D775" s="158"/>
      <c r="E775" s="158"/>
      <c r="F775" s="158"/>
      <c r="G775" s="158"/>
      <c r="H775" s="158"/>
      <c r="I775" s="158"/>
      <c r="J775" s="158"/>
      <c r="K775" s="158"/>
      <c r="L775" s="158"/>
      <c r="M775" s="158"/>
    </row>
    <row r="776">
      <c r="A776" s="158"/>
      <c r="B776" s="158"/>
      <c r="C776" s="158"/>
      <c r="D776" s="158"/>
      <c r="E776" s="158"/>
      <c r="F776" s="158"/>
      <c r="G776" s="158"/>
      <c r="H776" s="158"/>
      <c r="I776" s="158"/>
      <c r="J776" s="158"/>
      <c r="K776" s="158"/>
      <c r="L776" s="158"/>
      <c r="M776" s="158"/>
    </row>
    <row r="777">
      <c r="A777" s="158"/>
      <c r="B777" s="158"/>
      <c r="C777" s="158"/>
      <c r="D777" s="158"/>
      <c r="E777" s="158"/>
      <c r="F777" s="158"/>
      <c r="G777" s="158"/>
      <c r="H777" s="158"/>
      <c r="I777" s="158"/>
      <c r="J777" s="158"/>
      <c r="K777" s="158"/>
      <c r="L777" s="158"/>
      <c r="M777" s="158"/>
    </row>
    <row r="778">
      <c r="A778" s="158"/>
      <c r="B778" s="158"/>
      <c r="C778" s="158"/>
      <c r="D778" s="158"/>
      <c r="E778" s="158"/>
      <c r="F778" s="158"/>
      <c r="G778" s="158"/>
      <c r="H778" s="158"/>
      <c r="I778" s="158"/>
      <c r="J778" s="158"/>
      <c r="K778" s="158"/>
      <c r="L778" s="158"/>
      <c r="M778" s="158"/>
    </row>
    <row r="779">
      <c r="A779" s="158"/>
      <c r="B779" s="158"/>
      <c r="C779" s="158"/>
      <c r="D779" s="158"/>
      <c r="E779" s="158"/>
      <c r="F779" s="158"/>
      <c r="G779" s="158"/>
      <c r="H779" s="158"/>
      <c r="I779" s="158"/>
      <c r="J779" s="158"/>
      <c r="K779" s="158"/>
      <c r="L779" s="158"/>
      <c r="M779" s="158"/>
    </row>
    <row r="780">
      <c r="A780" s="158"/>
      <c r="B780" s="158"/>
      <c r="C780" s="158"/>
      <c r="D780" s="158"/>
      <c r="E780" s="158"/>
      <c r="F780" s="158"/>
      <c r="G780" s="158"/>
      <c r="H780" s="158"/>
      <c r="I780" s="158"/>
      <c r="J780" s="158"/>
      <c r="K780" s="158"/>
      <c r="L780" s="158"/>
      <c r="M780" s="158"/>
    </row>
    <row r="781">
      <c r="A781" s="158"/>
      <c r="B781" s="158"/>
      <c r="C781" s="158"/>
      <c r="D781" s="158"/>
      <c r="E781" s="158"/>
      <c r="F781" s="158"/>
      <c r="G781" s="158"/>
      <c r="H781" s="158"/>
      <c r="I781" s="158"/>
      <c r="J781" s="158"/>
      <c r="K781" s="158"/>
      <c r="L781" s="158"/>
      <c r="M781" s="158"/>
    </row>
    <row r="782">
      <c r="A782" s="158"/>
      <c r="B782" s="158"/>
      <c r="C782" s="158"/>
      <c r="D782" s="158"/>
      <c r="E782" s="158"/>
      <c r="F782" s="158"/>
      <c r="G782" s="158"/>
      <c r="H782" s="158"/>
      <c r="I782" s="158"/>
      <c r="J782" s="158"/>
      <c r="K782" s="158"/>
      <c r="L782" s="158"/>
      <c r="M782" s="158"/>
    </row>
    <row r="783">
      <c r="A783" s="158"/>
      <c r="B783" s="158"/>
      <c r="C783" s="158"/>
      <c r="D783" s="158"/>
      <c r="E783" s="158"/>
      <c r="F783" s="158"/>
      <c r="G783" s="158"/>
      <c r="H783" s="158"/>
      <c r="I783" s="158"/>
      <c r="J783" s="158"/>
      <c r="K783" s="158"/>
      <c r="L783" s="158"/>
      <c r="M783" s="158"/>
    </row>
    <row r="784">
      <c r="A784" s="158"/>
      <c r="B784" s="158"/>
      <c r="C784" s="158"/>
      <c r="D784" s="158"/>
      <c r="E784" s="158"/>
      <c r="F784" s="158"/>
      <c r="G784" s="158"/>
      <c r="H784" s="158"/>
      <c r="I784" s="158"/>
      <c r="J784" s="158"/>
      <c r="K784" s="158"/>
      <c r="L784" s="158"/>
      <c r="M784" s="158"/>
    </row>
    <row r="785">
      <c r="A785" s="158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</row>
    <row r="786">
      <c r="A786" s="158"/>
      <c r="B786" s="158"/>
      <c r="C786" s="158"/>
      <c r="D786" s="158"/>
      <c r="E786" s="158"/>
      <c r="F786" s="158"/>
      <c r="G786" s="158"/>
      <c r="H786" s="158"/>
      <c r="I786" s="158"/>
      <c r="J786" s="158"/>
      <c r="K786" s="158"/>
      <c r="L786" s="158"/>
      <c r="M786" s="158"/>
    </row>
    <row r="787">
      <c r="A787" s="158"/>
      <c r="B787" s="158"/>
      <c r="C787" s="158"/>
      <c r="D787" s="158"/>
      <c r="E787" s="158"/>
      <c r="F787" s="158"/>
      <c r="G787" s="158"/>
      <c r="H787" s="158"/>
      <c r="I787" s="158"/>
      <c r="J787" s="158"/>
      <c r="K787" s="158"/>
      <c r="L787" s="158"/>
      <c r="M787" s="158"/>
    </row>
    <row r="788">
      <c r="A788" s="158"/>
      <c r="B788" s="158"/>
      <c r="C788" s="158"/>
      <c r="D788" s="158"/>
      <c r="E788" s="158"/>
      <c r="F788" s="158"/>
      <c r="G788" s="158"/>
      <c r="H788" s="158"/>
      <c r="I788" s="158"/>
      <c r="J788" s="158"/>
      <c r="K788" s="158"/>
      <c r="L788" s="158"/>
      <c r="M788" s="158"/>
    </row>
    <row r="789">
      <c r="A789" s="158"/>
      <c r="B789" s="158"/>
      <c r="C789" s="158"/>
      <c r="D789" s="158"/>
      <c r="E789" s="158"/>
      <c r="F789" s="158"/>
      <c r="G789" s="158"/>
      <c r="H789" s="158"/>
      <c r="I789" s="158"/>
      <c r="J789" s="158"/>
      <c r="K789" s="158"/>
      <c r="L789" s="158"/>
      <c r="M789" s="158"/>
    </row>
    <row r="790">
      <c r="A790" s="158"/>
      <c r="B790" s="158"/>
      <c r="C790" s="158"/>
      <c r="D790" s="158"/>
      <c r="E790" s="158"/>
      <c r="F790" s="158"/>
      <c r="G790" s="158"/>
      <c r="H790" s="158"/>
      <c r="I790" s="158"/>
      <c r="J790" s="158"/>
      <c r="K790" s="158"/>
      <c r="L790" s="158"/>
      <c r="M790" s="158"/>
    </row>
    <row r="791">
      <c r="A791" s="158"/>
      <c r="B791" s="158"/>
      <c r="C791" s="158"/>
      <c r="D791" s="158"/>
      <c r="E791" s="158"/>
      <c r="F791" s="158"/>
      <c r="G791" s="158"/>
      <c r="H791" s="158"/>
      <c r="I791" s="158"/>
      <c r="J791" s="158"/>
      <c r="K791" s="158"/>
      <c r="L791" s="158"/>
      <c r="M791" s="158"/>
    </row>
    <row r="792">
      <c r="A792" s="158"/>
      <c r="B792" s="158"/>
      <c r="C792" s="158"/>
      <c r="D792" s="158"/>
      <c r="E792" s="158"/>
      <c r="F792" s="158"/>
      <c r="G792" s="158"/>
      <c r="H792" s="158"/>
      <c r="I792" s="158"/>
      <c r="J792" s="158"/>
      <c r="K792" s="158"/>
      <c r="L792" s="158"/>
      <c r="M792" s="158"/>
    </row>
    <row r="793">
      <c r="A793" s="158"/>
      <c r="B793" s="158"/>
      <c r="C793" s="158"/>
      <c r="D793" s="158"/>
      <c r="E793" s="158"/>
      <c r="F793" s="158"/>
      <c r="G793" s="158"/>
      <c r="H793" s="158"/>
      <c r="I793" s="158"/>
      <c r="J793" s="158"/>
      <c r="K793" s="158"/>
      <c r="L793" s="158"/>
      <c r="M793" s="158"/>
    </row>
    <row r="794">
      <c r="A794" s="158"/>
      <c r="B794" s="158"/>
      <c r="C794" s="158"/>
      <c r="D794" s="158"/>
      <c r="E794" s="158"/>
      <c r="F794" s="158"/>
      <c r="G794" s="158"/>
      <c r="H794" s="158"/>
      <c r="I794" s="158"/>
      <c r="J794" s="158"/>
      <c r="K794" s="158"/>
      <c r="L794" s="158"/>
      <c r="M794" s="158"/>
    </row>
    <row r="795">
      <c r="A795" s="158"/>
      <c r="B795" s="158"/>
      <c r="C795" s="158"/>
      <c r="D795" s="158"/>
      <c r="E795" s="158"/>
      <c r="F795" s="158"/>
      <c r="G795" s="158"/>
      <c r="H795" s="158"/>
      <c r="I795" s="158"/>
      <c r="J795" s="158"/>
      <c r="K795" s="158"/>
      <c r="L795" s="158"/>
      <c r="M795" s="158"/>
    </row>
    <row r="796">
      <c r="A796" s="158"/>
      <c r="B796" s="158"/>
      <c r="C796" s="158"/>
      <c r="D796" s="158"/>
      <c r="E796" s="158"/>
      <c r="F796" s="158"/>
      <c r="G796" s="158"/>
      <c r="H796" s="158"/>
      <c r="I796" s="158"/>
      <c r="J796" s="158"/>
      <c r="K796" s="158"/>
      <c r="L796" s="158"/>
      <c r="M796" s="158"/>
    </row>
    <row r="797">
      <c r="A797" s="158"/>
      <c r="B797" s="158"/>
      <c r="C797" s="158"/>
      <c r="D797" s="158"/>
      <c r="E797" s="158"/>
      <c r="F797" s="158"/>
      <c r="G797" s="158"/>
      <c r="H797" s="158"/>
      <c r="I797" s="158"/>
      <c r="J797" s="158"/>
      <c r="K797" s="158"/>
      <c r="L797" s="158"/>
      <c r="M797" s="158"/>
    </row>
    <row r="798">
      <c r="A798" s="158"/>
      <c r="B798" s="158"/>
      <c r="C798" s="158"/>
      <c r="D798" s="158"/>
      <c r="E798" s="158"/>
      <c r="F798" s="158"/>
      <c r="G798" s="158"/>
      <c r="H798" s="158"/>
      <c r="I798" s="158"/>
      <c r="J798" s="158"/>
      <c r="K798" s="158"/>
      <c r="L798" s="158"/>
      <c r="M798" s="158"/>
    </row>
    <row r="799">
      <c r="A799" s="158"/>
      <c r="B799" s="158"/>
      <c r="C799" s="158"/>
      <c r="D799" s="158"/>
      <c r="E799" s="158"/>
      <c r="F799" s="158"/>
      <c r="G799" s="158"/>
      <c r="H799" s="158"/>
      <c r="I799" s="158"/>
      <c r="J799" s="158"/>
      <c r="K799" s="158"/>
      <c r="L799" s="158"/>
      <c r="M799" s="158"/>
    </row>
    <row r="800">
      <c r="A800" s="158"/>
      <c r="B800" s="158"/>
      <c r="C800" s="158"/>
      <c r="D800" s="158"/>
      <c r="E800" s="158"/>
      <c r="F800" s="158"/>
      <c r="G800" s="158"/>
      <c r="H800" s="158"/>
      <c r="I800" s="158"/>
      <c r="J800" s="158"/>
      <c r="K800" s="158"/>
      <c r="L800" s="158"/>
      <c r="M800" s="158"/>
    </row>
    <row r="801">
      <c r="A801" s="158"/>
      <c r="B801" s="158"/>
      <c r="C801" s="158"/>
      <c r="D801" s="158"/>
      <c r="E801" s="158"/>
      <c r="F801" s="158"/>
      <c r="G801" s="158"/>
      <c r="H801" s="158"/>
      <c r="I801" s="158"/>
      <c r="J801" s="158"/>
      <c r="K801" s="158"/>
      <c r="L801" s="158"/>
      <c r="M801" s="158"/>
    </row>
    <row r="802">
      <c r="A802" s="158"/>
      <c r="B802" s="158"/>
      <c r="C802" s="158"/>
      <c r="D802" s="158"/>
      <c r="E802" s="158"/>
      <c r="F802" s="158"/>
      <c r="G802" s="158"/>
      <c r="H802" s="158"/>
      <c r="I802" s="158"/>
      <c r="J802" s="158"/>
      <c r="K802" s="158"/>
      <c r="L802" s="158"/>
      <c r="M802" s="158"/>
    </row>
    <row r="803">
      <c r="A803" s="158"/>
      <c r="B803" s="158"/>
      <c r="C803" s="158"/>
      <c r="D803" s="158"/>
      <c r="E803" s="158"/>
      <c r="F803" s="158"/>
      <c r="G803" s="158"/>
      <c r="H803" s="158"/>
      <c r="I803" s="158"/>
      <c r="J803" s="158"/>
      <c r="K803" s="158"/>
      <c r="L803" s="158"/>
      <c r="M803" s="158"/>
    </row>
    <row r="804">
      <c r="A804" s="158"/>
      <c r="B804" s="158"/>
      <c r="C804" s="158"/>
      <c r="D804" s="158"/>
      <c r="E804" s="158"/>
      <c r="F804" s="158"/>
      <c r="G804" s="158"/>
      <c r="H804" s="158"/>
      <c r="I804" s="158"/>
      <c r="J804" s="158"/>
      <c r="K804" s="158"/>
      <c r="L804" s="158"/>
      <c r="M804" s="158"/>
    </row>
    <row r="805">
      <c r="A805" s="158"/>
      <c r="B805" s="158"/>
      <c r="C805" s="158"/>
      <c r="D805" s="158"/>
      <c r="E805" s="158"/>
      <c r="F805" s="158"/>
      <c r="G805" s="158"/>
      <c r="H805" s="158"/>
      <c r="I805" s="158"/>
      <c r="J805" s="158"/>
      <c r="K805" s="158"/>
      <c r="L805" s="158"/>
      <c r="M805" s="158"/>
    </row>
    <row r="806">
      <c r="A806" s="158"/>
      <c r="B806" s="158"/>
      <c r="C806" s="158"/>
      <c r="D806" s="158"/>
      <c r="E806" s="158"/>
      <c r="F806" s="158"/>
      <c r="G806" s="158"/>
      <c r="H806" s="158"/>
      <c r="I806" s="158"/>
      <c r="J806" s="158"/>
      <c r="K806" s="158"/>
      <c r="L806" s="158"/>
      <c r="M806" s="158"/>
    </row>
    <row r="807">
      <c r="A807" s="158"/>
      <c r="B807" s="158"/>
      <c r="C807" s="158"/>
      <c r="D807" s="158"/>
      <c r="E807" s="158"/>
      <c r="F807" s="158"/>
      <c r="G807" s="158"/>
      <c r="H807" s="158"/>
      <c r="I807" s="158"/>
      <c r="J807" s="158"/>
      <c r="K807" s="158"/>
      <c r="L807" s="158"/>
      <c r="M807" s="158"/>
    </row>
    <row r="808">
      <c r="A808" s="158"/>
      <c r="B808" s="158"/>
      <c r="C808" s="158"/>
      <c r="D808" s="158"/>
      <c r="E808" s="158"/>
      <c r="F808" s="158"/>
      <c r="G808" s="158"/>
      <c r="H808" s="158"/>
      <c r="I808" s="158"/>
      <c r="J808" s="158"/>
      <c r="K808" s="158"/>
      <c r="L808" s="158"/>
      <c r="M808" s="158"/>
    </row>
    <row r="809">
      <c r="A809" s="158"/>
      <c r="B809" s="158"/>
      <c r="C809" s="158"/>
      <c r="D809" s="158"/>
      <c r="E809" s="158"/>
      <c r="F809" s="158"/>
      <c r="G809" s="158"/>
      <c r="H809" s="158"/>
      <c r="I809" s="158"/>
      <c r="J809" s="158"/>
      <c r="K809" s="158"/>
      <c r="L809" s="158"/>
      <c r="M809" s="158"/>
    </row>
    <row r="810">
      <c r="A810" s="158"/>
      <c r="B810" s="158"/>
      <c r="C810" s="158"/>
      <c r="D810" s="158"/>
      <c r="E810" s="158"/>
      <c r="F810" s="158"/>
      <c r="G810" s="158"/>
      <c r="H810" s="158"/>
      <c r="I810" s="158"/>
      <c r="J810" s="158"/>
      <c r="K810" s="158"/>
      <c r="L810" s="158"/>
      <c r="M810" s="158"/>
    </row>
    <row r="811">
      <c r="A811" s="158"/>
      <c r="B811" s="158"/>
      <c r="C811" s="158"/>
      <c r="D811" s="158"/>
      <c r="E811" s="158"/>
      <c r="F811" s="158"/>
      <c r="G811" s="158"/>
      <c r="H811" s="158"/>
      <c r="I811" s="158"/>
      <c r="J811" s="158"/>
      <c r="K811" s="158"/>
      <c r="L811" s="158"/>
      <c r="M811" s="158"/>
    </row>
    <row r="812">
      <c r="A812" s="158"/>
      <c r="B812" s="158"/>
      <c r="C812" s="158"/>
      <c r="D812" s="158"/>
      <c r="E812" s="158"/>
      <c r="F812" s="158"/>
      <c r="G812" s="158"/>
      <c r="H812" s="158"/>
      <c r="I812" s="158"/>
      <c r="J812" s="158"/>
      <c r="K812" s="158"/>
      <c r="L812" s="158"/>
      <c r="M812" s="158"/>
    </row>
    <row r="813">
      <c r="A813" s="158"/>
      <c r="B813" s="158"/>
      <c r="C813" s="158"/>
      <c r="D813" s="158"/>
      <c r="E813" s="158"/>
      <c r="F813" s="158"/>
      <c r="G813" s="158"/>
      <c r="H813" s="158"/>
      <c r="I813" s="158"/>
      <c r="J813" s="158"/>
      <c r="K813" s="158"/>
      <c r="L813" s="158"/>
      <c r="M813" s="158"/>
    </row>
    <row r="814">
      <c r="A814" s="158"/>
      <c r="B814" s="158"/>
      <c r="C814" s="158"/>
      <c r="D814" s="158"/>
      <c r="E814" s="158"/>
      <c r="F814" s="158"/>
      <c r="G814" s="158"/>
      <c r="H814" s="158"/>
      <c r="I814" s="158"/>
      <c r="J814" s="158"/>
      <c r="K814" s="158"/>
      <c r="L814" s="158"/>
      <c r="M814" s="158"/>
    </row>
    <row r="815">
      <c r="A815" s="158"/>
      <c r="B815" s="158"/>
      <c r="C815" s="158"/>
      <c r="D815" s="158"/>
      <c r="E815" s="158"/>
      <c r="F815" s="158"/>
      <c r="G815" s="158"/>
      <c r="H815" s="158"/>
      <c r="I815" s="158"/>
      <c r="J815" s="158"/>
      <c r="K815" s="158"/>
      <c r="L815" s="158"/>
      <c r="M815" s="158"/>
    </row>
    <row r="816">
      <c r="A816" s="158"/>
      <c r="B816" s="158"/>
      <c r="C816" s="158"/>
      <c r="D816" s="158"/>
      <c r="E816" s="158"/>
      <c r="F816" s="158"/>
      <c r="G816" s="158"/>
      <c r="H816" s="158"/>
      <c r="I816" s="158"/>
      <c r="J816" s="158"/>
      <c r="K816" s="158"/>
      <c r="L816" s="158"/>
      <c r="M816" s="158"/>
    </row>
    <row r="817">
      <c r="A817" s="158"/>
      <c r="B817" s="158"/>
      <c r="C817" s="158"/>
      <c r="D817" s="158"/>
      <c r="E817" s="158"/>
      <c r="F817" s="158"/>
      <c r="G817" s="158"/>
      <c r="H817" s="158"/>
      <c r="I817" s="158"/>
      <c r="J817" s="158"/>
      <c r="K817" s="158"/>
      <c r="L817" s="158"/>
      <c r="M817" s="158"/>
    </row>
    <row r="818">
      <c r="A818" s="158"/>
      <c r="B818" s="158"/>
      <c r="C818" s="158"/>
      <c r="D818" s="158"/>
      <c r="E818" s="158"/>
      <c r="F818" s="158"/>
      <c r="G818" s="158"/>
      <c r="H818" s="158"/>
      <c r="I818" s="158"/>
      <c r="J818" s="158"/>
      <c r="K818" s="158"/>
      <c r="L818" s="158"/>
      <c r="M818" s="158"/>
    </row>
    <row r="819">
      <c r="A819" s="158"/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</row>
    <row r="820">
      <c r="A820" s="158"/>
      <c r="B820" s="158"/>
      <c r="C820" s="158"/>
      <c r="D820" s="158"/>
      <c r="E820" s="158"/>
      <c r="F820" s="158"/>
      <c r="G820" s="158"/>
      <c r="H820" s="158"/>
      <c r="I820" s="158"/>
      <c r="J820" s="158"/>
      <c r="K820" s="158"/>
      <c r="L820" s="158"/>
      <c r="M820" s="158"/>
    </row>
    <row r="821">
      <c r="A821" s="158"/>
      <c r="B821" s="158"/>
      <c r="C821" s="158"/>
      <c r="D821" s="158"/>
      <c r="E821" s="158"/>
      <c r="F821" s="158"/>
      <c r="G821" s="158"/>
      <c r="H821" s="158"/>
      <c r="I821" s="158"/>
      <c r="J821" s="158"/>
      <c r="K821" s="158"/>
      <c r="L821" s="158"/>
      <c r="M821" s="158"/>
    </row>
    <row r="822">
      <c r="A822" s="158"/>
      <c r="B822" s="158"/>
      <c r="C822" s="158"/>
      <c r="D822" s="158"/>
      <c r="E822" s="158"/>
      <c r="F822" s="158"/>
      <c r="G822" s="158"/>
      <c r="H822" s="158"/>
      <c r="I822" s="158"/>
      <c r="J822" s="158"/>
      <c r="K822" s="158"/>
      <c r="L822" s="158"/>
      <c r="M822" s="158"/>
    </row>
    <row r="823">
      <c r="A823" s="158"/>
      <c r="B823" s="158"/>
      <c r="C823" s="158"/>
      <c r="D823" s="158"/>
      <c r="E823" s="158"/>
      <c r="F823" s="158"/>
      <c r="G823" s="158"/>
      <c r="H823" s="158"/>
      <c r="I823" s="158"/>
      <c r="J823" s="158"/>
      <c r="K823" s="158"/>
      <c r="L823" s="158"/>
      <c r="M823" s="158"/>
    </row>
    <row r="824">
      <c r="A824" s="158"/>
      <c r="B824" s="158"/>
      <c r="C824" s="158"/>
      <c r="D824" s="158"/>
      <c r="E824" s="158"/>
      <c r="F824" s="158"/>
      <c r="G824" s="158"/>
      <c r="H824" s="158"/>
      <c r="I824" s="158"/>
      <c r="J824" s="158"/>
      <c r="K824" s="158"/>
      <c r="L824" s="158"/>
      <c r="M824" s="158"/>
    </row>
    <row r="825">
      <c r="A825" s="158"/>
      <c r="B825" s="158"/>
      <c r="C825" s="158"/>
      <c r="D825" s="158"/>
      <c r="E825" s="158"/>
      <c r="F825" s="158"/>
      <c r="G825" s="158"/>
      <c r="H825" s="158"/>
      <c r="I825" s="158"/>
      <c r="J825" s="158"/>
      <c r="K825" s="158"/>
      <c r="L825" s="158"/>
      <c r="M825" s="158"/>
    </row>
    <row r="826">
      <c r="A826" s="158"/>
      <c r="B826" s="158"/>
      <c r="C826" s="158"/>
      <c r="D826" s="158"/>
      <c r="E826" s="158"/>
      <c r="F826" s="158"/>
      <c r="G826" s="158"/>
      <c r="H826" s="158"/>
      <c r="I826" s="158"/>
      <c r="J826" s="158"/>
      <c r="K826" s="158"/>
      <c r="L826" s="158"/>
      <c r="M826" s="158"/>
    </row>
    <row r="827">
      <c r="A827" s="158"/>
      <c r="B827" s="158"/>
      <c r="C827" s="158"/>
      <c r="D827" s="158"/>
      <c r="E827" s="158"/>
      <c r="F827" s="158"/>
      <c r="G827" s="158"/>
      <c r="H827" s="158"/>
      <c r="I827" s="158"/>
      <c r="J827" s="158"/>
      <c r="K827" s="158"/>
      <c r="L827" s="158"/>
      <c r="M827" s="158"/>
    </row>
    <row r="828">
      <c r="A828" s="158"/>
      <c r="B828" s="158"/>
      <c r="C828" s="158"/>
      <c r="D828" s="158"/>
      <c r="E828" s="158"/>
      <c r="F828" s="158"/>
      <c r="G828" s="158"/>
      <c r="H828" s="158"/>
      <c r="I828" s="158"/>
      <c r="J828" s="158"/>
      <c r="K828" s="158"/>
      <c r="L828" s="158"/>
      <c r="M828" s="158"/>
    </row>
    <row r="829">
      <c r="A829" s="158"/>
      <c r="B829" s="158"/>
      <c r="C829" s="158"/>
      <c r="D829" s="158"/>
      <c r="E829" s="158"/>
      <c r="F829" s="158"/>
      <c r="G829" s="158"/>
      <c r="H829" s="158"/>
      <c r="I829" s="158"/>
      <c r="J829" s="158"/>
      <c r="K829" s="158"/>
      <c r="L829" s="158"/>
      <c r="M829" s="158"/>
    </row>
    <row r="830">
      <c r="A830" s="158"/>
      <c r="B830" s="158"/>
      <c r="C830" s="158"/>
      <c r="D830" s="158"/>
      <c r="E830" s="158"/>
      <c r="F830" s="158"/>
      <c r="G830" s="158"/>
      <c r="H830" s="158"/>
      <c r="I830" s="158"/>
      <c r="J830" s="158"/>
      <c r="K830" s="158"/>
      <c r="L830" s="158"/>
      <c r="M830" s="158"/>
    </row>
    <row r="831">
      <c r="A831" s="158"/>
      <c r="B831" s="158"/>
      <c r="C831" s="158"/>
      <c r="D831" s="158"/>
      <c r="E831" s="158"/>
      <c r="F831" s="158"/>
      <c r="G831" s="158"/>
      <c r="H831" s="158"/>
      <c r="I831" s="158"/>
      <c r="J831" s="158"/>
      <c r="K831" s="158"/>
      <c r="L831" s="158"/>
      <c r="M831" s="158"/>
    </row>
    <row r="832">
      <c r="A832" s="158"/>
      <c r="B832" s="158"/>
      <c r="C832" s="158"/>
      <c r="D832" s="158"/>
      <c r="E832" s="158"/>
      <c r="F832" s="158"/>
      <c r="G832" s="158"/>
      <c r="H832" s="158"/>
      <c r="I832" s="158"/>
      <c r="J832" s="158"/>
      <c r="K832" s="158"/>
      <c r="L832" s="158"/>
      <c r="M832" s="158"/>
    </row>
    <row r="833">
      <c r="A833" s="158"/>
      <c r="B833" s="158"/>
      <c r="C833" s="158"/>
      <c r="D833" s="158"/>
      <c r="E833" s="158"/>
      <c r="F833" s="158"/>
      <c r="G833" s="158"/>
      <c r="H833" s="158"/>
      <c r="I833" s="158"/>
      <c r="J833" s="158"/>
      <c r="K833" s="158"/>
      <c r="L833" s="158"/>
      <c r="M833" s="158"/>
    </row>
    <row r="834">
      <c r="A834" s="158"/>
      <c r="B834" s="158"/>
      <c r="C834" s="158"/>
      <c r="D834" s="158"/>
      <c r="E834" s="158"/>
      <c r="F834" s="158"/>
      <c r="G834" s="158"/>
      <c r="H834" s="158"/>
      <c r="I834" s="158"/>
      <c r="J834" s="158"/>
      <c r="K834" s="158"/>
      <c r="L834" s="158"/>
      <c r="M834" s="158"/>
    </row>
    <row r="835">
      <c r="A835" s="158"/>
      <c r="B835" s="158"/>
      <c r="C835" s="158"/>
      <c r="D835" s="158"/>
      <c r="E835" s="158"/>
      <c r="F835" s="158"/>
      <c r="G835" s="158"/>
      <c r="H835" s="158"/>
      <c r="I835" s="158"/>
      <c r="J835" s="158"/>
      <c r="K835" s="158"/>
      <c r="L835" s="158"/>
      <c r="M835" s="158"/>
    </row>
    <row r="836">
      <c r="A836" s="158"/>
      <c r="B836" s="158"/>
      <c r="C836" s="158"/>
      <c r="D836" s="158"/>
      <c r="E836" s="158"/>
      <c r="F836" s="158"/>
      <c r="G836" s="158"/>
      <c r="H836" s="158"/>
      <c r="I836" s="158"/>
      <c r="J836" s="158"/>
      <c r="K836" s="158"/>
      <c r="L836" s="158"/>
      <c r="M836" s="158"/>
    </row>
    <row r="837">
      <c r="A837" s="158"/>
      <c r="B837" s="158"/>
      <c r="C837" s="158"/>
      <c r="D837" s="158"/>
      <c r="E837" s="158"/>
      <c r="F837" s="158"/>
      <c r="G837" s="158"/>
      <c r="H837" s="158"/>
      <c r="I837" s="158"/>
      <c r="J837" s="158"/>
      <c r="K837" s="158"/>
      <c r="L837" s="158"/>
      <c r="M837" s="158"/>
    </row>
    <row r="838">
      <c r="A838" s="158"/>
      <c r="B838" s="158"/>
      <c r="C838" s="158"/>
      <c r="D838" s="158"/>
      <c r="E838" s="158"/>
      <c r="F838" s="158"/>
      <c r="G838" s="158"/>
      <c r="H838" s="158"/>
      <c r="I838" s="158"/>
      <c r="J838" s="158"/>
      <c r="K838" s="158"/>
      <c r="L838" s="158"/>
      <c r="M838" s="158"/>
    </row>
    <row r="839">
      <c r="A839" s="158"/>
      <c r="B839" s="158"/>
      <c r="C839" s="158"/>
      <c r="D839" s="158"/>
      <c r="E839" s="158"/>
      <c r="F839" s="158"/>
      <c r="G839" s="158"/>
      <c r="H839" s="158"/>
      <c r="I839" s="158"/>
      <c r="J839" s="158"/>
      <c r="K839" s="158"/>
      <c r="L839" s="158"/>
      <c r="M839" s="158"/>
    </row>
    <row r="840">
      <c r="A840" s="158"/>
      <c r="B840" s="158"/>
      <c r="C840" s="158"/>
      <c r="D840" s="158"/>
      <c r="E840" s="158"/>
      <c r="F840" s="158"/>
      <c r="G840" s="158"/>
      <c r="H840" s="158"/>
      <c r="I840" s="158"/>
      <c r="J840" s="158"/>
      <c r="K840" s="158"/>
      <c r="L840" s="158"/>
      <c r="M840" s="158"/>
    </row>
    <row r="841">
      <c r="A841" s="158"/>
      <c r="B841" s="158"/>
      <c r="C841" s="158"/>
      <c r="D841" s="158"/>
      <c r="E841" s="158"/>
      <c r="F841" s="158"/>
      <c r="G841" s="158"/>
      <c r="H841" s="158"/>
      <c r="I841" s="158"/>
      <c r="J841" s="158"/>
      <c r="K841" s="158"/>
      <c r="L841" s="158"/>
      <c r="M841" s="158"/>
    </row>
    <row r="842">
      <c r="A842" s="158"/>
      <c r="B842" s="158"/>
      <c r="C842" s="158"/>
      <c r="D842" s="158"/>
      <c r="E842" s="158"/>
      <c r="F842" s="158"/>
      <c r="G842" s="158"/>
      <c r="H842" s="158"/>
      <c r="I842" s="158"/>
      <c r="J842" s="158"/>
      <c r="K842" s="158"/>
      <c r="L842" s="158"/>
      <c r="M842" s="158"/>
    </row>
    <row r="843">
      <c r="A843" s="158"/>
      <c r="B843" s="158"/>
      <c r="C843" s="158"/>
      <c r="D843" s="158"/>
      <c r="E843" s="158"/>
      <c r="F843" s="158"/>
      <c r="G843" s="158"/>
      <c r="H843" s="158"/>
      <c r="I843" s="158"/>
      <c r="J843" s="158"/>
      <c r="K843" s="158"/>
      <c r="L843" s="158"/>
      <c r="M843" s="158"/>
    </row>
    <row r="844">
      <c r="A844" s="158"/>
      <c r="B844" s="158"/>
      <c r="C844" s="158"/>
      <c r="D844" s="158"/>
      <c r="E844" s="158"/>
      <c r="F844" s="158"/>
      <c r="G844" s="158"/>
      <c r="H844" s="158"/>
      <c r="I844" s="158"/>
      <c r="J844" s="158"/>
      <c r="K844" s="158"/>
      <c r="L844" s="158"/>
      <c r="M844" s="158"/>
    </row>
    <row r="845">
      <c r="A845" s="158"/>
      <c r="B845" s="158"/>
      <c r="C845" s="158"/>
      <c r="D845" s="158"/>
      <c r="E845" s="158"/>
      <c r="F845" s="158"/>
      <c r="G845" s="158"/>
      <c r="H845" s="158"/>
      <c r="I845" s="158"/>
      <c r="J845" s="158"/>
      <c r="K845" s="158"/>
      <c r="L845" s="158"/>
      <c r="M845" s="158"/>
    </row>
    <row r="846">
      <c r="A846" s="158"/>
      <c r="B846" s="158"/>
      <c r="C846" s="158"/>
      <c r="D846" s="158"/>
      <c r="E846" s="158"/>
      <c r="F846" s="158"/>
      <c r="G846" s="158"/>
      <c r="H846" s="158"/>
      <c r="I846" s="158"/>
      <c r="J846" s="158"/>
      <c r="K846" s="158"/>
      <c r="L846" s="158"/>
      <c r="M846" s="158"/>
    </row>
    <row r="847">
      <c r="A847" s="158"/>
      <c r="B847" s="158"/>
      <c r="C847" s="158"/>
      <c r="D847" s="158"/>
      <c r="E847" s="158"/>
      <c r="F847" s="158"/>
      <c r="G847" s="158"/>
      <c r="H847" s="158"/>
      <c r="I847" s="158"/>
      <c r="J847" s="158"/>
      <c r="K847" s="158"/>
      <c r="L847" s="158"/>
      <c r="M847" s="158"/>
    </row>
    <row r="848">
      <c r="A848" s="158"/>
      <c r="B848" s="158"/>
      <c r="C848" s="158"/>
      <c r="D848" s="158"/>
      <c r="E848" s="158"/>
      <c r="F848" s="158"/>
      <c r="G848" s="158"/>
      <c r="H848" s="158"/>
      <c r="I848" s="158"/>
      <c r="J848" s="158"/>
      <c r="K848" s="158"/>
      <c r="L848" s="158"/>
      <c r="M848" s="158"/>
    </row>
    <row r="849">
      <c r="A849" s="158"/>
      <c r="B849" s="158"/>
      <c r="C849" s="158"/>
      <c r="D849" s="158"/>
      <c r="E849" s="158"/>
      <c r="F849" s="158"/>
      <c r="G849" s="158"/>
      <c r="H849" s="158"/>
      <c r="I849" s="158"/>
      <c r="J849" s="158"/>
      <c r="K849" s="158"/>
      <c r="L849" s="158"/>
      <c r="M849" s="158"/>
    </row>
    <row r="850">
      <c r="A850" s="158"/>
      <c r="B850" s="158"/>
      <c r="C850" s="158"/>
      <c r="D850" s="158"/>
      <c r="E850" s="158"/>
      <c r="F850" s="158"/>
      <c r="G850" s="158"/>
      <c r="H850" s="158"/>
      <c r="I850" s="158"/>
      <c r="J850" s="158"/>
      <c r="K850" s="158"/>
      <c r="L850" s="158"/>
      <c r="M850" s="158"/>
    </row>
    <row r="851">
      <c r="A851" s="158"/>
      <c r="B851" s="158"/>
      <c r="C851" s="158"/>
      <c r="D851" s="158"/>
      <c r="E851" s="158"/>
      <c r="F851" s="158"/>
      <c r="G851" s="158"/>
      <c r="H851" s="158"/>
      <c r="I851" s="158"/>
      <c r="J851" s="158"/>
      <c r="K851" s="158"/>
      <c r="L851" s="158"/>
      <c r="M851" s="158"/>
    </row>
    <row r="852">
      <c r="A852" s="158"/>
      <c r="B852" s="158"/>
      <c r="C852" s="158"/>
      <c r="D852" s="158"/>
      <c r="E852" s="158"/>
      <c r="F852" s="158"/>
      <c r="G852" s="158"/>
      <c r="H852" s="158"/>
      <c r="I852" s="158"/>
      <c r="J852" s="158"/>
      <c r="K852" s="158"/>
      <c r="L852" s="158"/>
      <c r="M852" s="158"/>
    </row>
    <row r="853">
      <c r="A853" s="158"/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</row>
    <row r="854">
      <c r="A854" s="158"/>
      <c r="B854" s="158"/>
      <c r="C854" s="158"/>
      <c r="D854" s="158"/>
      <c r="E854" s="158"/>
      <c r="F854" s="158"/>
      <c r="G854" s="158"/>
      <c r="H854" s="158"/>
      <c r="I854" s="158"/>
      <c r="J854" s="158"/>
      <c r="K854" s="158"/>
      <c r="L854" s="158"/>
      <c r="M854" s="158"/>
    </row>
    <row r="855">
      <c r="A855" s="158"/>
      <c r="B855" s="158"/>
      <c r="C855" s="158"/>
      <c r="D855" s="158"/>
      <c r="E855" s="158"/>
      <c r="F855" s="158"/>
      <c r="G855" s="158"/>
      <c r="H855" s="158"/>
      <c r="I855" s="158"/>
      <c r="J855" s="158"/>
      <c r="K855" s="158"/>
      <c r="L855" s="158"/>
      <c r="M855" s="158"/>
    </row>
    <row r="856">
      <c r="A856" s="158"/>
      <c r="B856" s="158"/>
      <c r="C856" s="158"/>
      <c r="D856" s="158"/>
      <c r="E856" s="158"/>
      <c r="F856" s="158"/>
      <c r="G856" s="158"/>
      <c r="H856" s="158"/>
      <c r="I856" s="158"/>
      <c r="J856" s="158"/>
      <c r="K856" s="158"/>
      <c r="L856" s="158"/>
      <c r="M856" s="158"/>
    </row>
    <row r="857">
      <c r="A857" s="158"/>
      <c r="B857" s="158"/>
      <c r="C857" s="158"/>
      <c r="D857" s="158"/>
      <c r="E857" s="158"/>
      <c r="F857" s="158"/>
      <c r="G857" s="158"/>
      <c r="H857" s="158"/>
      <c r="I857" s="158"/>
      <c r="J857" s="158"/>
      <c r="K857" s="158"/>
      <c r="L857" s="158"/>
      <c r="M857" s="158"/>
    </row>
    <row r="858">
      <c r="A858" s="158"/>
      <c r="B858" s="158"/>
      <c r="C858" s="158"/>
      <c r="D858" s="158"/>
      <c r="E858" s="158"/>
      <c r="F858" s="158"/>
      <c r="G858" s="158"/>
      <c r="H858" s="158"/>
      <c r="I858" s="158"/>
      <c r="J858" s="158"/>
      <c r="K858" s="158"/>
      <c r="L858" s="158"/>
      <c r="M858" s="158"/>
    </row>
    <row r="859">
      <c r="A859" s="158"/>
      <c r="B859" s="158"/>
      <c r="C859" s="158"/>
      <c r="D859" s="158"/>
      <c r="E859" s="158"/>
      <c r="F859" s="158"/>
      <c r="G859" s="158"/>
      <c r="H859" s="158"/>
      <c r="I859" s="158"/>
      <c r="J859" s="158"/>
      <c r="K859" s="158"/>
      <c r="L859" s="158"/>
      <c r="M859" s="158"/>
    </row>
    <row r="860">
      <c r="A860" s="158"/>
      <c r="B860" s="158"/>
      <c r="C860" s="158"/>
      <c r="D860" s="158"/>
      <c r="E860" s="158"/>
      <c r="F860" s="158"/>
      <c r="G860" s="158"/>
      <c r="H860" s="158"/>
      <c r="I860" s="158"/>
      <c r="J860" s="158"/>
      <c r="K860" s="158"/>
      <c r="L860" s="158"/>
      <c r="M860" s="158"/>
    </row>
    <row r="861">
      <c r="A861" s="158"/>
      <c r="B861" s="158"/>
      <c r="C861" s="158"/>
      <c r="D861" s="158"/>
      <c r="E861" s="158"/>
      <c r="F861" s="158"/>
      <c r="G861" s="158"/>
      <c r="H861" s="158"/>
      <c r="I861" s="158"/>
      <c r="J861" s="158"/>
      <c r="K861" s="158"/>
      <c r="L861" s="158"/>
      <c r="M861" s="158"/>
    </row>
    <row r="862">
      <c r="A862" s="158"/>
      <c r="B862" s="158"/>
      <c r="C862" s="158"/>
      <c r="D862" s="158"/>
      <c r="E862" s="158"/>
      <c r="F862" s="158"/>
      <c r="G862" s="158"/>
      <c r="H862" s="158"/>
      <c r="I862" s="158"/>
      <c r="J862" s="158"/>
      <c r="K862" s="158"/>
      <c r="L862" s="158"/>
      <c r="M862" s="158"/>
    </row>
    <row r="863">
      <c r="A863" s="158"/>
      <c r="B863" s="158"/>
      <c r="C863" s="158"/>
      <c r="D863" s="158"/>
      <c r="E863" s="158"/>
      <c r="F863" s="158"/>
      <c r="G863" s="158"/>
      <c r="H863" s="158"/>
      <c r="I863" s="158"/>
      <c r="J863" s="158"/>
      <c r="K863" s="158"/>
      <c r="L863" s="158"/>
      <c r="M863" s="158"/>
    </row>
    <row r="864">
      <c r="A864" s="158"/>
      <c r="B864" s="158"/>
      <c r="C864" s="158"/>
      <c r="D864" s="158"/>
      <c r="E864" s="158"/>
      <c r="F864" s="158"/>
      <c r="G864" s="158"/>
      <c r="H864" s="158"/>
      <c r="I864" s="158"/>
      <c r="J864" s="158"/>
      <c r="K864" s="158"/>
      <c r="L864" s="158"/>
      <c r="M864" s="158"/>
    </row>
    <row r="865">
      <c r="A865" s="158"/>
      <c r="B865" s="158"/>
      <c r="C865" s="158"/>
      <c r="D865" s="158"/>
      <c r="E865" s="158"/>
      <c r="F865" s="158"/>
      <c r="G865" s="158"/>
      <c r="H865" s="158"/>
      <c r="I865" s="158"/>
      <c r="J865" s="158"/>
      <c r="K865" s="158"/>
      <c r="L865" s="158"/>
      <c r="M865" s="158"/>
    </row>
    <row r="866">
      <c r="A866" s="158"/>
      <c r="B866" s="158"/>
      <c r="C866" s="158"/>
      <c r="D866" s="158"/>
      <c r="E866" s="158"/>
      <c r="F866" s="158"/>
      <c r="G866" s="158"/>
      <c r="H866" s="158"/>
      <c r="I866" s="158"/>
      <c r="J866" s="158"/>
      <c r="K866" s="158"/>
      <c r="L866" s="158"/>
      <c r="M866" s="158"/>
    </row>
    <row r="867">
      <c r="A867" s="158"/>
      <c r="B867" s="158"/>
      <c r="C867" s="158"/>
      <c r="D867" s="158"/>
      <c r="E867" s="158"/>
      <c r="F867" s="158"/>
      <c r="G867" s="158"/>
      <c r="H867" s="158"/>
      <c r="I867" s="158"/>
      <c r="J867" s="158"/>
      <c r="K867" s="158"/>
      <c r="L867" s="158"/>
      <c r="M867" s="158"/>
    </row>
    <row r="868">
      <c r="A868" s="158"/>
      <c r="B868" s="158"/>
      <c r="C868" s="158"/>
      <c r="D868" s="158"/>
      <c r="E868" s="158"/>
      <c r="F868" s="158"/>
      <c r="G868" s="158"/>
      <c r="H868" s="158"/>
      <c r="I868" s="158"/>
      <c r="J868" s="158"/>
      <c r="K868" s="158"/>
      <c r="L868" s="158"/>
      <c r="M868" s="158"/>
    </row>
    <row r="869">
      <c r="A869" s="158"/>
      <c r="B869" s="158"/>
      <c r="C869" s="158"/>
      <c r="D869" s="158"/>
      <c r="E869" s="158"/>
      <c r="F869" s="158"/>
      <c r="G869" s="158"/>
      <c r="H869" s="158"/>
      <c r="I869" s="158"/>
      <c r="J869" s="158"/>
      <c r="K869" s="158"/>
      <c r="L869" s="158"/>
      <c r="M869" s="158"/>
    </row>
    <row r="870">
      <c r="A870" s="158"/>
      <c r="B870" s="158"/>
      <c r="C870" s="158"/>
      <c r="D870" s="158"/>
      <c r="E870" s="158"/>
      <c r="F870" s="158"/>
      <c r="G870" s="158"/>
      <c r="H870" s="158"/>
      <c r="I870" s="158"/>
      <c r="J870" s="158"/>
      <c r="K870" s="158"/>
      <c r="L870" s="158"/>
      <c r="M870" s="158"/>
    </row>
    <row r="871">
      <c r="A871" s="158"/>
      <c r="B871" s="158"/>
      <c r="C871" s="158"/>
      <c r="D871" s="158"/>
      <c r="E871" s="158"/>
      <c r="F871" s="158"/>
      <c r="G871" s="158"/>
      <c r="H871" s="158"/>
      <c r="I871" s="158"/>
      <c r="J871" s="158"/>
      <c r="K871" s="158"/>
      <c r="L871" s="158"/>
      <c r="M871" s="158"/>
    </row>
    <row r="872">
      <c r="A872" s="158"/>
      <c r="B872" s="158"/>
      <c r="C872" s="158"/>
      <c r="D872" s="158"/>
      <c r="E872" s="158"/>
      <c r="F872" s="158"/>
      <c r="G872" s="158"/>
      <c r="H872" s="158"/>
      <c r="I872" s="158"/>
      <c r="J872" s="158"/>
      <c r="K872" s="158"/>
      <c r="L872" s="158"/>
      <c r="M872" s="158"/>
    </row>
    <row r="873">
      <c r="A873" s="158"/>
      <c r="B873" s="158"/>
      <c r="C873" s="158"/>
      <c r="D873" s="158"/>
      <c r="E873" s="158"/>
      <c r="F873" s="158"/>
      <c r="G873" s="158"/>
      <c r="H873" s="158"/>
      <c r="I873" s="158"/>
      <c r="J873" s="158"/>
      <c r="K873" s="158"/>
      <c r="L873" s="158"/>
      <c r="M873" s="158"/>
    </row>
    <row r="874">
      <c r="A874" s="158"/>
      <c r="B874" s="158"/>
      <c r="C874" s="158"/>
      <c r="D874" s="158"/>
      <c r="E874" s="158"/>
      <c r="F874" s="158"/>
      <c r="G874" s="158"/>
      <c r="H874" s="158"/>
      <c r="I874" s="158"/>
      <c r="J874" s="158"/>
      <c r="K874" s="158"/>
      <c r="L874" s="158"/>
      <c r="M874" s="158"/>
    </row>
    <row r="875">
      <c r="A875" s="158"/>
      <c r="B875" s="158"/>
      <c r="C875" s="158"/>
      <c r="D875" s="158"/>
      <c r="E875" s="158"/>
      <c r="F875" s="158"/>
      <c r="G875" s="158"/>
      <c r="H875" s="158"/>
      <c r="I875" s="158"/>
      <c r="J875" s="158"/>
      <c r="K875" s="158"/>
      <c r="L875" s="158"/>
      <c r="M875" s="158"/>
    </row>
    <row r="876">
      <c r="A876" s="158"/>
      <c r="B876" s="158"/>
      <c r="C876" s="158"/>
      <c r="D876" s="158"/>
      <c r="E876" s="158"/>
      <c r="F876" s="158"/>
      <c r="G876" s="158"/>
      <c r="H876" s="158"/>
      <c r="I876" s="158"/>
      <c r="J876" s="158"/>
      <c r="K876" s="158"/>
      <c r="L876" s="158"/>
      <c r="M876" s="158"/>
    </row>
    <row r="877">
      <c r="A877" s="158"/>
      <c r="B877" s="158"/>
      <c r="C877" s="158"/>
      <c r="D877" s="158"/>
      <c r="E877" s="158"/>
      <c r="F877" s="158"/>
      <c r="G877" s="158"/>
      <c r="H877" s="158"/>
      <c r="I877" s="158"/>
      <c r="J877" s="158"/>
      <c r="K877" s="158"/>
      <c r="L877" s="158"/>
      <c r="M877" s="158"/>
    </row>
    <row r="878">
      <c r="A878" s="158"/>
      <c r="B878" s="158"/>
      <c r="C878" s="158"/>
      <c r="D878" s="158"/>
      <c r="E878" s="158"/>
      <c r="F878" s="158"/>
      <c r="G878" s="158"/>
      <c r="H878" s="158"/>
      <c r="I878" s="158"/>
      <c r="J878" s="158"/>
      <c r="K878" s="158"/>
      <c r="L878" s="158"/>
      <c r="M878" s="158"/>
    </row>
    <row r="879">
      <c r="A879" s="158"/>
      <c r="B879" s="158"/>
      <c r="C879" s="158"/>
      <c r="D879" s="158"/>
      <c r="E879" s="158"/>
      <c r="F879" s="158"/>
      <c r="G879" s="158"/>
      <c r="H879" s="158"/>
      <c r="I879" s="158"/>
      <c r="J879" s="158"/>
      <c r="K879" s="158"/>
      <c r="L879" s="158"/>
      <c r="M879" s="158"/>
    </row>
    <row r="880">
      <c r="A880" s="158"/>
      <c r="B880" s="158"/>
      <c r="C880" s="158"/>
      <c r="D880" s="158"/>
      <c r="E880" s="158"/>
      <c r="F880" s="158"/>
      <c r="G880" s="158"/>
      <c r="H880" s="158"/>
      <c r="I880" s="158"/>
      <c r="J880" s="158"/>
      <c r="K880" s="158"/>
      <c r="L880" s="158"/>
      <c r="M880" s="158"/>
    </row>
    <row r="881">
      <c r="A881" s="158"/>
      <c r="B881" s="158"/>
      <c r="C881" s="158"/>
      <c r="D881" s="158"/>
      <c r="E881" s="158"/>
      <c r="F881" s="158"/>
      <c r="G881" s="158"/>
      <c r="H881" s="158"/>
      <c r="I881" s="158"/>
      <c r="J881" s="158"/>
      <c r="K881" s="158"/>
      <c r="L881" s="158"/>
      <c r="M881" s="158"/>
    </row>
    <row r="882">
      <c r="A882" s="158"/>
      <c r="B882" s="158"/>
      <c r="C882" s="158"/>
      <c r="D882" s="158"/>
      <c r="E882" s="158"/>
      <c r="F882" s="158"/>
      <c r="G882" s="158"/>
      <c r="H882" s="158"/>
      <c r="I882" s="158"/>
      <c r="J882" s="158"/>
      <c r="K882" s="158"/>
      <c r="L882" s="158"/>
      <c r="M882" s="158"/>
    </row>
    <row r="883">
      <c r="A883" s="158"/>
      <c r="B883" s="158"/>
      <c r="C883" s="158"/>
      <c r="D883" s="158"/>
      <c r="E883" s="158"/>
      <c r="F883" s="158"/>
      <c r="G883" s="158"/>
      <c r="H883" s="158"/>
      <c r="I883" s="158"/>
      <c r="J883" s="158"/>
      <c r="K883" s="158"/>
      <c r="L883" s="158"/>
      <c r="M883" s="158"/>
    </row>
    <row r="884">
      <c r="A884" s="158"/>
      <c r="B884" s="158"/>
      <c r="C884" s="158"/>
      <c r="D884" s="158"/>
      <c r="E884" s="158"/>
      <c r="F884" s="158"/>
      <c r="G884" s="158"/>
      <c r="H884" s="158"/>
      <c r="I884" s="158"/>
      <c r="J884" s="158"/>
      <c r="K884" s="158"/>
      <c r="L884" s="158"/>
      <c r="M884" s="158"/>
    </row>
    <row r="885">
      <c r="A885" s="158"/>
      <c r="B885" s="158"/>
      <c r="C885" s="158"/>
      <c r="D885" s="158"/>
      <c r="E885" s="158"/>
      <c r="F885" s="158"/>
      <c r="G885" s="158"/>
      <c r="H885" s="158"/>
      <c r="I885" s="158"/>
      <c r="J885" s="158"/>
      <c r="K885" s="158"/>
      <c r="L885" s="158"/>
      <c r="M885" s="158"/>
    </row>
    <row r="886">
      <c r="A886" s="158"/>
      <c r="B886" s="158"/>
      <c r="C886" s="158"/>
      <c r="D886" s="158"/>
      <c r="E886" s="158"/>
      <c r="F886" s="158"/>
      <c r="G886" s="158"/>
      <c r="H886" s="158"/>
      <c r="I886" s="158"/>
      <c r="J886" s="158"/>
      <c r="K886" s="158"/>
      <c r="L886" s="158"/>
      <c r="M886" s="158"/>
    </row>
    <row r="887">
      <c r="A887" s="158"/>
      <c r="B887" s="158"/>
      <c r="C887" s="158"/>
      <c r="D887" s="158"/>
      <c r="E887" s="158"/>
      <c r="F887" s="158"/>
      <c r="G887" s="158"/>
      <c r="H887" s="158"/>
      <c r="I887" s="158"/>
      <c r="J887" s="158"/>
      <c r="K887" s="158"/>
      <c r="L887" s="158"/>
      <c r="M887" s="158"/>
    </row>
    <row r="888">
      <c r="A888" s="158"/>
      <c r="B888" s="158"/>
      <c r="C888" s="158"/>
      <c r="D888" s="158"/>
      <c r="E888" s="158"/>
      <c r="F888" s="158"/>
      <c r="G888" s="158"/>
      <c r="H888" s="158"/>
      <c r="I888" s="158"/>
      <c r="J888" s="158"/>
      <c r="K888" s="158"/>
      <c r="L888" s="158"/>
      <c r="M888" s="158"/>
    </row>
    <row r="889">
      <c r="A889" s="158"/>
      <c r="B889" s="158"/>
      <c r="C889" s="158"/>
      <c r="D889" s="158"/>
      <c r="E889" s="158"/>
      <c r="F889" s="158"/>
      <c r="G889" s="158"/>
      <c r="H889" s="158"/>
      <c r="I889" s="158"/>
      <c r="J889" s="158"/>
      <c r="K889" s="158"/>
      <c r="L889" s="158"/>
      <c r="M889" s="158"/>
    </row>
    <row r="890">
      <c r="A890" s="158"/>
      <c r="B890" s="158"/>
      <c r="C890" s="158"/>
      <c r="D890" s="158"/>
      <c r="E890" s="158"/>
      <c r="F890" s="158"/>
      <c r="G890" s="158"/>
      <c r="H890" s="158"/>
      <c r="I890" s="158"/>
      <c r="J890" s="158"/>
      <c r="K890" s="158"/>
      <c r="L890" s="158"/>
      <c r="M890" s="158"/>
    </row>
    <row r="891">
      <c r="A891" s="158"/>
      <c r="B891" s="158"/>
      <c r="C891" s="158"/>
      <c r="D891" s="158"/>
      <c r="E891" s="158"/>
      <c r="F891" s="158"/>
      <c r="G891" s="158"/>
      <c r="H891" s="158"/>
      <c r="I891" s="158"/>
      <c r="J891" s="158"/>
      <c r="K891" s="158"/>
      <c r="L891" s="158"/>
      <c r="M891" s="158"/>
    </row>
    <row r="892">
      <c r="A892" s="158"/>
      <c r="B892" s="158"/>
      <c r="C892" s="158"/>
      <c r="D892" s="158"/>
      <c r="E892" s="158"/>
      <c r="F892" s="158"/>
      <c r="G892" s="158"/>
      <c r="H892" s="158"/>
      <c r="I892" s="158"/>
      <c r="J892" s="158"/>
      <c r="K892" s="158"/>
      <c r="L892" s="158"/>
      <c r="M892" s="158"/>
    </row>
    <row r="893">
      <c r="A893" s="158"/>
      <c r="B893" s="158"/>
      <c r="C893" s="158"/>
      <c r="D893" s="158"/>
      <c r="E893" s="158"/>
      <c r="F893" s="158"/>
      <c r="G893" s="158"/>
      <c r="H893" s="158"/>
      <c r="I893" s="158"/>
      <c r="J893" s="158"/>
      <c r="K893" s="158"/>
      <c r="L893" s="158"/>
      <c r="M893" s="158"/>
    </row>
    <row r="894">
      <c r="A894" s="158"/>
      <c r="B894" s="158"/>
      <c r="C894" s="158"/>
      <c r="D894" s="158"/>
      <c r="E894" s="158"/>
      <c r="F894" s="158"/>
      <c r="G894" s="158"/>
      <c r="H894" s="158"/>
      <c r="I894" s="158"/>
      <c r="J894" s="158"/>
      <c r="K894" s="158"/>
      <c r="L894" s="158"/>
      <c r="M894" s="158"/>
    </row>
    <row r="895">
      <c r="A895" s="158"/>
      <c r="B895" s="158"/>
      <c r="C895" s="158"/>
      <c r="D895" s="158"/>
      <c r="E895" s="158"/>
      <c r="F895" s="158"/>
      <c r="G895" s="158"/>
      <c r="H895" s="158"/>
      <c r="I895" s="158"/>
      <c r="J895" s="158"/>
      <c r="K895" s="158"/>
      <c r="L895" s="158"/>
      <c r="M895" s="158"/>
    </row>
    <row r="896">
      <c r="A896" s="158"/>
      <c r="B896" s="158"/>
      <c r="C896" s="158"/>
      <c r="D896" s="158"/>
      <c r="E896" s="158"/>
      <c r="F896" s="158"/>
      <c r="G896" s="158"/>
      <c r="H896" s="158"/>
      <c r="I896" s="158"/>
      <c r="J896" s="158"/>
      <c r="K896" s="158"/>
      <c r="L896" s="158"/>
      <c r="M896" s="158"/>
    </row>
    <row r="897">
      <c r="A897" s="158"/>
      <c r="B897" s="158"/>
      <c r="C897" s="158"/>
      <c r="D897" s="158"/>
      <c r="E897" s="158"/>
      <c r="F897" s="158"/>
      <c r="G897" s="158"/>
      <c r="H897" s="158"/>
      <c r="I897" s="158"/>
      <c r="J897" s="158"/>
      <c r="K897" s="158"/>
      <c r="L897" s="158"/>
      <c r="M897" s="158"/>
    </row>
    <row r="898">
      <c r="A898" s="158"/>
      <c r="B898" s="158"/>
      <c r="C898" s="158"/>
      <c r="D898" s="158"/>
      <c r="E898" s="158"/>
      <c r="F898" s="158"/>
      <c r="G898" s="158"/>
      <c r="H898" s="158"/>
      <c r="I898" s="158"/>
      <c r="J898" s="158"/>
      <c r="K898" s="158"/>
      <c r="L898" s="158"/>
      <c r="M898" s="158"/>
    </row>
    <row r="899">
      <c r="A899" s="158"/>
      <c r="B899" s="158"/>
      <c r="C899" s="158"/>
      <c r="D899" s="158"/>
      <c r="E899" s="158"/>
      <c r="F899" s="158"/>
      <c r="G899" s="158"/>
      <c r="H899" s="158"/>
      <c r="I899" s="158"/>
      <c r="J899" s="158"/>
      <c r="K899" s="158"/>
      <c r="L899" s="158"/>
      <c r="M899" s="158"/>
    </row>
    <row r="900">
      <c r="A900" s="158"/>
      <c r="B900" s="158"/>
      <c r="C900" s="158"/>
      <c r="D900" s="158"/>
      <c r="E900" s="158"/>
      <c r="F900" s="158"/>
      <c r="G900" s="158"/>
      <c r="H900" s="158"/>
      <c r="I900" s="158"/>
      <c r="J900" s="158"/>
      <c r="K900" s="158"/>
      <c r="L900" s="158"/>
      <c r="M900" s="158"/>
    </row>
    <row r="901">
      <c r="A901" s="158"/>
      <c r="B901" s="158"/>
      <c r="C901" s="158"/>
      <c r="D901" s="158"/>
      <c r="E901" s="158"/>
      <c r="F901" s="158"/>
      <c r="G901" s="158"/>
      <c r="H901" s="158"/>
      <c r="I901" s="158"/>
      <c r="J901" s="158"/>
      <c r="K901" s="158"/>
      <c r="L901" s="158"/>
      <c r="M901" s="158"/>
    </row>
    <row r="902">
      <c r="A902" s="158"/>
      <c r="B902" s="158"/>
      <c r="C902" s="158"/>
      <c r="D902" s="158"/>
      <c r="E902" s="158"/>
      <c r="F902" s="158"/>
      <c r="G902" s="158"/>
      <c r="H902" s="158"/>
      <c r="I902" s="158"/>
      <c r="J902" s="158"/>
      <c r="K902" s="158"/>
      <c r="L902" s="158"/>
      <c r="M902" s="158"/>
    </row>
    <row r="903">
      <c r="A903" s="158"/>
      <c r="B903" s="158"/>
      <c r="C903" s="158"/>
      <c r="D903" s="158"/>
      <c r="E903" s="158"/>
      <c r="F903" s="158"/>
      <c r="G903" s="158"/>
      <c r="H903" s="158"/>
      <c r="I903" s="158"/>
      <c r="J903" s="158"/>
      <c r="K903" s="158"/>
      <c r="L903" s="158"/>
      <c r="M903" s="158"/>
    </row>
    <row r="904">
      <c r="A904" s="158"/>
      <c r="B904" s="158"/>
      <c r="C904" s="158"/>
      <c r="D904" s="158"/>
      <c r="E904" s="158"/>
      <c r="F904" s="158"/>
      <c r="G904" s="158"/>
      <c r="H904" s="158"/>
      <c r="I904" s="158"/>
      <c r="J904" s="158"/>
      <c r="K904" s="158"/>
      <c r="L904" s="158"/>
      <c r="M904" s="158"/>
    </row>
    <row r="905">
      <c r="A905" s="158"/>
      <c r="B905" s="158"/>
      <c r="C905" s="158"/>
      <c r="D905" s="158"/>
      <c r="E905" s="158"/>
      <c r="F905" s="158"/>
      <c r="G905" s="158"/>
      <c r="H905" s="158"/>
      <c r="I905" s="158"/>
      <c r="J905" s="158"/>
      <c r="K905" s="158"/>
      <c r="L905" s="158"/>
      <c r="M905" s="158"/>
    </row>
    <row r="906">
      <c r="A906" s="158"/>
      <c r="B906" s="158"/>
      <c r="C906" s="158"/>
      <c r="D906" s="158"/>
      <c r="E906" s="158"/>
      <c r="F906" s="158"/>
      <c r="G906" s="158"/>
      <c r="H906" s="158"/>
      <c r="I906" s="158"/>
      <c r="J906" s="158"/>
      <c r="K906" s="158"/>
      <c r="L906" s="158"/>
      <c r="M906" s="158"/>
    </row>
    <row r="907">
      <c r="A907" s="158"/>
      <c r="B907" s="158"/>
      <c r="C907" s="158"/>
      <c r="D907" s="158"/>
      <c r="E907" s="158"/>
      <c r="F907" s="158"/>
      <c r="G907" s="158"/>
      <c r="H907" s="158"/>
      <c r="I907" s="158"/>
      <c r="J907" s="158"/>
      <c r="K907" s="158"/>
      <c r="L907" s="158"/>
      <c r="M907" s="158"/>
    </row>
    <row r="908">
      <c r="A908" s="158"/>
      <c r="B908" s="158"/>
      <c r="C908" s="158"/>
      <c r="D908" s="158"/>
      <c r="E908" s="158"/>
      <c r="F908" s="158"/>
      <c r="G908" s="158"/>
      <c r="H908" s="158"/>
      <c r="I908" s="158"/>
      <c r="J908" s="158"/>
      <c r="K908" s="158"/>
      <c r="L908" s="158"/>
      <c r="M908" s="158"/>
    </row>
    <row r="909">
      <c r="A909" s="158"/>
      <c r="B909" s="158"/>
      <c r="C909" s="158"/>
      <c r="D909" s="158"/>
      <c r="E909" s="158"/>
      <c r="F909" s="158"/>
      <c r="G909" s="158"/>
      <c r="H909" s="158"/>
      <c r="I909" s="158"/>
      <c r="J909" s="158"/>
      <c r="K909" s="158"/>
      <c r="L909" s="158"/>
      <c r="M909" s="158"/>
    </row>
    <row r="910">
      <c r="A910" s="158"/>
      <c r="B910" s="158"/>
      <c r="C910" s="158"/>
      <c r="D910" s="158"/>
      <c r="E910" s="158"/>
      <c r="F910" s="158"/>
      <c r="G910" s="158"/>
      <c r="H910" s="158"/>
      <c r="I910" s="158"/>
      <c r="J910" s="158"/>
      <c r="K910" s="158"/>
      <c r="L910" s="158"/>
      <c r="M910" s="158"/>
    </row>
    <row r="911">
      <c r="A911" s="158"/>
      <c r="B911" s="158"/>
      <c r="C911" s="158"/>
      <c r="D911" s="158"/>
      <c r="E911" s="158"/>
      <c r="F911" s="158"/>
      <c r="G911" s="158"/>
      <c r="H911" s="158"/>
      <c r="I911" s="158"/>
      <c r="J911" s="158"/>
      <c r="K911" s="158"/>
      <c r="L911" s="158"/>
      <c r="M911" s="158"/>
    </row>
    <row r="912">
      <c r="A912" s="158"/>
      <c r="B912" s="158"/>
      <c r="C912" s="158"/>
      <c r="D912" s="158"/>
      <c r="E912" s="158"/>
      <c r="F912" s="158"/>
      <c r="G912" s="158"/>
      <c r="H912" s="158"/>
      <c r="I912" s="158"/>
      <c r="J912" s="158"/>
      <c r="K912" s="158"/>
      <c r="L912" s="158"/>
      <c r="M912" s="158"/>
    </row>
    <row r="913">
      <c r="A913" s="158"/>
      <c r="B913" s="158"/>
      <c r="C913" s="158"/>
      <c r="D913" s="158"/>
      <c r="E913" s="158"/>
      <c r="F913" s="158"/>
      <c r="G913" s="158"/>
      <c r="H913" s="158"/>
      <c r="I913" s="158"/>
      <c r="J913" s="158"/>
      <c r="K913" s="158"/>
      <c r="L913" s="158"/>
      <c r="M913" s="158"/>
    </row>
    <row r="914">
      <c r="A914" s="158"/>
      <c r="B914" s="158"/>
      <c r="C914" s="158"/>
      <c r="D914" s="158"/>
      <c r="E914" s="158"/>
      <c r="F914" s="158"/>
      <c r="G914" s="158"/>
      <c r="H914" s="158"/>
      <c r="I914" s="158"/>
      <c r="J914" s="158"/>
      <c r="K914" s="158"/>
      <c r="L914" s="158"/>
      <c r="M914" s="158"/>
    </row>
    <row r="915">
      <c r="A915" s="158"/>
      <c r="B915" s="158"/>
      <c r="C915" s="158"/>
      <c r="D915" s="158"/>
      <c r="E915" s="158"/>
      <c r="F915" s="158"/>
      <c r="G915" s="158"/>
      <c r="H915" s="158"/>
      <c r="I915" s="158"/>
      <c r="J915" s="158"/>
      <c r="K915" s="158"/>
      <c r="L915" s="158"/>
      <c r="M915" s="158"/>
    </row>
    <row r="916">
      <c r="A916" s="158"/>
      <c r="B916" s="158"/>
      <c r="C916" s="158"/>
      <c r="D916" s="158"/>
      <c r="E916" s="158"/>
      <c r="F916" s="158"/>
      <c r="G916" s="158"/>
      <c r="H916" s="158"/>
      <c r="I916" s="158"/>
      <c r="J916" s="158"/>
      <c r="K916" s="158"/>
      <c r="L916" s="158"/>
      <c r="M916" s="158"/>
    </row>
    <row r="917">
      <c r="A917" s="158"/>
      <c r="B917" s="158"/>
      <c r="C917" s="158"/>
      <c r="D917" s="158"/>
      <c r="E917" s="158"/>
      <c r="F917" s="158"/>
      <c r="G917" s="158"/>
      <c r="H917" s="158"/>
      <c r="I917" s="158"/>
      <c r="J917" s="158"/>
      <c r="K917" s="158"/>
      <c r="L917" s="158"/>
      <c r="M917" s="158"/>
    </row>
    <row r="918">
      <c r="A918" s="158"/>
      <c r="B918" s="158"/>
      <c r="C918" s="158"/>
      <c r="D918" s="158"/>
      <c r="E918" s="158"/>
      <c r="F918" s="158"/>
      <c r="G918" s="158"/>
      <c r="H918" s="158"/>
      <c r="I918" s="158"/>
      <c r="J918" s="158"/>
      <c r="K918" s="158"/>
      <c r="L918" s="158"/>
      <c r="M918" s="158"/>
    </row>
    <row r="919">
      <c r="A919" s="158"/>
      <c r="B919" s="158"/>
      <c r="C919" s="158"/>
      <c r="D919" s="158"/>
      <c r="E919" s="158"/>
      <c r="F919" s="158"/>
      <c r="G919" s="158"/>
      <c r="H919" s="158"/>
      <c r="I919" s="158"/>
      <c r="J919" s="158"/>
      <c r="K919" s="158"/>
      <c r="L919" s="158"/>
      <c r="M919" s="158"/>
    </row>
    <row r="920">
      <c r="A920" s="158"/>
      <c r="B920" s="158"/>
      <c r="C920" s="158"/>
      <c r="D920" s="158"/>
      <c r="E920" s="158"/>
      <c r="F920" s="158"/>
      <c r="G920" s="158"/>
      <c r="H920" s="158"/>
      <c r="I920" s="158"/>
      <c r="J920" s="158"/>
      <c r="K920" s="158"/>
      <c r="L920" s="158"/>
      <c r="M920" s="158"/>
    </row>
    <row r="921">
      <c r="A921" s="158"/>
      <c r="B921" s="158"/>
      <c r="C921" s="158"/>
      <c r="D921" s="158"/>
      <c r="E921" s="158"/>
      <c r="F921" s="158"/>
      <c r="G921" s="158"/>
      <c r="H921" s="158"/>
      <c r="I921" s="158"/>
      <c r="J921" s="158"/>
      <c r="K921" s="158"/>
      <c r="L921" s="158"/>
      <c r="M921" s="158"/>
    </row>
    <row r="922">
      <c r="A922" s="158"/>
      <c r="B922" s="158"/>
      <c r="C922" s="158"/>
      <c r="D922" s="158"/>
      <c r="E922" s="158"/>
      <c r="F922" s="158"/>
      <c r="G922" s="158"/>
      <c r="H922" s="158"/>
      <c r="I922" s="158"/>
      <c r="J922" s="158"/>
      <c r="K922" s="158"/>
      <c r="L922" s="158"/>
      <c r="M922" s="158"/>
    </row>
    <row r="923">
      <c r="A923" s="158"/>
      <c r="B923" s="158"/>
      <c r="C923" s="158"/>
      <c r="D923" s="158"/>
      <c r="E923" s="158"/>
      <c r="F923" s="158"/>
      <c r="G923" s="158"/>
      <c r="H923" s="158"/>
      <c r="I923" s="158"/>
      <c r="J923" s="158"/>
      <c r="K923" s="158"/>
      <c r="L923" s="158"/>
      <c r="M923" s="158"/>
    </row>
    <row r="924">
      <c r="A924" s="158"/>
      <c r="B924" s="158"/>
      <c r="C924" s="158"/>
      <c r="D924" s="158"/>
      <c r="E924" s="158"/>
      <c r="F924" s="158"/>
      <c r="G924" s="158"/>
      <c r="H924" s="158"/>
      <c r="I924" s="158"/>
      <c r="J924" s="158"/>
      <c r="K924" s="158"/>
      <c r="L924" s="158"/>
      <c r="M924" s="158"/>
    </row>
    <row r="925">
      <c r="A925" s="158"/>
      <c r="B925" s="158"/>
      <c r="C925" s="158"/>
      <c r="D925" s="158"/>
      <c r="E925" s="158"/>
      <c r="F925" s="158"/>
      <c r="G925" s="158"/>
      <c r="H925" s="158"/>
      <c r="I925" s="158"/>
      <c r="J925" s="158"/>
      <c r="K925" s="158"/>
      <c r="L925" s="158"/>
      <c r="M925" s="158"/>
    </row>
    <row r="926">
      <c r="A926" s="158"/>
      <c r="B926" s="158"/>
      <c r="C926" s="158"/>
      <c r="D926" s="158"/>
      <c r="E926" s="158"/>
      <c r="F926" s="158"/>
      <c r="G926" s="158"/>
      <c r="H926" s="158"/>
      <c r="I926" s="158"/>
      <c r="J926" s="158"/>
      <c r="K926" s="158"/>
      <c r="L926" s="158"/>
      <c r="M926" s="158"/>
    </row>
    <row r="927">
      <c r="A927" s="158"/>
      <c r="B927" s="158"/>
      <c r="C927" s="158"/>
      <c r="D927" s="158"/>
      <c r="E927" s="158"/>
      <c r="F927" s="158"/>
      <c r="G927" s="158"/>
      <c r="H927" s="158"/>
      <c r="I927" s="158"/>
      <c r="J927" s="158"/>
      <c r="K927" s="158"/>
      <c r="L927" s="158"/>
      <c r="M927" s="158"/>
    </row>
    <row r="928">
      <c r="A928" s="158"/>
      <c r="B928" s="158"/>
      <c r="C928" s="158"/>
      <c r="D928" s="158"/>
      <c r="E928" s="158"/>
      <c r="F928" s="158"/>
      <c r="G928" s="158"/>
      <c r="H928" s="158"/>
      <c r="I928" s="158"/>
      <c r="J928" s="158"/>
      <c r="K928" s="158"/>
      <c r="L928" s="158"/>
      <c r="M928" s="158"/>
    </row>
    <row r="929">
      <c r="A929" s="158"/>
      <c r="B929" s="158"/>
      <c r="C929" s="158"/>
      <c r="D929" s="158"/>
      <c r="E929" s="158"/>
      <c r="F929" s="158"/>
      <c r="G929" s="158"/>
      <c r="H929" s="158"/>
      <c r="I929" s="158"/>
      <c r="J929" s="158"/>
      <c r="K929" s="158"/>
      <c r="L929" s="158"/>
      <c r="M929" s="158"/>
    </row>
    <row r="930">
      <c r="A930" s="158"/>
      <c r="B930" s="158"/>
      <c r="C930" s="158"/>
      <c r="D930" s="158"/>
      <c r="E930" s="158"/>
      <c r="F930" s="158"/>
      <c r="G930" s="158"/>
      <c r="H930" s="158"/>
      <c r="I930" s="158"/>
      <c r="J930" s="158"/>
      <c r="K930" s="158"/>
      <c r="L930" s="158"/>
      <c r="M930" s="158"/>
    </row>
    <row r="931">
      <c r="A931" s="158"/>
      <c r="B931" s="158"/>
      <c r="C931" s="158"/>
      <c r="D931" s="158"/>
      <c r="E931" s="158"/>
      <c r="F931" s="158"/>
      <c r="G931" s="158"/>
      <c r="H931" s="158"/>
      <c r="I931" s="158"/>
      <c r="J931" s="158"/>
      <c r="K931" s="158"/>
      <c r="L931" s="158"/>
      <c r="M931" s="158"/>
    </row>
    <row r="932">
      <c r="A932" s="158"/>
      <c r="B932" s="158"/>
      <c r="C932" s="158"/>
      <c r="D932" s="158"/>
      <c r="E932" s="158"/>
      <c r="F932" s="158"/>
      <c r="G932" s="158"/>
      <c r="H932" s="158"/>
      <c r="I932" s="158"/>
      <c r="J932" s="158"/>
      <c r="K932" s="158"/>
      <c r="L932" s="158"/>
      <c r="M932" s="158"/>
    </row>
    <row r="933">
      <c r="A933" s="158"/>
      <c r="B933" s="158"/>
      <c r="C933" s="158"/>
      <c r="D933" s="158"/>
      <c r="E933" s="158"/>
      <c r="F933" s="158"/>
      <c r="G933" s="158"/>
      <c r="H933" s="158"/>
      <c r="I933" s="158"/>
      <c r="J933" s="158"/>
      <c r="K933" s="158"/>
      <c r="L933" s="158"/>
      <c r="M933" s="158"/>
    </row>
    <row r="934">
      <c r="A934" s="158"/>
      <c r="B934" s="158"/>
      <c r="C934" s="158"/>
      <c r="D934" s="158"/>
      <c r="E934" s="158"/>
      <c r="F934" s="158"/>
      <c r="G934" s="158"/>
      <c r="H934" s="158"/>
      <c r="I934" s="158"/>
      <c r="J934" s="158"/>
      <c r="K934" s="158"/>
      <c r="L934" s="158"/>
      <c r="M934" s="158"/>
    </row>
    <row r="935">
      <c r="A935" s="158"/>
      <c r="B935" s="158"/>
      <c r="C935" s="158"/>
      <c r="D935" s="158"/>
      <c r="E935" s="158"/>
      <c r="F935" s="158"/>
      <c r="G935" s="158"/>
      <c r="H935" s="158"/>
      <c r="I935" s="158"/>
      <c r="J935" s="158"/>
      <c r="K935" s="158"/>
      <c r="L935" s="158"/>
      <c r="M935" s="158"/>
    </row>
    <row r="936">
      <c r="A936" s="158"/>
      <c r="B936" s="158"/>
      <c r="C936" s="158"/>
      <c r="D936" s="158"/>
      <c r="E936" s="158"/>
      <c r="F936" s="158"/>
      <c r="G936" s="158"/>
      <c r="H936" s="158"/>
      <c r="I936" s="158"/>
      <c r="J936" s="158"/>
      <c r="K936" s="158"/>
      <c r="L936" s="158"/>
      <c r="M936" s="158"/>
    </row>
    <row r="937">
      <c r="A937" s="158"/>
      <c r="B937" s="158"/>
      <c r="C937" s="158"/>
      <c r="D937" s="158"/>
      <c r="E937" s="158"/>
      <c r="F937" s="158"/>
      <c r="G937" s="158"/>
      <c r="H937" s="158"/>
      <c r="I937" s="158"/>
      <c r="J937" s="158"/>
      <c r="K937" s="158"/>
      <c r="L937" s="158"/>
      <c r="M937" s="158"/>
    </row>
    <row r="938">
      <c r="A938" s="158"/>
      <c r="B938" s="158"/>
      <c r="C938" s="158"/>
      <c r="D938" s="158"/>
      <c r="E938" s="158"/>
      <c r="F938" s="158"/>
      <c r="G938" s="158"/>
      <c r="H938" s="158"/>
      <c r="I938" s="158"/>
      <c r="J938" s="158"/>
      <c r="K938" s="158"/>
      <c r="L938" s="158"/>
      <c r="M938" s="158"/>
    </row>
    <row r="939">
      <c r="A939" s="158"/>
      <c r="B939" s="158"/>
      <c r="C939" s="158"/>
      <c r="D939" s="158"/>
      <c r="E939" s="158"/>
      <c r="F939" s="158"/>
      <c r="G939" s="158"/>
      <c r="H939" s="158"/>
      <c r="I939" s="158"/>
      <c r="J939" s="158"/>
      <c r="K939" s="158"/>
      <c r="L939" s="158"/>
      <c r="M939" s="158"/>
    </row>
    <row r="940">
      <c r="A940" s="158"/>
      <c r="B940" s="158"/>
      <c r="C940" s="158"/>
      <c r="D940" s="158"/>
      <c r="E940" s="158"/>
      <c r="F940" s="158"/>
      <c r="G940" s="158"/>
      <c r="H940" s="158"/>
      <c r="I940" s="158"/>
      <c r="J940" s="158"/>
      <c r="K940" s="158"/>
      <c r="L940" s="158"/>
      <c r="M940" s="158"/>
    </row>
    <row r="941">
      <c r="A941" s="158"/>
      <c r="B941" s="158"/>
      <c r="C941" s="158"/>
      <c r="D941" s="158"/>
      <c r="E941" s="158"/>
      <c r="F941" s="158"/>
      <c r="G941" s="158"/>
      <c r="H941" s="158"/>
      <c r="I941" s="158"/>
      <c r="J941" s="158"/>
      <c r="K941" s="158"/>
      <c r="L941" s="158"/>
      <c r="M941" s="158"/>
    </row>
    <row r="942">
      <c r="A942" s="158"/>
      <c r="B942" s="158"/>
      <c r="C942" s="158"/>
      <c r="D942" s="158"/>
      <c r="E942" s="158"/>
      <c r="F942" s="158"/>
      <c r="G942" s="158"/>
      <c r="H942" s="158"/>
      <c r="I942" s="158"/>
      <c r="J942" s="158"/>
      <c r="K942" s="158"/>
      <c r="L942" s="158"/>
      <c r="M942" s="158"/>
    </row>
    <row r="943">
      <c r="A943" s="158"/>
      <c r="B943" s="158"/>
      <c r="C943" s="158"/>
      <c r="D943" s="158"/>
      <c r="E943" s="158"/>
      <c r="F943" s="158"/>
      <c r="G943" s="158"/>
      <c r="H943" s="158"/>
      <c r="I943" s="158"/>
      <c r="J943" s="158"/>
      <c r="K943" s="158"/>
      <c r="L943" s="158"/>
      <c r="M943" s="158"/>
    </row>
    <row r="944">
      <c r="A944" s="158"/>
      <c r="B944" s="158"/>
      <c r="C944" s="158"/>
      <c r="D944" s="158"/>
      <c r="E944" s="158"/>
      <c r="F944" s="158"/>
      <c r="G944" s="158"/>
      <c r="H944" s="158"/>
      <c r="I944" s="158"/>
      <c r="J944" s="158"/>
      <c r="K944" s="158"/>
      <c r="L944" s="158"/>
      <c r="M944" s="158"/>
    </row>
    <row r="945">
      <c r="A945" s="158"/>
      <c r="B945" s="158"/>
      <c r="C945" s="158"/>
      <c r="D945" s="158"/>
      <c r="E945" s="158"/>
      <c r="F945" s="158"/>
      <c r="G945" s="158"/>
      <c r="H945" s="158"/>
      <c r="I945" s="158"/>
      <c r="J945" s="158"/>
      <c r="K945" s="158"/>
      <c r="L945" s="158"/>
      <c r="M945" s="158"/>
    </row>
    <row r="946">
      <c r="A946" s="158"/>
      <c r="B946" s="158"/>
      <c r="C946" s="158"/>
      <c r="D946" s="158"/>
      <c r="E946" s="158"/>
      <c r="F946" s="158"/>
      <c r="G946" s="158"/>
      <c r="H946" s="158"/>
      <c r="I946" s="158"/>
      <c r="J946" s="158"/>
      <c r="K946" s="158"/>
      <c r="L946" s="158"/>
      <c r="M946" s="158"/>
    </row>
    <row r="947">
      <c r="A947" s="158"/>
      <c r="B947" s="158"/>
      <c r="C947" s="158"/>
      <c r="D947" s="158"/>
      <c r="E947" s="158"/>
      <c r="F947" s="158"/>
      <c r="G947" s="158"/>
      <c r="H947" s="158"/>
      <c r="I947" s="158"/>
      <c r="J947" s="158"/>
      <c r="K947" s="158"/>
      <c r="L947" s="158"/>
      <c r="M947" s="158"/>
    </row>
    <row r="948">
      <c r="A948" s="158"/>
      <c r="B948" s="158"/>
      <c r="C948" s="158"/>
      <c r="D948" s="158"/>
      <c r="E948" s="158"/>
      <c r="F948" s="158"/>
      <c r="G948" s="158"/>
      <c r="H948" s="158"/>
      <c r="I948" s="158"/>
      <c r="J948" s="158"/>
      <c r="K948" s="158"/>
      <c r="L948" s="158"/>
      <c r="M948" s="158"/>
    </row>
    <row r="949">
      <c r="A949" s="158"/>
      <c r="B949" s="158"/>
      <c r="C949" s="158"/>
      <c r="D949" s="158"/>
      <c r="E949" s="158"/>
      <c r="F949" s="158"/>
      <c r="G949" s="158"/>
      <c r="H949" s="158"/>
      <c r="I949" s="158"/>
      <c r="J949" s="158"/>
      <c r="K949" s="158"/>
      <c r="L949" s="158"/>
      <c r="M949" s="158"/>
    </row>
    <row r="950">
      <c r="A950" s="158"/>
      <c r="B950" s="158"/>
      <c r="C950" s="158"/>
      <c r="D950" s="158"/>
      <c r="E950" s="158"/>
      <c r="F950" s="158"/>
      <c r="G950" s="158"/>
      <c r="H950" s="158"/>
      <c r="I950" s="158"/>
      <c r="J950" s="158"/>
      <c r="K950" s="158"/>
      <c r="L950" s="158"/>
      <c r="M950" s="158"/>
    </row>
    <row r="951">
      <c r="A951" s="158"/>
      <c r="B951" s="158"/>
      <c r="C951" s="158"/>
      <c r="D951" s="158"/>
      <c r="E951" s="158"/>
      <c r="F951" s="158"/>
      <c r="G951" s="158"/>
      <c r="H951" s="158"/>
      <c r="I951" s="158"/>
      <c r="J951" s="158"/>
      <c r="K951" s="158"/>
      <c r="L951" s="158"/>
      <c r="M951" s="158"/>
    </row>
    <row r="952">
      <c r="A952" s="158"/>
      <c r="B952" s="158"/>
      <c r="C952" s="158"/>
      <c r="D952" s="158"/>
      <c r="E952" s="158"/>
      <c r="F952" s="158"/>
      <c r="G952" s="158"/>
      <c r="H952" s="158"/>
      <c r="I952" s="158"/>
      <c r="J952" s="158"/>
      <c r="K952" s="158"/>
      <c r="L952" s="158"/>
      <c r="M952" s="158"/>
    </row>
    <row r="953">
      <c r="A953" s="158"/>
      <c r="B953" s="158"/>
      <c r="C953" s="158"/>
      <c r="D953" s="158"/>
      <c r="E953" s="158"/>
      <c r="F953" s="158"/>
      <c r="G953" s="158"/>
      <c r="H953" s="158"/>
      <c r="I953" s="158"/>
      <c r="J953" s="158"/>
      <c r="K953" s="158"/>
      <c r="L953" s="158"/>
      <c r="M953" s="158"/>
    </row>
    <row r="954">
      <c r="A954" s="158"/>
      <c r="B954" s="158"/>
      <c r="C954" s="158"/>
      <c r="D954" s="158"/>
      <c r="E954" s="158"/>
      <c r="F954" s="158"/>
      <c r="G954" s="158"/>
      <c r="H954" s="158"/>
      <c r="I954" s="158"/>
      <c r="J954" s="158"/>
      <c r="K954" s="158"/>
      <c r="L954" s="158"/>
      <c r="M954" s="158"/>
    </row>
    <row r="955">
      <c r="A955" s="158"/>
      <c r="B955" s="158"/>
      <c r="C955" s="158"/>
      <c r="D955" s="158"/>
      <c r="E955" s="158"/>
      <c r="F955" s="158"/>
      <c r="G955" s="158"/>
      <c r="H955" s="158"/>
      <c r="I955" s="158"/>
      <c r="J955" s="158"/>
      <c r="K955" s="158"/>
      <c r="L955" s="158"/>
      <c r="M955" s="158"/>
    </row>
    <row r="956">
      <c r="A956" s="158"/>
      <c r="B956" s="158"/>
      <c r="C956" s="158"/>
      <c r="D956" s="158"/>
      <c r="E956" s="158"/>
      <c r="F956" s="158"/>
      <c r="G956" s="158"/>
      <c r="H956" s="158"/>
      <c r="I956" s="158"/>
      <c r="J956" s="158"/>
      <c r="K956" s="158"/>
      <c r="L956" s="158"/>
      <c r="M956" s="158"/>
    </row>
    <row r="957">
      <c r="A957" s="158"/>
      <c r="B957" s="158"/>
      <c r="C957" s="158"/>
      <c r="D957" s="158"/>
      <c r="E957" s="158"/>
      <c r="F957" s="158"/>
      <c r="G957" s="158"/>
      <c r="H957" s="158"/>
      <c r="I957" s="158"/>
      <c r="J957" s="158"/>
      <c r="K957" s="158"/>
      <c r="L957" s="158"/>
      <c r="M957" s="158"/>
    </row>
    <row r="958">
      <c r="A958" s="158"/>
      <c r="B958" s="158"/>
      <c r="C958" s="158"/>
      <c r="D958" s="158"/>
      <c r="E958" s="158"/>
      <c r="F958" s="158"/>
      <c r="G958" s="158"/>
      <c r="H958" s="158"/>
      <c r="I958" s="158"/>
      <c r="J958" s="158"/>
      <c r="K958" s="158"/>
      <c r="L958" s="158"/>
      <c r="M958" s="158"/>
    </row>
    <row r="959">
      <c r="A959" s="158"/>
      <c r="B959" s="158"/>
      <c r="C959" s="158"/>
      <c r="D959" s="158"/>
      <c r="E959" s="158"/>
      <c r="F959" s="158"/>
      <c r="G959" s="158"/>
      <c r="H959" s="158"/>
      <c r="I959" s="158"/>
      <c r="J959" s="158"/>
      <c r="K959" s="158"/>
      <c r="L959" s="158"/>
      <c r="M959" s="158"/>
    </row>
    <row r="960">
      <c r="A960" s="158"/>
      <c r="B960" s="158"/>
      <c r="C960" s="158"/>
      <c r="D960" s="158"/>
      <c r="E960" s="158"/>
      <c r="F960" s="158"/>
      <c r="G960" s="158"/>
      <c r="H960" s="158"/>
      <c r="I960" s="158"/>
      <c r="J960" s="158"/>
      <c r="K960" s="158"/>
      <c r="L960" s="158"/>
      <c r="M960" s="158"/>
    </row>
    <row r="961">
      <c r="A961" s="158"/>
      <c r="B961" s="158"/>
      <c r="C961" s="158"/>
      <c r="D961" s="158"/>
      <c r="E961" s="158"/>
      <c r="F961" s="158"/>
      <c r="G961" s="158"/>
      <c r="H961" s="158"/>
      <c r="I961" s="158"/>
      <c r="J961" s="158"/>
      <c r="K961" s="158"/>
      <c r="L961" s="158"/>
      <c r="M961" s="158"/>
    </row>
    <row r="962">
      <c r="A962" s="158"/>
      <c r="B962" s="158"/>
      <c r="C962" s="158"/>
      <c r="D962" s="158"/>
      <c r="E962" s="158"/>
      <c r="F962" s="158"/>
      <c r="G962" s="158"/>
      <c r="H962" s="158"/>
      <c r="I962" s="158"/>
      <c r="J962" s="158"/>
      <c r="K962" s="158"/>
      <c r="L962" s="158"/>
      <c r="M962" s="158"/>
    </row>
    <row r="963">
      <c r="A963" s="158"/>
      <c r="B963" s="158"/>
      <c r="C963" s="158"/>
      <c r="D963" s="158"/>
      <c r="E963" s="158"/>
      <c r="F963" s="158"/>
      <c r="G963" s="158"/>
      <c r="H963" s="158"/>
      <c r="I963" s="158"/>
      <c r="J963" s="158"/>
      <c r="K963" s="158"/>
      <c r="L963" s="158"/>
      <c r="M963" s="158"/>
    </row>
    <row r="964">
      <c r="A964" s="158"/>
      <c r="B964" s="158"/>
      <c r="C964" s="158"/>
      <c r="D964" s="158"/>
      <c r="E964" s="158"/>
      <c r="F964" s="158"/>
      <c r="G964" s="158"/>
      <c r="H964" s="158"/>
      <c r="I964" s="158"/>
      <c r="J964" s="158"/>
      <c r="K964" s="158"/>
      <c r="L964" s="158"/>
      <c r="M964" s="158"/>
    </row>
    <row r="965">
      <c r="A965" s="158"/>
      <c r="B965" s="158"/>
      <c r="C965" s="158"/>
      <c r="D965" s="158"/>
      <c r="E965" s="158"/>
      <c r="F965" s="158"/>
      <c r="G965" s="158"/>
      <c r="H965" s="158"/>
      <c r="I965" s="158"/>
      <c r="J965" s="158"/>
      <c r="K965" s="158"/>
      <c r="L965" s="158"/>
      <c r="M965" s="158"/>
    </row>
    <row r="966">
      <c r="A966" s="158"/>
      <c r="B966" s="158"/>
      <c r="C966" s="158"/>
      <c r="D966" s="158"/>
      <c r="E966" s="158"/>
      <c r="F966" s="158"/>
      <c r="G966" s="158"/>
      <c r="H966" s="158"/>
      <c r="I966" s="158"/>
      <c r="J966" s="158"/>
      <c r="K966" s="158"/>
      <c r="L966" s="158"/>
      <c r="M966" s="158"/>
    </row>
    <row r="967">
      <c r="A967" s="158"/>
      <c r="B967" s="158"/>
      <c r="C967" s="158"/>
      <c r="D967" s="158"/>
      <c r="E967" s="158"/>
      <c r="F967" s="158"/>
      <c r="G967" s="158"/>
      <c r="H967" s="158"/>
      <c r="I967" s="158"/>
      <c r="J967" s="158"/>
      <c r="K967" s="158"/>
      <c r="L967" s="158"/>
      <c r="M967" s="158"/>
    </row>
    <row r="968">
      <c r="A968" s="158"/>
      <c r="B968" s="158"/>
      <c r="C968" s="158"/>
      <c r="D968" s="158"/>
      <c r="E968" s="158"/>
      <c r="F968" s="158"/>
      <c r="G968" s="158"/>
      <c r="H968" s="158"/>
      <c r="I968" s="158"/>
      <c r="J968" s="158"/>
      <c r="K968" s="158"/>
      <c r="L968" s="158"/>
      <c r="M968" s="158"/>
    </row>
    <row r="969">
      <c r="A969" s="158"/>
      <c r="B969" s="158"/>
      <c r="C969" s="158"/>
      <c r="D969" s="158"/>
      <c r="E969" s="158"/>
      <c r="F969" s="158"/>
      <c r="G969" s="158"/>
      <c r="H969" s="158"/>
      <c r="I969" s="158"/>
      <c r="J969" s="158"/>
      <c r="K969" s="158"/>
      <c r="L969" s="158"/>
      <c r="M969" s="158"/>
    </row>
    <row r="970">
      <c r="A970" s="158"/>
      <c r="B970" s="158"/>
      <c r="C970" s="158"/>
      <c r="D970" s="158"/>
      <c r="E970" s="158"/>
      <c r="F970" s="158"/>
      <c r="G970" s="158"/>
      <c r="H970" s="158"/>
      <c r="I970" s="158"/>
      <c r="J970" s="158"/>
      <c r="K970" s="158"/>
      <c r="L970" s="158"/>
      <c r="M970" s="158"/>
    </row>
    <row r="971">
      <c r="A971" s="158"/>
      <c r="B971" s="158"/>
      <c r="C971" s="158"/>
      <c r="D971" s="158"/>
      <c r="E971" s="158"/>
      <c r="F971" s="158"/>
      <c r="G971" s="158"/>
      <c r="H971" s="158"/>
      <c r="I971" s="158"/>
      <c r="J971" s="158"/>
      <c r="K971" s="158"/>
      <c r="L971" s="158"/>
      <c r="M971" s="158"/>
    </row>
    <row r="972">
      <c r="A972" s="158"/>
      <c r="B972" s="158"/>
      <c r="C972" s="158"/>
      <c r="D972" s="158"/>
      <c r="E972" s="158"/>
      <c r="F972" s="158"/>
      <c r="G972" s="158"/>
      <c r="H972" s="158"/>
      <c r="I972" s="158"/>
      <c r="J972" s="158"/>
      <c r="K972" s="158"/>
      <c r="L972" s="158"/>
      <c r="M972" s="158"/>
    </row>
    <row r="973">
      <c r="A973" s="158"/>
      <c r="B973" s="158"/>
      <c r="C973" s="158"/>
      <c r="D973" s="158"/>
      <c r="E973" s="158"/>
      <c r="F973" s="158"/>
      <c r="G973" s="158"/>
      <c r="H973" s="158"/>
      <c r="I973" s="158"/>
      <c r="J973" s="158"/>
      <c r="K973" s="158"/>
      <c r="L973" s="158"/>
      <c r="M973" s="158"/>
    </row>
    <row r="974">
      <c r="A974" s="158"/>
      <c r="B974" s="158"/>
      <c r="C974" s="158"/>
      <c r="D974" s="158"/>
      <c r="E974" s="158"/>
      <c r="F974" s="158"/>
      <c r="G974" s="158"/>
      <c r="H974" s="158"/>
      <c r="I974" s="158"/>
      <c r="J974" s="158"/>
      <c r="K974" s="158"/>
      <c r="L974" s="158"/>
      <c r="M974" s="158"/>
    </row>
    <row r="975">
      <c r="A975" s="158"/>
      <c r="B975" s="158"/>
      <c r="C975" s="158"/>
      <c r="D975" s="158"/>
      <c r="E975" s="158"/>
      <c r="F975" s="158"/>
      <c r="G975" s="158"/>
      <c r="H975" s="158"/>
      <c r="I975" s="158"/>
      <c r="J975" s="158"/>
      <c r="K975" s="158"/>
      <c r="L975" s="158"/>
      <c r="M975" s="158"/>
    </row>
    <row r="976">
      <c r="A976" s="158"/>
      <c r="B976" s="158"/>
      <c r="C976" s="158"/>
      <c r="D976" s="158"/>
      <c r="E976" s="158"/>
      <c r="F976" s="158"/>
      <c r="G976" s="158"/>
      <c r="H976" s="158"/>
      <c r="I976" s="158"/>
      <c r="J976" s="158"/>
      <c r="K976" s="158"/>
      <c r="L976" s="158"/>
      <c r="M976" s="158"/>
    </row>
    <row r="977">
      <c r="A977" s="158"/>
      <c r="B977" s="158"/>
      <c r="C977" s="158"/>
      <c r="D977" s="158"/>
      <c r="E977" s="158"/>
      <c r="F977" s="158"/>
      <c r="G977" s="158"/>
      <c r="H977" s="158"/>
      <c r="I977" s="158"/>
      <c r="J977" s="158"/>
      <c r="K977" s="158"/>
      <c r="L977" s="158"/>
      <c r="M977" s="158"/>
    </row>
    <row r="978">
      <c r="A978" s="158"/>
      <c r="B978" s="158"/>
      <c r="C978" s="158"/>
      <c r="D978" s="158"/>
      <c r="E978" s="158"/>
      <c r="F978" s="158"/>
      <c r="G978" s="158"/>
      <c r="H978" s="158"/>
      <c r="I978" s="158"/>
      <c r="J978" s="158"/>
      <c r="K978" s="158"/>
      <c r="L978" s="158"/>
      <c r="M978" s="158"/>
    </row>
    <row r="979">
      <c r="A979" s="158"/>
      <c r="B979" s="158"/>
      <c r="C979" s="158"/>
      <c r="D979" s="158"/>
      <c r="E979" s="158"/>
      <c r="F979" s="158"/>
      <c r="G979" s="158"/>
      <c r="H979" s="158"/>
      <c r="I979" s="158"/>
      <c r="J979" s="158"/>
      <c r="K979" s="158"/>
      <c r="L979" s="158"/>
      <c r="M979" s="158"/>
    </row>
    <row r="980">
      <c r="A980" s="158"/>
      <c r="B980" s="158"/>
      <c r="C980" s="158"/>
      <c r="D980" s="158"/>
      <c r="E980" s="158"/>
      <c r="F980" s="158"/>
      <c r="G980" s="158"/>
      <c r="H980" s="158"/>
      <c r="I980" s="158"/>
      <c r="J980" s="158"/>
      <c r="K980" s="158"/>
      <c r="L980" s="158"/>
      <c r="M980" s="158"/>
    </row>
    <row r="981">
      <c r="A981" s="158"/>
      <c r="B981" s="158"/>
      <c r="C981" s="158"/>
      <c r="D981" s="158"/>
      <c r="E981" s="158"/>
      <c r="F981" s="158"/>
      <c r="G981" s="158"/>
      <c r="H981" s="158"/>
      <c r="I981" s="158"/>
      <c r="J981" s="158"/>
      <c r="K981" s="158"/>
      <c r="L981" s="158"/>
      <c r="M981" s="158"/>
    </row>
    <row r="982">
      <c r="A982" s="158"/>
      <c r="B982" s="158"/>
      <c r="C982" s="158"/>
      <c r="D982" s="158"/>
      <c r="E982" s="158"/>
      <c r="F982" s="158"/>
      <c r="G982" s="158"/>
      <c r="H982" s="158"/>
      <c r="I982" s="158"/>
      <c r="J982" s="158"/>
      <c r="K982" s="158"/>
      <c r="L982" s="158"/>
      <c r="M982" s="158"/>
    </row>
    <row r="983">
      <c r="A983" s="158"/>
      <c r="B983" s="158"/>
      <c r="C983" s="158"/>
      <c r="D983" s="158"/>
      <c r="E983" s="158"/>
      <c r="F983" s="158"/>
      <c r="G983" s="158"/>
      <c r="H983" s="158"/>
      <c r="I983" s="158"/>
      <c r="J983" s="158"/>
      <c r="K983" s="158"/>
      <c r="L983" s="158"/>
      <c r="M983" s="158"/>
    </row>
    <row r="984">
      <c r="A984" s="158"/>
      <c r="B984" s="158"/>
      <c r="C984" s="158"/>
      <c r="D984" s="158"/>
      <c r="E984" s="158"/>
      <c r="F984" s="158"/>
      <c r="G984" s="158"/>
      <c r="H984" s="158"/>
      <c r="I984" s="158"/>
      <c r="J984" s="158"/>
      <c r="K984" s="158"/>
      <c r="L984" s="158"/>
      <c r="M984" s="158"/>
    </row>
    <row r="985">
      <c r="A985" s="158"/>
      <c r="B985" s="158"/>
      <c r="C985" s="158"/>
      <c r="D985" s="158"/>
      <c r="E985" s="158"/>
      <c r="F985" s="158"/>
      <c r="G985" s="158"/>
      <c r="H985" s="158"/>
      <c r="I985" s="158"/>
      <c r="J985" s="158"/>
      <c r="K985" s="158"/>
      <c r="L985" s="158"/>
      <c r="M985" s="158"/>
    </row>
    <row r="986">
      <c r="A986" s="158"/>
      <c r="B986" s="158"/>
      <c r="C986" s="158"/>
      <c r="D986" s="158"/>
      <c r="E986" s="158"/>
      <c r="F986" s="158"/>
      <c r="G986" s="158"/>
      <c r="H986" s="158"/>
      <c r="I986" s="158"/>
      <c r="J986" s="158"/>
      <c r="K986" s="158"/>
      <c r="L986" s="158"/>
      <c r="M986" s="158"/>
    </row>
    <row r="987">
      <c r="A987" s="158"/>
      <c r="B987" s="158"/>
      <c r="C987" s="158"/>
      <c r="D987" s="158"/>
      <c r="E987" s="158"/>
      <c r="F987" s="158"/>
      <c r="G987" s="158"/>
      <c r="H987" s="158"/>
      <c r="I987" s="158"/>
      <c r="J987" s="158"/>
      <c r="K987" s="158"/>
      <c r="L987" s="158"/>
      <c r="M987" s="158"/>
    </row>
    <row r="988">
      <c r="A988" s="158"/>
      <c r="B988" s="158"/>
      <c r="C988" s="158"/>
      <c r="D988" s="158"/>
      <c r="E988" s="158"/>
      <c r="F988" s="158"/>
      <c r="G988" s="158"/>
      <c r="H988" s="158"/>
      <c r="I988" s="158"/>
      <c r="J988" s="158"/>
      <c r="K988" s="158"/>
      <c r="L988" s="158"/>
      <c r="M988" s="158"/>
    </row>
    <row r="989">
      <c r="A989" s="158"/>
      <c r="B989" s="158"/>
      <c r="C989" s="158"/>
      <c r="D989" s="158"/>
      <c r="E989" s="158"/>
      <c r="F989" s="158"/>
      <c r="G989" s="158"/>
      <c r="H989" s="158"/>
      <c r="I989" s="158"/>
      <c r="J989" s="158"/>
      <c r="K989" s="158"/>
      <c r="L989" s="158"/>
      <c r="M989" s="158"/>
    </row>
    <row r="990">
      <c r="A990" s="158"/>
      <c r="B990" s="158"/>
      <c r="C990" s="158"/>
      <c r="D990" s="158"/>
      <c r="E990" s="158"/>
      <c r="F990" s="158"/>
      <c r="G990" s="158"/>
      <c r="H990" s="158"/>
      <c r="I990" s="158"/>
      <c r="J990" s="158"/>
      <c r="K990" s="158"/>
      <c r="L990" s="158"/>
      <c r="M990" s="158"/>
    </row>
    <row r="991">
      <c r="A991" s="158"/>
      <c r="B991" s="158"/>
      <c r="C991" s="158"/>
      <c r="D991" s="158"/>
      <c r="E991" s="158"/>
      <c r="F991" s="158"/>
      <c r="G991" s="158"/>
      <c r="H991" s="158"/>
      <c r="I991" s="158"/>
      <c r="J991" s="158"/>
      <c r="K991" s="158"/>
      <c r="L991" s="158"/>
      <c r="M991" s="158"/>
    </row>
    <row r="992">
      <c r="A992" s="158"/>
      <c r="B992" s="158"/>
      <c r="C992" s="158"/>
      <c r="D992" s="158"/>
      <c r="E992" s="158"/>
      <c r="F992" s="158"/>
      <c r="G992" s="158"/>
      <c r="H992" s="158"/>
      <c r="I992" s="158"/>
      <c r="J992" s="158"/>
      <c r="K992" s="158"/>
      <c r="L992" s="158"/>
      <c r="M992" s="158"/>
    </row>
    <row r="993">
      <c r="A993" s="158"/>
      <c r="B993" s="158"/>
      <c r="C993" s="158"/>
      <c r="D993" s="158"/>
      <c r="E993" s="158"/>
      <c r="F993" s="158"/>
      <c r="G993" s="158"/>
      <c r="H993" s="158"/>
      <c r="I993" s="158"/>
      <c r="J993" s="158"/>
      <c r="K993" s="158"/>
      <c r="L993" s="158"/>
      <c r="M993" s="158"/>
    </row>
    <row r="994">
      <c r="A994" s="158"/>
      <c r="B994" s="158"/>
      <c r="C994" s="158"/>
      <c r="D994" s="158"/>
      <c r="E994" s="158"/>
      <c r="F994" s="158"/>
      <c r="G994" s="158"/>
      <c r="H994" s="158"/>
      <c r="I994" s="158"/>
      <c r="J994" s="158"/>
      <c r="K994" s="158"/>
      <c r="L994" s="158"/>
      <c r="M994" s="158"/>
    </row>
    <row r="995">
      <c r="A995" s="158"/>
      <c r="B995" s="158"/>
      <c r="C995" s="158"/>
      <c r="D995" s="158"/>
      <c r="E995" s="158"/>
      <c r="F995" s="158"/>
      <c r="G995" s="158"/>
      <c r="H995" s="158"/>
      <c r="I995" s="158"/>
      <c r="J995" s="158"/>
      <c r="K995" s="158"/>
      <c r="L995" s="158"/>
      <c r="M995" s="158"/>
    </row>
    <row r="996">
      <c r="A996" s="158"/>
      <c r="B996" s="158"/>
      <c r="C996" s="158"/>
      <c r="D996" s="158"/>
      <c r="E996" s="158"/>
      <c r="F996" s="158"/>
      <c r="G996" s="158"/>
      <c r="H996" s="158"/>
      <c r="I996" s="158"/>
      <c r="J996" s="158"/>
      <c r="K996" s="158"/>
      <c r="L996" s="158"/>
      <c r="M996" s="158"/>
    </row>
    <row r="997">
      <c r="A997" s="158"/>
      <c r="B997" s="158"/>
      <c r="C997" s="158"/>
      <c r="D997" s="158"/>
      <c r="E997" s="158"/>
      <c r="F997" s="158"/>
      <c r="G997" s="158"/>
      <c r="H997" s="158"/>
      <c r="I997" s="158"/>
      <c r="J997" s="158"/>
      <c r="K997" s="158"/>
      <c r="L997" s="158"/>
      <c r="M997" s="158"/>
    </row>
    <row r="998">
      <c r="A998" s="158"/>
      <c r="B998" s="158"/>
      <c r="C998" s="158"/>
      <c r="D998" s="158"/>
      <c r="E998" s="158"/>
      <c r="F998" s="158"/>
      <c r="G998" s="158"/>
      <c r="H998" s="158"/>
      <c r="I998" s="158"/>
      <c r="J998" s="158"/>
      <c r="K998" s="158"/>
      <c r="L998" s="158"/>
      <c r="M998" s="158"/>
    </row>
  </sheetData>
  <mergeCells count="15">
    <mergeCell ref="B13:B14"/>
    <mergeCell ref="D14:H14"/>
    <mergeCell ref="D16:H16"/>
    <mergeCell ref="D21:H21"/>
    <mergeCell ref="B22:B26"/>
    <mergeCell ref="H22:H26"/>
    <mergeCell ref="I22:I26"/>
    <mergeCell ref="A28:H28"/>
    <mergeCell ref="D2:H2"/>
    <mergeCell ref="B3:C3"/>
    <mergeCell ref="D3:H3"/>
    <mergeCell ref="D4:H4"/>
    <mergeCell ref="D5:H5"/>
    <mergeCell ref="D7:H7"/>
    <mergeCell ref="D8:H8"/>
  </mergeCells>
  <hyperlinks>
    <hyperlink r:id="rId1" ref="D14"/>
    <hyperlink r:id="rId2" ref="D16"/>
  </hyperlinks>
  <printOptions/>
  <pageMargins bottom="0.75" footer="0.0" header="0.0" left="0.7" right="0.7" top="0.75"/>
  <pageSetup orientation="landscape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3" max="3" width="32.0"/>
    <col customWidth="1" min="4" max="4" width="17.0"/>
    <col customWidth="1" min="5" max="5" width="24.71"/>
  </cols>
  <sheetData>
    <row r="2">
      <c r="C2" s="285" t="s">
        <v>676</v>
      </c>
      <c r="D2" s="286" t="s">
        <v>18</v>
      </c>
      <c r="E2" s="287" t="s">
        <v>677</v>
      </c>
    </row>
    <row r="3">
      <c r="C3" s="288" t="s">
        <v>678</v>
      </c>
      <c r="D3" s="289">
        <f>'1. Setting and Infrastructure ('!N34</f>
        <v>1125</v>
      </c>
      <c r="E3" s="290">
        <f>'1. Setting and Infrastructure ('!O34</f>
        <v>1150</v>
      </c>
    </row>
    <row r="4">
      <c r="C4" s="291" t="s">
        <v>679</v>
      </c>
      <c r="D4" s="292">
        <f>'2. Energy and Climate Change (E'!L19</f>
        <v>1900</v>
      </c>
      <c r="E4" s="293">
        <f>'2. Energy and Climate Change (E'!M19</f>
        <v>1975</v>
      </c>
    </row>
    <row r="5">
      <c r="C5" s="288" t="s">
        <v>680</v>
      </c>
      <c r="D5" s="289">
        <f>'3. Waste (WS)'!K17</f>
        <v>1350</v>
      </c>
      <c r="E5" s="290">
        <f>'3. Waste (WS)'!L17</f>
        <v>1275</v>
      </c>
    </row>
    <row r="6">
      <c r="C6" s="291" t="s">
        <v>681</v>
      </c>
      <c r="D6" s="292">
        <f>'4. Water (WR)'!L10</f>
        <v>950</v>
      </c>
      <c r="E6" s="293">
        <f>'4. Water (WR)'!M10</f>
        <v>900</v>
      </c>
    </row>
    <row r="7">
      <c r="C7" s="288" t="s">
        <v>682</v>
      </c>
      <c r="D7" s="289">
        <f>'5. Transportation (TR)'!L21</f>
        <v>1600</v>
      </c>
      <c r="E7" s="290">
        <f>'5. Transportation (TR)'!M21</f>
        <v>1650</v>
      </c>
    </row>
    <row r="8">
      <c r="C8" s="291" t="s">
        <v>683</v>
      </c>
      <c r="D8" s="292">
        <f>'6. Education and Research (ED)'!L28</f>
        <v>1550</v>
      </c>
      <c r="E8" s="293">
        <f>'6. Education and Research (ED)'!M28</f>
        <v>1550</v>
      </c>
    </row>
    <row r="9">
      <c r="C9" s="294" t="s">
        <v>684</v>
      </c>
      <c r="D9" s="295">
        <f t="shared" ref="D9:E9" si="1">SUM(D3:D8)</f>
        <v>8475</v>
      </c>
      <c r="E9" s="296">
        <f t="shared" si="1"/>
        <v>8500</v>
      </c>
    </row>
  </sheetData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2024-07-02T16:12:36Z</dcterms:created>
  <dc:creator>Rino Cahyo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2024-06-27T00:00:00Z</vt:filetime>
  </property>
  <property fmtid="{D5CDD505-2E9C-101B-9397-08002B2CF9AE}" pid="3" name="LastSaved">
    <vt:filetime>2024-07-02T00:00:00Z</vt:filetime>
  </property>
  <property fmtid="{D5CDD505-2E9C-101B-9397-08002B2CF9AE}" pid="4" name="Producer">
    <vt:lpwstr>Microsoft: Print To PDF</vt:lpwstr>
  </property>
</Properties>
</file>