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dna\Desktop\"/>
    </mc:Choice>
  </mc:AlternateContent>
  <xr:revisionPtr revIDLastSave="0" documentId="8_{AB65D3EC-A48E-480A-876F-BD16EF937AFE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Identificación" sheetId="5" r:id="rId1"/>
    <sheet name="Hoja2" sheetId="13" state="hidden" r:id="rId2"/>
    <sheet name="Instructivo" sheetId="11" r:id="rId3"/>
    <sheet name="Hoja4" sheetId="12" state="hidden" r:id="rId4"/>
    <sheet name="Hoja1" sheetId="9" state="hidden" r:id="rId5"/>
  </sheets>
  <externalReferences>
    <externalReference r:id="rId6"/>
  </externalReferences>
  <definedNames>
    <definedName name="_xlnm._FilterDatabase" localSheetId="0" hidden="1">Identificación!$K$11:$R$13</definedName>
    <definedName name="_xlnm.Print_Area" localSheetId="0">Identificación!$A$1:$R$18</definedName>
    <definedName name="Dependencia">Hoja1!$B$2:$B$9</definedName>
    <definedName name="DEPENDENCIAS">Hoja1!$B$2:$C$9</definedName>
    <definedName name="Jurídica">Hoja1!#REF!</definedName>
    <definedName name="PROCESOS">Hoja1!$B$2:$B$9</definedName>
    <definedName name="_xlnm.Print_Titles" localSheetId="0">Identificación!$1:$11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43" i="5" l="1"/>
  <c r="H39" i="5"/>
  <c r="H55" i="5"/>
  <c r="H51" i="5"/>
  <c r="H47" i="5"/>
  <c r="F55" i="5"/>
  <c r="F51" i="5"/>
  <c r="F47" i="5"/>
  <c r="F43" i="5"/>
  <c r="F39" i="5"/>
  <c r="F35" i="5"/>
  <c r="F31" i="5"/>
  <c r="H35" i="5"/>
  <c r="H31" i="5"/>
  <c r="H27" i="5"/>
  <c r="F59" i="5"/>
  <c r="F63" i="5"/>
  <c r="F67" i="5"/>
  <c r="F71" i="5"/>
  <c r="F12" i="5" l="1"/>
  <c r="H12" i="5"/>
  <c r="F27" i="5"/>
  <c r="I27" i="5" s="1"/>
  <c r="J27" i="5" s="1"/>
  <c r="H23" i="5"/>
  <c r="F23" i="5"/>
  <c r="H19" i="5"/>
  <c r="F19" i="5"/>
  <c r="I23" i="5" l="1"/>
  <c r="J23" i="5" s="1"/>
  <c r="I19" i="5"/>
  <c r="J19" i="5" s="1"/>
  <c r="I12" i="5"/>
  <c r="J12" i="5" s="1"/>
  <c r="K6" i="5"/>
  <c r="H71" i="5" l="1"/>
  <c r="H67" i="5"/>
  <c r="H63" i="5"/>
  <c r="H59" i="5"/>
  <c r="I35" i="5" l="1"/>
  <c r="J35" i="5" s="1"/>
  <c r="I71" i="5" l="1"/>
  <c r="J71" i="5" s="1"/>
  <c r="I67" i="5"/>
  <c r="J67" i="5" s="1"/>
  <c r="I63" i="5"/>
  <c r="J63" i="5" s="1"/>
  <c r="I59" i="5"/>
  <c r="J59" i="5" s="1"/>
  <c r="I55" i="5"/>
  <c r="J55" i="5" s="1"/>
  <c r="I51" i="5"/>
  <c r="J51" i="5" s="1"/>
  <c r="I47" i="5"/>
  <c r="J47" i="5" s="1"/>
  <c r="I31" i="5"/>
  <c r="J31" i="5" s="1"/>
  <c r="I43" i="5" l="1"/>
  <c r="J43" i="5" s="1"/>
  <c r="I39" i="5"/>
  <c r="J39" i="5" s="1"/>
</calcChain>
</file>

<file path=xl/sharedStrings.xml><?xml version="1.0" encoding="utf-8"?>
<sst xmlns="http://schemas.openxmlformats.org/spreadsheetml/2006/main" count="112" uniqueCount="96">
  <si>
    <t>DESCRIPCIÓN</t>
  </si>
  <si>
    <t>Código</t>
  </si>
  <si>
    <t>Versión</t>
  </si>
  <si>
    <t>Fecha</t>
  </si>
  <si>
    <t>Página</t>
  </si>
  <si>
    <t>FECHA FINALIZACIÓN</t>
  </si>
  <si>
    <t>FECHA 
INICIO</t>
  </si>
  <si>
    <t>ACCIÓN GENERAL</t>
  </si>
  <si>
    <t>ORIGEN</t>
  </si>
  <si>
    <t>No</t>
  </si>
  <si>
    <t>DESCRIPCIÓN ACTIVIDADES</t>
  </si>
  <si>
    <t>CAUSA(S)</t>
  </si>
  <si>
    <t>REACCIÓN (Corrección, control frente a las consecuencias)</t>
  </si>
  <si>
    <t>Procesos</t>
  </si>
  <si>
    <t>Dependencia /Área</t>
  </si>
  <si>
    <t>Extensión y proyección social</t>
  </si>
  <si>
    <t>Laboratorio de Genética Médica</t>
  </si>
  <si>
    <t>Laboratorio de Aguas y Alimentos</t>
  </si>
  <si>
    <t>Laboratorio de Química Ambiental</t>
  </si>
  <si>
    <t>Laboratorio de Ensayos a Equipos Acondicionadores de Aire</t>
  </si>
  <si>
    <t>Laboratorio de Ensayos no Destructivos</t>
  </si>
  <si>
    <t>Laboratorio de Metrología Dimensional</t>
  </si>
  <si>
    <t>Laboratorio de Metrología de Variables Eléctricas</t>
  </si>
  <si>
    <t>Grupo de Investigación en Agua y Saneamiento</t>
  </si>
  <si>
    <r>
      <t xml:space="preserve">RESPONSABLE DE LA
</t>
    </r>
    <r>
      <rPr>
        <b/>
        <sz val="11"/>
        <rFont val="Calibri"/>
        <family val="2"/>
      </rPr>
      <t>ACCIÓN</t>
    </r>
  </si>
  <si>
    <t>Bajo</t>
  </si>
  <si>
    <t>SEGUIMIENTO</t>
  </si>
  <si>
    <t xml:space="preserve">PLAN DE MEJORAMIENTO </t>
  </si>
  <si>
    <t>ETAPA 2</t>
  </si>
  <si>
    <t>ETAPA 3</t>
  </si>
  <si>
    <t>ETAPA 4</t>
  </si>
  <si>
    <t>PROBABILIDAD</t>
  </si>
  <si>
    <t>2  de 2</t>
  </si>
  <si>
    <t>1  de 2</t>
  </si>
  <si>
    <t>TRABAJO NO CONFORME</t>
  </si>
  <si>
    <t>OCURRENCIA</t>
  </si>
  <si>
    <t>Calificacion de la ocurrencia</t>
  </si>
  <si>
    <t>4. Media - Alta: Se ha presentado 2 veces en el año</t>
  </si>
  <si>
    <t>3. Media: Se ha presentado 1 vez al año</t>
  </si>
  <si>
    <t>2. Media-Baja: Se ha presentado 1 vez en los dos últimos años</t>
  </si>
  <si>
    <t>1. Baja: No se ha presentado en los dos últimos años</t>
  </si>
  <si>
    <t xml:space="preserve">Valoracion del Trabajo No conforme (Ocurrencia * Impacto) </t>
  </si>
  <si>
    <t xml:space="preserve">IMPACTO </t>
  </si>
  <si>
    <t>CALIFICACION DEL IMPACTO</t>
  </si>
  <si>
    <r>
      <t xml:space="preserve">VALORACION DEL TRABAJO NO CONFORME
</t>
    </r>
    <r>
      <rPr>
        <b/>
        <sz val="9"/>
        <color indexed="8"/>
        <rFont val="Calibri"/>
        <family val="2"/>
        <scheme val="minor"/>
      </rPr>
      <t>(Ocurrencia x Impacto)</t>
    </r>
  </si>
  <si>
    <t>VALORACIÓN DEL TRABAJO NO CONFORME</t>
  </si>
  <si>
    <t>ACCIÓN CORRECTIVA</t>
  </si>
  <si>
    <t>Nivel de riesgo:</t>
  </si>
  <si>
    <t>Califique la ocurrencia:</t>
  </si>
  <si>
    <t>Describa el Trabajo No conforme.</t>
  </si>
  <si>
    <t>NIVEL DEL RIESGO</t>
  </si>
  <si>
    <t>¿Se dio solución al trabajo No conforme?</t>
  </si>
  <si>
    <t>SGC-FOR-010-01</t>
  </si>
  <si>
    <t xml:space="preserve">  ETAPA 1</t>
  </si>
  <si>
    <t>Análisis de cartas de control</t>
  </si>
  <si>
    <t>Revisión de certificados de calibración de equipos</t>
  </si>
  <si>
    <t>Control de equipos</t>
  </si>
  <si>
    <t>Registros de pruebas de desempeño</t>
  </si>
  <si>
    <t>Pruebas interlaboratorio o intercomparaciones</t>
  </si>
  <si>
    <t>Informes de revisión por la dirección</t>
  </si>
  <si>
    <t>Observación o supervisión del personal</t>
  </si>
  <si>
    <t>Autocontrol del personal sobre sus actuaciones diarias</t>
  </si>
  <si>
    <t>La revisión de los informes de ensayo, calibración e inspección</t>
  </si>
  <si>
    <t>Incumplimiento de los requisitos establecidos en los documentos del sistema de calidad</t>
  </si>
  <si>
    <t>Control de las actividades mediante supervisión y revisión</t>
  </si>
  <si>
    <t>Informes de auditorías internas o externas</t>
  </si>
  <si>
    <t>5. Alta:  Se ha presentado 3 veces o más en el ultimo año (Actual vigencia)</t>
  </si>
  <si>
    <t>CALIFICACIÓN DE LA OCURRENCIA</t>
  </si>
  <si>
    <t>IMPACTO</t>
  </si>
  <si>
    <r>
      <t xml:space="preserve">Grave: </t>
    </r>
    <r>
      <rPr>
        <sz val="8"/>
        <rFont val="Calibri"/>
        <family val="2"/>
        <scheme val="minor"/>
      </rPr>
      <t>Calificación entre 16 y 25 - Se requiere acción correctiva</t>
    </r>
  </si>
  <si>
    <r>
      <t xml:space="preserve">Moderado: </t>
    </r>
    <r>
      <rPr>
        <sz val="8"/>
        <rFont val="Calibri"/>
        <family val="2"/>
        <scheme val="minor"/>
      </rPr>
      <t>Calificación entre 9 y 15 - Se requiere acción correctiva</t>
    </r>
  </si>
  <si>
    <r>
      <t xml:space="preserve">Leve: </t>
    </r>
    <r>
      <rPr>
        <sz val="8"/>
        <rFont val="Calibri"/>
        <family val="2"/>
        <scheme val="minor"/>
      </rPr>
      <t>Calificación menor o igual a 8 - No se requiere acción correctiva</t>
    </r>
  </si>
  <si>
    <t xml:space="preserve">                                   OEC</t>
  </si>
  <si>
    <t xml:space="preserve">             PROCESO</t>
  </si>
  <si>
    <t xml:space="preserve">Al valorar el trabajo no conforme, se obtendrá un resultado asi: </t>
  </si>
  <si>
    <t>FECHA DEL TRABAJO NO CONFORME</t>
  </si>
  <si>
    <t>2. Medio- Bajo:  Efectos mínimos en el proceso operativo y/o en la validez de los resultados.</t>
  </si>
  <si>
    <r>
      <rPr>
        <b/>
        <sz val="8"/>
        <rFont val="Calibri"/>
        <family val="2"/>
        <scheme val="minor"/>
      </rPr>
      <t>Califique el impacto del trabajo no conforme (Análisis del impacto sobre los resultados previos)</t>
    </r>
    <r>
      <rPr>
        <sz val="8"/>
        <rFont val="Calibri"/>
        <family val="2"/>
        <scheme val="minor"/>
      </rPr>
      <t>:</t>
    </r>
  </si>
  <si>
    <t xml:space="preserve"> GESTIÓN DEL SISTEMA INTEGRAL DE CALIDAD</t>
  </si>
  <si>
    <t>4. Medio -Alto: Están involucrados dentro del trabajo no conforme equipos con desviaciones en las mediciones detectado en el laboratorio.</t>
  </si>
  <si>
    <t>3. Medio: Equipos que presentan fallas con efectos mínimos que no afectan la validez de los resultados.</t>
  </si>
  <si>
    <r>
      <t xml:space="preserve">¿Se reanuda el Trabajo? </t>
    </r>
    <r>
      <rPr>
        <b/>
        <i/>
        <sz val="10"/>
        <rFont val="Calibri"/>
        <family val="2"/>
        <scheme val="minor"/>
      </rPr>
      <t>(En los casos en que se detuvo o interumpió el trabajo).</t>
    </r>
  </si>
  <si>
    <t>Quejas o Reclamaciones de clientes</t>
  </si>
  <si>
    <t xml:space="preserve">Autorización de la reanudación </t>
  </si>
  <si>
    <t>2023-09-15</t>
  </si>
  <si>
    <t>5. Alto: Se han emitido resultados del laboratorio donde está relacionado el trabajo no conforme - Resultados en ensayos de aptitud insatisfactorios.</t>
  </si>
  <si>
    <t>1. Bajo: Efecto mínimo en el proceso operativo y sin efecto en la validez de los resultados.</t>
  </si>
  <si>
    <t>Alta</t>
  </si>
  <si>
    <t>Alto</t>
  </si>
  <si>
    <t>Baja</t>
  </si>
  <si>
    <t>Media baja</t>
  </si>
  <si>
    <t>Medio-Bajo</t>
  </si>
  <si>
    <t>Media</t>
  </si>
  <si>
    <t>Media-Alta</t>
  </si>
  <si>
    <t>Medio</t>
  </si>
  <si>
    <t>Medio-Alto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</si>
</sst>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27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Calibri"/>
      <family val="2"/>
    </font>
    <font>
      <sz val="9"/>
      <name val="Calibri"/>
      <family val="2"/>
      <scheme val="minor"/>
    </font>
    <font>
      <sz val="10"/>
      <color rgb="FFFF0000"/>
      <name val="Arial"/>
      <family val="2"/>
    </font>
    <font>
      <sz val="14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11"/>
      <name val="Tahoma"/>
      <family val="2"/>
    </font>
    <font>
      <b/>
      <sz val="8"/>
      <name val="Tahoma"/>
      <family val="2"/>
    </font>
    <font>
      <b/>
      <sz val="7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Tahoma"/>
      <family val="2"/>
    </font>
    <font>
      <b/>
      <sz val="6"/>
      <name val="Tahoma"/>
      <family val="2"/>
    </font>
    <font>
      <b/>
      <sz val="8"/>
      <color theme="1"/>
      <name val="Calibri"/>
      <family val="2"/>
      <scheme val="minor"/>
    </font>
    <font>
      <b/>
      <i/>
      <sz val="1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2" fillId="0" borderId="0"/>
  </cellStyleXfs>
  <cellXfs count="159">
    <xf numFmtId="0" fontId="0" fillId="0" borderId="0" xfId="0"/>
    <xf numFmtId="0" fontId="5" fillId="0" borderId="0" xfId="0" applyFont="1"/>
    <xf numFmtId="0" fontId="2" fillId="0" borderId="0" xfId="0" applyFont="1"/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top"/>
    </xf>
    <xf numFmtId="0" fontId="5" fillId="0" borderId="1" xfId="0" applyFont="1" applyBorder="1" applyAlignment="1">
      <alignment horizontal="right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5" fillId="0" borderId="19" xfId="0" applyFont="1" applyBorder="1" applyAlignment="1">
      <alignment horizontal="right" vertical="center" wrapText="1"/>
    </xf>
    <xf numFmtId="0" fontId="5" fillId="0" borderId="20" xfId="0" applyFont="1" applyBorder="1" applyAlignment="1">
      <alignment horizontal="right" vertical="center" wrapText="1"/>
    </xf>
    <xf numFmtId="0" fontId="8" fillId="0" borderId="0" xfId="0" applyFont="1" applyAlignment="1">
      <alignment vertical="center"/>
    </xf>
    <xf numFmtId="0" fontId="2" fillId="0" borderId="21" xfId="0" applyFont="1" applyBorder="1"/>
    <xf numFmtId="0" fontId="2" fillId="0" borderId="19" xfId="0" applyFont="1" applyBorder="1"/>
    <xf numFmtId="0" fontId="2" fillId="0" borderId="22" xfId="0" applyFont="1" applyBorder="1"/>
    <xf numFmtId="0" fontId="2" fillId="0" borderId="20" xfId="0" applyFont="1" applyBorder="1"/>
    <xf numFmtId="0" fontId="2" fillId="0" borderId="23" xfId="0" applyFont="1" applyBorder="1"/>
    <xf numFmtId="0" fontId="10" fillId="3" borderId="1" xfId="2" applyFont="1" applyFill="1" applyBorder="1" applyAlignment="1">
      <alignment horizontal="center" vertical="center"/>
    </xf>
    <xf numFmtId="0" fontId="2" fillId="0" borderId="0" xfId="2"/>
    <xf numFmtId="0" fontId="5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9" fillId="0" borderId="1" xfId="0" applyFont="1" applyBorder="1" applyAlignment="1" applyProtection="1">
      <alignment vertical="center" wrapText="1"/>
      <protection locked="0"/>
    </xf>
    <xf numFmtId="0" fontId="8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0" xfId="0" applyFont="1"/>
    <xf numFmtId="0" fontId="16" fillId="0" borderId="3" xfId="0" applyFont="1" applyBorder="1" applyAlignment="1">
      <alignment horizontal="center" vertical="center" wrapText="1"/>
    </xf>
    <xf numFmtId="0" fontId="16" fillId="0" borderId="6" xfId="0" applyFont="1" applyBorder="1" applyAlignment="1">
      <alignment vertical="center" wrapText="1"/>
    </xf>
    <xf numFmtId="0" fontId="0" fillId="0" borderId="23" xfId="0" applyBorder="1"/>
    <xf numFmtId="0" fontId="16" fillId="0" borderId="0" xfId="0" applyFont="1" applyAlignment="1">
      <alignment vertical="center" wrapText="1"/>
    </xf>
    <xf numFmtId="0" fontId="16" fillId="0" borderId="0" xfId="0" applyFont="1" applyAlignment="1">
      <alignment wrapText="1"/>
    </xf>
    <xf numFmtId="0" fontId="16" fillId="0" borderId="5" xfId="0" applyFont="1" applyBorder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0" fontId="20" fillId="5" borderId="26" xfId="0" applyFont="1" applyFill="1" applyBorder="1" applyAlignment="1">
      <alignment horizontal="center" vertical="center"/>
    </xf>
    <xf numFmtId="0" fontId="21" fillId="4" borderId="7" xfId="0" applyFont="1" applyFill="1" applyBorder="1" applyAlignment="1">
      <alignment horizontal="center" vertical="center"/>
    </xf>
    <xf numFmtId="0" fontId="21" fillId="4" borderId="27" xfId="0" applyFont="1" applyFill="1" applyBorder="1" applyAlignment="1">
      <alignment horizontal="center" vertical="center"/>
    </xf>
    <xf numFmtId="0" fontId="21" fillId="5" borderId="25" xfId="0" applyFont="1" applyFill="1" applyBorder="1" applyAlignment="1">
      <alignment horizontal="center" vertical="center"/>
    </xf>
    <xf numFmtId="0" fontId="22" fillId="6" borderId="3" xfId="0" applyFont="1" applyFill="1" applyBorder="1" applyAlignment="1">
      <alignment horizontal="center" vertical="center"/>
    </xf>
    <xf numFmtId="0" fontId="22" fillId="6" borderId="11" xfId="0" applyFont="1" applyFill="1" applyBorder="1" applyAlignment="1">
      <alignment horizontal="center" vertical="center"/>
    </xf>
    <xf numFmtId="0" fontId="21" fillId="5" borderId="28" xfId="0" applyFont="1" applyFill="1" applyBorder="1" applyAlignment="1">
      <alignment horizontal="center" vertical="center"/>
    </xf>
    <xf numFmtId="0" fontId="22" fillId="6" borderId="6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3" fillId="0" borderId="0" xfId="0" applyFont="1" applyAlignment="1">
      <alignment vertical="center" wrapText="1"/>
    </xf>
    <xf numFmtId="0" fontId="19" fillId="0" borderId="0" xfId="0" applyFont="1" applyAlignment="1">
      <alignment vertical="top" wrapText="1"/>
    </xf>
    <xf numFmtId="0" fontId="24" fillId="0" borderId="0" xfId="0" applyFont="1" applyAlignment="1">
      <alignment horizontal="center" vertical="center" textRotation="90" wrapText="1"/>
    </xf>
    <xf numFmtId="0" fontId="1" fillId="0" borderId="0" xfId="0" applyFont="1"/>
    <xf numFmtId="0" fontId="12" fillId="0" borderId="1" xfId="2" applyFont="1" applyBorder="1" applyAlignment="1">
      <alignment vertical="center" wrapText="1"/>
    </xf>
    <xf numFmtId="0" fontId="11" fillId="0" borderId="1" xfId="2" applyFont="1" applyBorder="1" applyAlignment="1">
      <alignment vertical="center" wrapText="1"/>
    </xf>
    <xf numFmtId="0" fontId="10" fillId="0" borderId="1" xfId="2" applyFont="1" applyBorder="1" applyAlignment="1">
      <alignment vertical="center" wrapText="1"/>
    </xf>
    <xf numFmtId="0" fontId="22" fillId="6" borderId="0" xfId="0" applyFont="1" applyFill="1" applyAlignment="1">
      <alignment horizontal="center" vertical="center"/>
    </xf>
    <xf numFmtId="0" fontId="22" fillId="7" borderId="0" xfId="0" applyFont="1" applyFill="1" applyAlignment="1">
      <alignment horizontal="center" vertical="center"/>
    </xf>
    <xf numFmtId="0" fontId="22" fillId="8" borderId="0" xfId="0" applyFont="1" applyFill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vertical="center" wrapText="1"/>
    </xf>
    <xf numFmtId="0" fontId="16" fillId="0" borderId="0" xfId="0" applyFont="1" applyAlignment="1">
      <alignment vertical="top" wrapText="1"/>
    </xf>
    <xf numFmtId="0" fontId="16" fillId="0" borderId="5" xfId="0" applyFont="1" applyBorder="1" applyAlignment="1">
      <alignment vertical="center" wrapText="1"/>
    </xf>
    <xf numFmtId="0" fontId="16" fillId="0" borderId="3" xfId="0" applyFont="1" applyBorder="1" applyAlignment="1">
      <alignment vertical="center"/>
    </xf>
    <xf numFmtId="0" fontId="22" fillId="6" borderId="4" xfId="0" applyFont="1" applyFill="1" applyBorder="1" applyAlignment="1">
      <alignment horizontal="center" vertical="center"/>
    </xf>
    <xf numFmtId="0" fontId="22" fillId="6" borderId="5" xfId="0" applyFont="1" applyFill="1" applyBorder="1" applyAlignment="1">
      <alignment horizontal="center" vertical="center"/>
    </xf>
    <xf numFmtId="0" fontId="22" fillId="8" borderId="8" xfId="0" applyFont="1" applyFill="1" applyBorder="1" applyAlignment="1">
      <alignment horizontal="center" vertical="center"/>
    </xf>
    <xf numFmtId="0" fontId="22" fillId="7" borderId="8" xfId="0" applyFont="1" applyFill="1" applyBorder="1" applyAlignment="1">
      <alignment horizontal="center" vertical="center"/>
    </xf>
    <xf numFmtId="0" fontId="22" fillId="8" borderId="7" xfId="0" applyFont="1" applyFill="1" applyBorder="1" applyAlignment="1">
      <alignment horizontal="center" vertical="center"/>
    </xf>
    <xf numFmtId="0" fontId="22" fillId="7" borderId="7" xfId="0" applyFont="1" applyFill="1" applyBorder="1" applyAlignment="1">
      <alignment horizontal="center" vertical="center"/>
    </xf>
    <xf numFmtId="0" fontId="22" fillId="7" borderId="27" xfId="0" applyFont="1" applyFill="1" applyBorder="1" applyAlignment="1">
      <alignment horizontal="center" vertical="center"/>
    </xf>
    <xf numFmtId="0" fontId="5" fillId="0" borderId="0" xfId="0" applyFont="1" applyAlignment="1">
      <alignment horizontal="right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16" xfId="0" applyFont="1" applyBorder="1" applyAlignment="1">
      <alignment horizontal="right" vertical="center" wrapText="1"/>
    </xf>
    <xf numFmtId="0" fontId="5" fillId="0" borderId="15" xfId="0" applyFont="1" applyBorder="1" applyAlignment="1">
      <alignment horizontal="right" vertical="center" wrapText="1"/>
    </xf>
    <xf numFmtId="0" fontId="5" fillId="0" borderId="12" xfId="0" applyFont="1" applyBorder="1" applyAlignment="1">
      <alignment horizontal="right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49" fontId="5" fillId="2" borderId="10" xfId="0" applyNumberFormat="1" applyFont="1" applyFill="1" applyBorder="1" applyAlignment="1">
      <alignment horizontal="center" vertical="center" wrapText="1"/>
    </xf>
    <xf numFmtId="2" fontId="5" fillId="2" borderId="10" xfId="0" applyNumberFormat="1" applyFont="1" applyFill="1" applyBorder="1" applyAlignment="1">
      <alignment horizontal="center" vertical="center" wrapText="1"/>
    </xf>
    <xf numFmtId="0" fontId="6" fillId="0" borderId="0" xfId="0" applyFont="1"/>
    <xf numFmtId="14" fontId="5" fillId="0" borderId="9" xfId="0" applyNumberFormat="1" applyFont="1" applyBorder="1" applyAlignment="1" applyProtection="1">
      <alignment horizontal="center" vertical="center" wrapText="1"/>
      <protection locked="0"/>
    </xf>
    <xf numFmtId="14" fontId="5" fillId="0" borderId="14" xfId="0" applyNumberFormat="1" applyFont="1" applyBorder="1" applyAlignment="1" applyProtection="1">
      <alignment horizontal="center" vertical="center" wrapText="1"/>
      <protection locked="0"/>
    </xf>
    <xf numFmtId="14" fontId="5" fillId="0" borderId="2" xfId="0" applyNumberFormat="1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164" fontId="9" fillId="0" borderId="9" xfId="0" applyNumberFormat="1" applyFont="1" applyBorder="1" applyAlignment="1" applyProtection="1">
      <alignment horizontal="center" vertical="center" wrapText="1"/>
      <protection locked="0"/>
    </xf>
    <xf numFmtId="164" fontId="9" fillId="0" borderId="14" xfId="0" applyNumberFormat="1" applyFont="1" applyBorder="1" applyAlignment="1" applyProtection="1">
      <alignment horizontal="center" vertical="center" wrapText="1"/>
      <protection locked="0"/>
    </xf>
    <xf numFmtId="164" fontId="9" fillId="0" borderId="2" xfId="0" applyNumberFormat="1" applyFont="1" applyBorder="1" applyAlignment="1" applyProtection="1">
      <alignment horizontal="center" vertical="center" wrapText="1"/>
      <protection locked="0"/>
    </xf>
    <xf numFmtId="0" fontId="15" fillId="2" borderId="1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0" fontId="15" fillId="2" borderId="14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2" borderId="9" xfId="0" applyFont="1" applyFill="1" applyBorder="1" applyAlignment="1" applyProtection="1">
      <alignment horizontal="center" vertical="center" wrapText="1"/>
      <protection locked="0"/>
    </xf>
    <xf numFmtId="0" fontId="5" fillId="2" borderId="14" xfId="0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5" fillId="0" borderId="9" xfId="0" quotePrefix="1" applyFont="1" applyBorder="1" applyAlignment="1" applyProtection="1">
      <alignment horizontal="center" vertical="center" wrapText="1"/>
      <protection locked="0"/>
    </xf>
    <xf numFmtId="14" fontId="5" fillId="0" borderId="9" xfId="0" quotePrefix="1" applyNumberFormat="1" applyFont="1" applyBorder="1" applyAlignment="1" applyProtection="1">
      <alignment horizontal="center" vertical="center" wrapText="1"/>
      <protection locked="0"/>
    </xf>
    <xf numFmtId="0" fontId="13" fillId="2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13" fillId="0" borderId="13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3" borderId="0" xfId="0" applyFont="1" applyFill="1" applyAlignment="1" applyProtection="1">
      <alignment horizontal="center" vertical="center" wrapText="1"/>
      <protection locked="0"/>
    </xf>
    <xf numFmtId="0" fontId="8" fillId="3" borderId="1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2" borderId="15" xfId="0" applyFont="1" applyFill="1" applyBorder="1" applyAlignment="1">
      <alignment horizontal="center"/>
    </xf>
    <xf numFmtId="0" fontId="13" fillId="0" borderId="15" xfId="0" applyFont="1" applyBorder="1" applyAlignment="1">
      <alignment horizontal="center"/>
    </xf>
    <xf numFmtId="0" fontId="16" fillId="0" borderId="3" xfId="0" applyFont="1" applyBorder="1" applyAlignment="1">
      <alignment horizontal="center" wrapText="1"/>
    </xf>
    <xf numFmtId="0" fontId="16" fillId="0" borderId="5" xfId="0" applyFont="1" applyBorder="1" applyAlignment="1">
      <alignment horizontal="center" wrapText="1"/>
    </xf>
    <xf numFmtId="0" fontId="16" fillId="0" borderId="6" xfId="0" applyFont="1" applyBorder="1" applyAlignment="1">
      <alignment horizontal="center" wrapText="1"/>
    </xf>
    <xf numFmtId="0" fontId="17" fillId="0" borderId="4" xfId="0" applyFont="1" applyBorder="1" applyAlignment="1">
      <alignment horizontal="left" vertical="center" wrapText="1"/>
    </xf>
    <xf numFmtId="0" fontId="19" fillId="0" borderId="18" xfId="0" applyFont="1" applyBorder="1" applyAlignment="1">
      <alignment horizontal="center" vertical="top" wrapText="1"/>
    </xf>
    <xf numFmtId="0" fontId="19" fillId="0" borderId="15" xfId="0" applyFont="1" applyBorder="1" applyAlignment="1">
      <alignment horizontal="center" vertical="top" wrapText="1"/>
    </xf>
    <xf numFmtId="0" fontId="19" fillId="0" borderId="17" xfId="0" applyFont="1" applyBorder="1" applyAlignment="1">
      <alignment horizontal="center" vertical="top" wrapText="1"/>
    </xf>
    <xf numFmtId="0" fontId="16" fillId="4" borderId="3" xfId="0" applyFont="1" applyFill="1" applyBorder="1" applyAlignment="1">
      <alignment horizontal="center" vertical="center" wrapText="1"/>
    </xf>
    <xf numFmtId="0" fontId="16" fillId="4" borderId="4" xfId="0" applyFont="1" applyFill="1" applyBorder="1" applyAlignment="1">
      <alignment horizontal="center" vertical="center" wrapText="1"/>
    </xf>
    <xf numFmtId="0" fontId="16" fillId="4" borderId="11" xfId="0" applyFont="1" applyFill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top" wrapText="1"/>
    </xf>
    <xf numFmtId="0" fontId="16" fillId="0" borderId="15" xfId="0" applyFont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top" wrapText="1"/>
    </xf>
    <xf numFmtId="0" fontId="18" fillId="0" borderId="0" xfId="0" applyFont="1" applyAlignment="1">
      <alignment horizontal="center" vertical="center" wrapText="1"/>
    </xf>
    <xf numFmtId="0" fontId="16" fillId="0" borderId="17" xfId="0" applyFont="1" applyBorder="1" applyAlignment="1">
      <alignment horizontal="center" vertical="top" wrapText="1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/>
    </xf>
    <xf numFmtId="0" fontId="17" fillId="2" borderId="4" xfId="0" applyFont="1" applyFill="1" applyBorder="1" applyAlignment="1">
      <alignment horizontal="left" vertical="center" wrapText="1"/>
    </xf>
    <xf numFmtId="0" fontId="16" fillId="0" borderId="25" xfId="0" applyFont="1" applyBorder="1" applyAlignment="1">
      <alignment horizontal="center" vertical="center" wrapText="1"/>
    </xf>
    <xf numFmtId="0" fontId="25" fillId="2" borderId="0" xfId="0" applyFont="1" applyFill="1" applyAlignment="1">
      <alignment horizontal="left" vertical="top" wrapText="1"/>
    </xf>
    <xf numFmtId="0" fontId="16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0" fontId="25" fillId="9" borderId="0" xfId="0" applyFont="1" applyFill="1" applyAlignment="1">
      <alignment horizontal="left" vertical="top" wrapText="1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top" wrapText="1"/>
    </xf>
    <xf numFmtId="0" fontId="16" fillId="0" borderId="3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8" fillId="0" borderId="18" xfId="0" applyFont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</cellXfs>
  <cellStyles count="3">
    <cellStyle name="Normal" xfId="0" builtinId="0"/>
    <cellStyle name="Normal 2" xfId="1" xr:uid="{00000000-0005-0000-0000-000002000000}"/>
    <cellStyle name="Normal 3" xfId="2" xr:uid="{00000000-0005-0000-0000-000003000000}"/>
  </cellStyles>
  <dxfs count="199">
    <dxf>
      <fill>
        <patternFill patternType="gray125">
          <bgColor theme="1" tint="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ill>
        <patternFill patternType="darkTrellis">
          <fgColor auto="1"/>
        </patternFill>
      </fill>
    </dxf>
    <dxf>
      <fill>
        <patternFill patternType="lightGray">
          <bgColor theme="0" tint="-0.499984740745262"/>
        </patternFill>
      </fill>
    </dxf>
    <dxf>
      <fill>
        <patternFill patternType="darkTrellis">
          <fgColor auto="1"/>
        </patternFill>
      </fill>
    </dxf>
    <dxf>
      <fill>
        <patternFill patternType="lightGray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ill>
        <patternFill patternType="darkTrellis">
          <fgColor auto="1"/>
        </patternFill>
      </fill>
    </dxf>
    <dxf>
      <fill>
        <patternFill patternType="lightGray">
          <bgColor theme="0" tint="-0.499984740745262"/>
        </patternFill>
      </fill>
    </dxf>
    <dxf>
      <fill>
        <patternFill patternType="darkTrellis">
          <fgColor auto="1"/>
        </patternFill>
      </fill>
    </dxf>
    <dxf>
      <fill>
        <patternFill patternType="lightGray">
          <bgColor theme="0" tint="-0.499984740745262"/>
        </patternFill>
      </fill>
    </dxf>
    <dxf>
      <fill>
        <patternFill patternType="darkTrellis">
          <fgColor auto="1"/>
        </patternFill>
      </fill>
    </dxf>
    <dxf>
      <fill>
        <patternFill patternType="lightGray">
          <bgColor theme="0" tint="-0.499984740745262"/>
        </patternFill>
      </fill>
    </dxf>
    <dxf>
      <fill>
        <patternFill patternType="lightGray">
          <bgColor theme="0" tint="-0.499984740745262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ill>
        <patternFill patternType="darkTrellis">
          <fgColor auto="1"/>
        </patternFill>
      </fill>
    </dxf>
    <dxf>
      <fill>
        <patternFill patternType="lightGray">
          <bgColor theme="0" tint="-0.499984740745262"/>
        </patternFill>
      </fill>
    </dxf>
    <dxf>
      <fill>
        <patternFill patternType="darkTrellis">
          <fgColor auto="1"/>
        </patternFill>
      </fill>
    </dxf>
    <dxf>
      <fill>
        <patternFill patternType="gray125">
          <bgColor theme="1" tint="0.499984740745262"/>
        </patternFill>
      </fill>
    </dxf>
    <dxf>
      <fill>
        <patternFill patternType="gray125">
          <bgColor theme="1" tint="0.499984740745262"/>
        </patternFill>
      </fill>
    </dxf>
    <dxf>
      <fill>
        <patternFill patternType="gray125">
          <bgColor theme="1" tint="0.499984740745262"/>
        </patternFill>
      </fill>
    </dxf>
    <dxf>
      <fill>
        <patternFill patternType="gray125">
          <bgColor theme="1" tint="0.499984740745262"/>
        </patternFill>
      </fill>
    </dxf>
    <dxf>
      <fill>
        <patternFill patternType="gray125">
          <bgColor theme="1" tint="0.499984740745262"/>
        </patternFill>
      </fill>
    </dxf>
    <dxf>
      <fill>
        <patternFill patternType="gray125">
          <bgColor theme="1" tint="0.499984740745262"/>
        </patternFill>
      </fill>
    </dxf>
    <dxf>
      <fill>
        <patternFill patternType="gray125">
          <bgColor theme="1" tint="0.499984740745262"/>
        </patternFill>
      </fill>
    </dxf>
    <dxf>
      <fill>
        <patternFill patternType="gray125">
          <bgColor theme="1" tint="0.499984740745262"/>
        </patternFill>
      </fill>
    </dxf>
    <dxf>
      <fill>
        <patternFill patternType="gray125">
          <bgColor theme="1" tint="0.499984740745262"/>
        </patternFill>
      </fill>
    </dxf>
    <dxf>
      <fill>
        <patternFill patternType="gray125">
          <bgColor theme="1" tint="0.499984740745262"/>
        </patternFill>
      </fill>
    </dxf>
    <dxf>
      <fill>
        <patternFill patternType="gray125">
          <bgColor theme="1" tint="0.499984740745262"/>
        </patternFill>
      </fill>
    </dxf>
    <dxf>
      <fill>
        <patternFill patternType="gray125">
          <bgColor theme="1" tint="0.499984740745262"/>
        </patternFill>
      </fill>
    </dxf>
    <dxf>
      <fill>
        <patternFill patternType="gray125">
          <bgColor theme="1" tint="0.499984740745262"/>
        </patternFill>
      </fill>
    </dxf>
    <dxf>
      <fill>
        <patternFill patternType="gray125">
          <bgColor theme="1" tint="0.499984740745262"/>
        </patternFill>
      </fill>
    </dxf>
    <dxf>
      <fill>
        <patternFill patternType="gray125">
          <bgColor theme="1" tint="0.499984740745262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  <dxf>
      <font>
        <strike val="0"/>
      </font>
      <fill>
        <patternFill patternType="gray125">
          <bgColor theme="0" tint="-0.49998474074526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85725</xdr:rowOff>
    </xdr:from>
    <xdr:to>
      <xdr:col>1</xdr:col>
      <xdr:colOff>209550</xdr:colOff>
      <xdr:row>3</xdr:row>
      <xdr:rowOff>76200</xdr:rowOff>
    </xdr:to>
    <xdr:pic>
      <xdr:nvPicPr>
        <xdr:cNvPr id="1874044" name="3 Imagen">
          <a:extLst>
            <a:ext uri="{FF2B5EF4-FFF2-40B4-BE49-F238E27FC236}">
              <a16:creationId xmlns:a16="http://schemas.microsoft.com/office/drawing/2014/main" id="{00000000-0008-0000-0000-00007C981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9906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85725</xdr:rowOff>
    </xdr:from>
    <xdr:to>
      <xdr:col>2</xdr:col>
      <xdr:colOff>323850</xdr:colOff>
      <xdr:row>4</xdr:row>
      <xdr:rowOff>2551</xdr:rowOff>
    </xdr:to>
    <xdr:pic>
      <xdr:nvPicPr>
        <xdr:cNvPr id="3" name="3 Imagen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9906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na/Downloads/Registro%20del%20trabajo%20no%20conforme%20SGC-FOR-010-01%202023-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dentificación"/>
      <sheetName val="Instructivo"/>
      <sheetName val="Hoja4"/>
      <sheetName val="Hoja2"/>
      <sheetName val="Hoja1"/>
      <sheetName val="1115-F02 Informe avance Plan m "/>
      <sheetName val="Hoja3"/>
    </sheetNames>
    <sheetDataSet>
      <sheetData sheetId="0"/>
      <sheetData sheetId="1"/>
      <sheetData sheetId="2"/>
      <sheetData sheetId="3">
        <row r="1">
          <cell r="A1" t="str">
            <v>Probabilidad</v>
          </cell>
          <cell r="B1" t="str">
            <v>Calificación</v>
          </cell>
          <cell r="C1" t="str">
            <v>Impacto</v>
          </cell>
          <cell r="D1" t="str">
            <v>Calificación</v>
          </cell>
        </row>
        <row r="2">
          <cell r="A2" t="str">
            <v>Baja</v>
          </cell>
          <cell r="B2">
            <v>1</v>
          </cell>
          <cell r="C2" t="str">
            <v>Bajo</v>
          </cell>
          <cell r="D2">
            <v>1</v>
          </cell>
        </row>
        <row r="3">
          <cell r="A3" t="str">
            <v>Media baja</v>
          </cell>
          <cell r="B3">
            <v>2</v>
          </cell>
          <cell r="C3" t="str">
            <v>Medio-Bajo</v>
          </cell>
          <cell r="D3">
            <v>2</v>
          </cell>
        </row>
        <row r="4">
          <cell r="A4" t="str">
            <v>Media</v>
          </cell>
          <cell r="B4">
            <v>3</v>
          </cell>
          <cell r="C4" t="str">
            <v>Medio</v>
          </cell>
          <cell r="D4">
            <v>3</v>
          </cell>
        </row>
        <row r="5">
          <cell r="A5" t="str">
            <v>Media-Alta</v>
          </cell>
          <cell r="B5">
            <v>4</v>
          </cell>
          <cell r="C5" t="str">
            <v>Medio-Alto</v>
          </cell>
          <cell r="D5">
            <v>4</v>
          </cell>
        </row>
        <row r="6">
          <cell r="A6" t="str">
            <v>Alta</v>
          </cell>
          <cell r="B6">
            <v>5</v>
          </cell>
          <cell r="C6" t="str">
            <v>Alto</v>
          </cell>
          <cell r="D6">
            <v>5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74"/>
  <sheetViews>
    <sheetView showGridLines="0" tabSelected="1" topLeftCell="A7" zoomScale="90" zoomScaleNormal="90" zoomScaleSheetLayoutView="85" workbookViewId="0">
      <selection activeCell="V6" sqref="V6"/>
    </sheetView>
  </sheetViews>
  <sheetFormatPr baseColWidth="10" defaultColWidth="9" defaultRowHeight="12" x14ac:dyDescent="0.2"/>
  <cols>
    <col min="1" max="2" width="14.7109375" style="1" customWidth="1"/>
    <col min="3" max="3" width="17.42578125" style="1" customWidth="1"/>
    <col min="4" max="4" width="26.42578125" style="1" customWidth="1"/>
    <col min="5" max="5" width="15.42578125" style="1" customWidth="1"/>
    <col min="6" max="6" width="21.7109375" style="1" bestFit="1" customWidth="1"/>
    <col min="7" max="7" width="15.42578125" style="1" customWidth="1"/>
    <col min="8" max="8" width="18.28515625" style="1" bestFit="1" customWidth="1"/>
    <col min="9" max="10" width="19.85546875" style="1" customWidth="1"/>
    <col min="11" max="11" width="40.5703125" style="5" customWidth="1"/>
    <col min="12" max="13" width="29" style="4" customWidth="1"/>
    <col min="14" max="14" width="26.140625" style="4" customWidth="1"/>
    <col min="15" max="15" width="24.42578125" style="4" customWidth="1"/>
    <col min="16" max="17" width="18.42578125" style="4" customWidth="1"/>
    <col min="18" max="18" width="18.7109375" style="4" customWidth="1"/>
    <col min="19" max="19" width="21.140625" style="4" customWidth="1"/>
    <col min="20" max="20" width="17" style="1" customWidth="1"/>
    <col min="21" max="21" width="23.7109375" style="1" customWidth="1"/>
    <col min="22" max="16384" width="9" style="1"/>
  </cols>
  <sheetData>
    <row r="1" spans="1:21" s="2" customFormat="1" ht="18" customHeight="1" x14ac:dyDescent="0.2">
      <c r="A1" s="11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8"/>
      <c r="R1" s="8"/>
      <c r="S1" s="68" t="s">
        <v>1</v>
      </c>
      <c r="T1" s="67" t="s">
        <v>52</v>
      </c>
    </row>
    <row r="2" spans="1:21" s="2" customFormat="1" ht="18" customHeight="1" x14ac:dyDescent="0.3">
      <c r="A2" s="15"/>
      <c r="D2" s="106" t="s">
        <v>78</v>
      </c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66"/>
      <c r="S2" s="69" t="s">
        <v>2</v>
      </c>
      <c r="T2" s="67">
        <v>7</v>
      </c>
    </row>
    <row r="3" spans="1:21" s="2" customFormat="1" ht="18" customHeight="1" x14ac:dyDescent="0.3">
      <c r="A3" s="15"/>
      <c r="D3" s="107" t="s">
        <v>34</v>
      </c>
      <c r="E3" s="107"/>
      <c r="F3" s="107"/>
      <c r="G3" s="107" t="s">
        <v>27</v>
      </c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66"/>
      <c r="S3" s="69" t="s">
        <v>3</v>
      </c>
      <c r="T3" s="76" t="s">
        <v>84</v>
      </c>
    </row>
    <row r="4" spans="1:21" s="2" customFormat="1" ht="18" customHeight="1" x14ac:dyDescent="0.2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9"/>
      <c r="R4" s="9"/>
      <c r="S4" s="70" t="s">
        <v>4</v>
      </c>
      <c r="T4" s="77" t="s">
        <v>33</v>
      </c>
    </row>
    <row r="5" spans="1:21" ht="18.75" customHeight="1" x14ac:dyDescent="0.2">
      <c r="K5" s="18"/>
      <c r="L5" s="18"/>
      <c r="M5" s="18"/>
      <c r="N5" s="18"/>
      <c r="O5" s="18"/>
      <c r="P5" s="18"/>
      <c r="Q5" s="18"/>
      <c r="R5" s="18"/>
      <c r="S5" s="18"/>
    </row>
    <row r="6" spans="1:21" ht="65.25" customHeight="1" x14ac:dyDescent="0.2">
      <c r="A6" s="100" t="s">
        <v>72</v>
      </c>
      <c r="B6" s="100"/>
      <c r="C6" s="100"/>
      <c r="D6" s="112"/>
      <c r="E6" s="112"/>
      <c r="F6" s="19"/>
      <c r="G6" s="19"/>
      <c r="H6" s="19"/>
      <c r="I6" s="19"/>
      <c r="J6" s="19" t="s">
        <v>73</v>
      </c>
      <c r="K6" s="110" t="e">
        <f>VLOOKUP(D6,DEPENDENCIAS,2,FALSE)</f>
        <v>#N/A</v>
      </c>
      <c r="L6" s="110"/>
      <c r="M6" s="10"/>
      <c r="N6" s="10"/>
      <c r="O6" s="20"/>
      <c r="P6" s="10"/>
    </row>
    <row r="7" spans="1:21" ht="22.5" customHeight="1" x14ac:dyDescent="0.2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0"/>
      <c r="O7" s="20"/>
      <c r="P7" s="10"/>
      <c r="Q7" s="20"/>
      <c r="R7" s="20"/>
      <c r="S7" s="20"/>
      <c r="T7" s="20"/>
    </row>
    <row r="8" spans="1:21" ht="22.5" customHeight="1" x14ac:dyDescent="0.2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0"/>
      <c r="O8" s="20"/>
      <c r="P8" s="10"/>
      <c r="Q8" s="20"/>
      <c r="R8" s="20"/>
      <c r="S8" s="20"/>
      <c r="T8" s="20"/>
    </row>
    <row r="9" spans="1:21" ht="15" customHeight="1" x14ac:dyDescent="0.2">
      <c r="A9" s="111" t="s">
        <v>9</v>
      </c>
      <c r="B9" s="101" t="s">
        <v>75</v>
      </c>
      <c r="C9" s="114" t="s">
        <v>8</v>
      </c>
      <c r="D9" s="111" t="s">
        <v>0</v>
      </c>
      <c r="E9" s="117" t="s">
        <v>45</v>
      </c>
      <c r="F9" s="118"/>
      <c r="G9" s="118"/>
      <c r="H9" s="118"/>
      <c r="I9" s="118"/>
      <c r="J9" s="119"/>
      <c r="K9" s="108" t="s">
        <v>46</v>
      </c>
      <c r="L9" s="109"/>
      <c r="M9" s="111" t="s">
        <v>7</v>
      </c>
      <c r="N9" s="111" t="s">
        <v>10</v>
      </c>
      <c r="O9" s="111" t="s">
        <v>24</v>
      </c>
      <c r="P9" s="111" t="s">
        <v>6</v>
      </c>
      <c r="Q9" s="111" t="s">
        <v>5</v>
      </c>
      <c r="R9" s="113" t="s">
        <v>26</v>
      </c>
      <c r="S9" s="113"/>
      <c r="T9" s="113"/>
    </row>
    <row r="10" spans="1:21" ht="31.5" customHeight="1" x14ac:dyDescent="0.2">
      <c r="A10" s="111"/>
      <c r="B10" s="102"/>
      <c r="C10" s="114"/>
      <c r="D10" s="111"/>
      <c r="E10" s="113" t="s">
        <v>35</v>
      </c>
      <c r="F10" s="111" t="s">
        <v>67</v>
      </c>
      <c r="G10" s="113" t="s">
        <v>42</v>
      </c>
      <c r="H10" s="111" t="s">
        <v>43</v>
      </c>
      <c r="I10" s="111" t="s">
        <v>44</v>
      </c>
      <c r="J10" s="115" t="s">
        <v>50</v>
      </c>
      <c r="K10" s="101" t="s">
        <v>12</v>
      </c>
      <c r="L10" s="101" t="s">
        <v>11</v>
      </c>
      <c r="M10" s="111"/>
      <c r="N10" s="111"/>
      <c r="O10" s="111"/>
      <c r="P10" s="111"/>
      <c r="Q10" s="111"/>
      <c r="R10" s="113"/>
      <c r="S10" s="113"/>
      <c r="T10" s="113"/>
      <c r="U10" s="21"/>
    </row>
    <row r="11" spans="1:21" s="3" customFormat="1" ht="68.25" customHeight="1" x14ac:dyDescent="0.2">
      <c r="A11" s="111"/>
      <c r="B11" s="103"/>
      <c r="C11" s="114"/>
      <c r="D11" s="111"/>
      <c r="E11" s="113"/>
      <c r="F11" s="111"/>
      <c r="G11" s="113"/>
      <c r="H11" s="111"/>
      <c r="I11" s="111"/>
      <c r="J11" s="116"/>
      <c r="K11" s="103"/>
      <c r="L11" s="103"/>
      <c r="M11" s="111"/>
      <c r="N11" s="111"/>
      <c r="O11" s="111"/>
      <c r="P11" s="111"/>
      <c r="Q11" s="111"/>
      <c r="R11" s="24" t="s">
        <v>51</v>
      </c>
      <c r="S11" s="24" t="s">
        <v>81</v>
      </c>
      <c r="T11" s="24" t="s">
        <v>83</v>
      </c>
      <c r="U11" s="22"/>
    </row>
    <row r="12" spans="1:21" ht="72" customHeight="1" x14ac:dyDescent="0.2">
      <c r="A12" s="94"/>
      <c r="B12" s="105"/>
      <c r="C12" s="94"/>
      <c r="D12" s="94"/>
      <c r="E12" s="94"/>
      <c r="F12" s="94" t="e">
        <f>VLOOKUP(E12,[1]Hoja2!A1:B6,2,FALSE)</f>
        <v>#N/A</v>
      </c>
      <c r="G12" s="90"/>
      <c r="H12" s="90" t="e">
        <f>VLOOKUP(G12,[1]Hoja2!C1:D6,2,FALSE)</f>
        <v>#N/A</v>
      </c>
      <c r="I12" s="90" t="e">
        <f t="shared" ref="I12" si="0">F12*H12</f>
        <v>#N/A</v>
      </c>
      <c r="J12" s="90" t="e">
        <f t="shared" ref="J12" si="1">IF(I12&gt;=16,"GRAVE",IF(I12&gt;=9,"MODERADO",IF(I12&lt;=8,"LEVE","")))</f>
        <v>#N/A</v>
      </c>
      <c r="K12" s="94"/>
      <c r="L12" s="82"/>
      <c r="M12" s="82"/>
      <c r="N12" s="82"/>
      <c r="O12" s="82"/>
      <c r="P12" s="82"/>
      <c r="Q12" s="82"/>
      <c r="R12" s="86"/>
      <c r="S12" s="86"/>
      <c r="T12" s="86"/>
    </row>
    <row r="13" spans="1:21" ht="12" customHeight="1" x14ac:dyDescent="0.2">
      <c r="A13" s="95"/>
      <c r="B13" s="95"/>
      <c r="C13" s="95"/>
      <c r="D13" s="95"/>
      <c r="E13" s="95"/>
      <c r="F13" s="95"/>
      <c r="G13" s="91"/>
      <c r="H13" s="91"/>
      <c r="I13" s="91"/>
      <c r="J13" s="91"/>
      <c r="K13" s="95"/>
      <c r="L13" s="83"/>
      <c r="M13" s="83"/>
      <c r="N13" s="83"/>
      <c r="O13" s="83"/>
      <c r="P13" s="83"/>
      <c r="Q13" s="83"/>
      <c r="R13" s="87"/>
      <c r="S13" s="87"/>
      <c r="T13" s="87"/>
    </row>
    <row r="14" spans="1:21" ht="12" customHeight="1" x14ac:dyDescent="0.2">
      <c r="A14" s="95"/>
      <c r="B14" s="95"/>
      <c r="C14" s="95"/>
      <c r="D14" s="95"/>
      <c r="E14" s="95"/>
      <c r="F14" s="95"/>
      <c r="G14" s="91"/>
      <c r="H14" s="91"/>
      <c r="I14" s="91"/>
      <c r="J14" s="91"/>
      <c r="K14" s="95"/>
      <c r="L14" s="83"/>
      <c r="M14" s="83"/>
      <c r="N14" s="83"/>
      <c r="O14" s="83"/>
      <c r="P14" s="83"/>
      <c r="Q14" s="83"/>
      <c r="R14" s="87"/>
      <c r="S14" s="87"/>
      <c r="T14" s="87"/>
    </row>
    <row r="15" spans="1:21" ht="12" customHeight="1" x14ac:dyDescent="0.2">
      <c r="A15" s="95"/>
      <c r="B15" s="95"/>
      <c r="C15" s="95"/>
      <c r="D15" s="95"/>
      <c r="E15" s="95"/>
      <c r="F15" s="95"/>
      <c r="G15" s="91"/>
      <c r="H15" s="91"/>
      <c r="I15" s="91"/>
      <c r="J15" s="91"/>
      <c r="K15" s="95"/>
      <c r="L15" s="83"/>
      <c r="M15" s="83"/>
      <c r="N15" s="83"/>
      <c r="O15" s="83"/>
      <c r="P15" s="83"/>
      <c r="Q15" s="83"/>
      <c r="R15" s="87"/>
      <c r="S15" s="87"/>
      <c r="T15" s="87"/>
    </row>
    <row r="16" spans="1:21" ht="12" customHeight="1" x14ac:dyDescent="0.2">
      <c r="A16" s="95"/>
      <c r="B16" s="95"/>
      <c r="C16" s="95"/>
      <c r="D16" s="95"/>
      <c r="E16" s="95"/>
      <c r="F16" s="95"/>
      <c r="G16" s="91"/>
      <c r="H16" s="91"/>
      <c r="I16" s="91"/>
      <c r="J16" s="91"/>
      <c r="K16" s="95"/>
      <c r="L16" s="83"/>
      <c r="M16" s="83"/>
      <c r="N16" s="83"/>
      <c r="O16" s="83"/>
      <c r="P16" s="83"/>
      <c r="Q16" s="83"/>
      <c r="R16" s="87"/>
      <c r="S16" s="87"/>
      <c r="T16" s="87"/>
    </row>
    <row r="17" spans="1:20" ht="30.75" customHeight="1" x14ac:dyDescent="0.2">
      <c r="A17" s="95"/>
      <c r="B17" s="95"/>
      <c r="C17" s="95"/>
      <c r="D17" s="95"/>
      <c r="E17" s="95"/>
      <c r="F17" s="95"/>
      <c r="G17" s="91"/>
      <c r="H17" s="91"/>
      <c r="I17" s="91"/>
      <c r="J17" s="91"/>
      <c r="K17" s="95"/>
      <c r="L17" s="83"/>
      <c r="M17" s="83"/>
      <c r="N17" s="83"/>
      <c r="O17" s="83"/>
      <c r="P17" s="83"/>
      <c r="Q17" s="83"/>
      <c r="R17" s="87"/>
      <c r="S17" s="87"/>
      <c r="T17" s="87"/>
    </row>
    <row r="18" spans="1:20" ht="12" customHeight="1" x14ac:dyDescent="0.2">
      <c r="A18" s="96"/>
      <c r="B18" s="96"/>
      <c r="C18" s="96"/>
      <c r="D18" s="96"/>
      <c r="E18" s="96"/>
      <c r="F18" s="96"/>
      <c r="G18" s="92"/>
      <c r="H18" s="92"/>
      <c r="I18" s="92"/>
      <c r="J18" s="92"/>
      <c r="K18" s="96"/>
      <c r="L18" s="85"/>
      <c r="M18" s="85"/>
      <c r="N18" s="85"/>
      <c r="O18" s="85"/>
      <c r="P18" s="85"/>
      <c r="Q18" s="85"/>
      <c r="R18" s="88"/>
      <c r="S18" s="88"/>
      <c r="T18" s="88"/>
    </row>
    <row r="19" spans="1:20" ht="32.25" customHeight="1" x14ac:dyDescent="0.2">
      <c r="A19" s="93"/>
      <c r="B19" s="104"/>
      <c r="C19" s="94"/>
      <c r="D19" s="94"/>
      <c r="E19" s="94"/>
      <c r="F19" s="93" t="e">
        <f>VLOOKUP(E19,[1]Hoja2!A1:B6,2,FALSE)</f>
        <v>#N/A</v>
      </c>
      <c r="G19" s="90"/>
      <c r="H19" s="89" t="e">
        <f>VLOOKUP(G19,[1]Hoja2!C1:D6,2,FALSE)</f>
        <v>#N/A</v>
      </c>
      <c r="I19" s="89" t="e">
        <f>F19*H19</f>
        <v>#N/A</v>
      </c>
      <c r="J19" s="90" t="e">
        <f t="shared" ref="J19" si="2">IF(I19&gt;=16,"GRAVE",IF(I19&gt;=9,"MODERADO",IF(I19&lt;=8,"LEVE","")))</f>
        <v>#N/A</v>
      </c>
      <c r="K19" s="82"/>
      <c r="L19" s="23"/>
      <c r="M19" s="82"/>
      <c r="N19" s="23"/>
      <c r="O19" s="23"/>
      <c r="P19" s="23"/>
      <c r="Q19" s="23"/>
      <c r="R19" s="86"/>
      <c r="S19" s="86"/>
      <c r="T19" s="86"/>
    </row>
    <row r="20" spans="1:20" ht="45.75" customHeight="1" x14ac:dyDescent="0.2">
      <c r="A20" s="93"/>
      <c r="B20" s="95"/>
      <c r="C20" s="95"/>
      <c r="D20" s="95"/>
      <c r="E20" s="95"/>
      <c r="F20" s="93"/>
      <c r="G20" s="91"/>
      <c r="H20" s="89"/>
      <c r="I20" s="89"/>
      <c r="J20" s="91"/>
      <c r="K20" s="83"/>
      <c r="L20" s="23"/>
      <c r="M20" s="83"/>
      <c r="N20" s="23"/>
      <c r="O20" s="23"/>
      <c r="P20" s="23"/>
      <c r="Q20" s="23"/>
      <c r="R20" s="87"/>
      <c r="S20" s="87"/>
      <c r="T20" s="87"/>
    </row>
    <row r="21" spans="1:20" ht="34.5" customHeight="1" x14ac:dyDescent="0.2">
      <c r="A21" s="93"/>
      <c r="B21" s="95"/>
      <c r="C21" s="95"/>
      <c r="D21" s="95"/>
      <c r="E21" s="95"/>
      <c r="F21" s="93"/>
      <c r="G21" s="91"/>
      <c r="H21" s="89"/>
      <c r="I21" s="89"/>
      <c r="J21" s="91"/>
      <c r="K21" s="84"/>
      <c r="L21" s="23"/>
      <c r="M21" s="83"/>
      <c r="N21" s="23"/>
      <c r="O21" s="23"/>
      <c r="P21" s="23"/>
      <c r="Q21" s="23"/>
      <c r="R21" s="87"/>
      <c r="S21" s="87"/>
      <c r="T21" s="87"/>
    </row>
    <row r="22" spans="1:20" ht="29.25" customHeight="1" x14ac:dyDescent="0.2">
      <c r="A22" s="93"/>
      <c r="B22" s="96"/>
      <c r="C22" s="96"/>
      <c r="D22" s="96"/>
      <c r="E22" s="96"/>
      <c r="F22" s="93"/>
      <c r="G22" s="92"/>
      <c r="H22" s="89"/>
      <c r="I22" s="89"/>
      <c r="J22" s="92"/>
      <c r="K22" s="84"/>
      <c r="L22" s="23"/>
      <c r="M22" s="85"/>
      <c r="N22" s="23"/>
      <c r="O22" s="23"/>
      <c r="P22" s="23"/>
      <c r="Q22" s="23"/>
      <c r="R22" s="88"/>
      <c r="S22" s="88"/>
      <c r="T22" s="88"/>
    </row>
    <row r="23" spans="1:20" ht="37.5" customHeight="1" x14ac:dyDescent="0.2">
      <c r="A23" s="93"/>
      <c r="B23" s="79"/>
      <c r="C23" s="94"/>
      <c r="D23" s="97"/>
      <c r="E23" s="94"/>
      <c r="F23" s="93" t="e">
        <f>VLOOKUP(E23,[1]Hoja2!A1:B6,2,FALSE)</f>
        <v>#N/A</v>
      </c>
      <c r="G23" s="90"/>
      <c r="H23" s="89" t="e">
        <f>VLOOKUP(G23,[1]Hoja2!C1:D6,2,FALSE)</f>
        <v>#N/A</v>
      </c>
      <c r="I23" s="89" t="e">
        <f t="shared" ref="I23" si="3">F23*H23</f>
        <v>#N/A</v>
      </c>
      <c r="J23" s="90" t="e">
        <f t="shared" ref="J23" si="4">IF(I23&gt;=16,"GRAVE",IF(I23&gt;=9,"MODERADO",IF(I23&lt;=8,"LEVE","")))</f>
        <v>#N/A</v>
      </c>
      <c r="K23" s="82"/>
      <c r="L23" s="23"/>
      <c r="M23" s="82"/>
      <c r="N23" s="23"/>
      <c r="O23" s="23"/>
      <c r="P23" s="23"/>
      <c r="Q23" s="23"/>
      <c r="R23" s="86"/>
      <c r="S23" s="86"/>
      <c r="T23" s="86"/>
    </row>
    <row r="24" spans="1:20" ht="21" customHeight="1" x14ac:dyDescent="0.2">
      <c r="A24" s="93"/>
      <c r="B24" s="80"/>
      <c r="C24" s="95"/>
      <c r="D24" s="98"/>
      <c r="E24" s="95"/>
      <c r="F24" s="93"/>
      <c r="G24" s="91"/>
      <c r="H24" s="89"/>
      <c r="I24" s="89"/>
      <c r="J24" s="91"/>
      <c r="K24" s="85"/>
      <c r="L24" s="23"/>
      <c r="M24" s="83"/>
      <c r="N24" s="23"/>
      <c r="O24" s="23"/>
      <c r="P24" s="23"/>
      <c r="Q24" s="23"/>
      <c r="R24" s="87"/>
      <c r="S24" s="87"/>
      <c r="T24" s="87"/>
    </row>
    <row r="25" spans="1:20" ht="34.5" customHeight="1" x14ac:dyDescent="0.2">
      <c r="A25" s="93"/>
      <c r="B25" s="80"/>
      <c r="C25" s="95"/>
      <c r="D25" s="98"/>
      <c r="E25" s="95"/>
      <c r="F25" s="93"/>
      <c r="G25" s="91"/>
      <c r="H25" s="89"/>
      <c r="I25" s="89"/>
      <c r="J25" s="91"/>
      <c r="K25" s="83"/>
      <c r="L25" s="25"/>
      <c r="M25" s="83"/>
      <c r="N25" s="25"/>
      <c r="O25" s="25"/>
      <c r="P25" s="25"/>
      <c r="Q25" s="25"/>
      <c r="R25" s="87"/>
      <c r="S25" s="87"/>
      <c r="T25" s="87"/>
    </row>
    <row r="26" spans="1:20" ht="33.75" customHeight="1" x14ac:dyDescent="0.2">
      <c r="A26" s="93"/>
      <c r="B26" s="81"/>
      <c r="C26" s="96"/>
      <c r="D26" s="99"/>
      <c r="E26" s="96"/>
      <c r="F26" s="93"/>
      <c r="G26" s="92"/>
      <c r="H26" s="89"/>
      <c r="I26" s="89"/>
      <c r="J26" s="92"/>
      <c r="K26" s="85"/>
      <c r="L26" s="25"/>
      <c r="M26" s="85"/>
      <c r="N26" s="25"/>
      <c r="O26" s="25"/>
      <c r="P26" s="25"/>
      <c r="Q26" s="25"/>
      <c r="R26" s="88"/>
      <c r="S26" s="88"/>
      <c r="T26" s="88"/>
    </row>
    <row r="27" spans="1:20" ht="42.75" customHeight="1" x14ac:dyDescent="0.2">
      <c r="A27" s="93"/>
      <c r="B27" s="79"/>
      <c r="C27" s="94"/>
      <c r="D27" s="94"/>
      <c r="E27" s="94"/>
      <c r="F27" s="93" t="e">
        <f>VLOOKUP(E27,[1]Hoja2!A1:B6,2,FALSE)</f>
        <v>#N/A</v>
      </c>
      <c r="G27" s="90"/>
      <c r="H27" s="89" t="e">
        <f>VLOOKUP(G27,[1]Hoja2!C1:D6,2,FALSE)</f>
        <v>#N/A</v>
      </c>
      <c r="I27" s="89" t="e">
        <f t="shared" ref="I27" si="5">F27*H27</f>
        <v>#N/A</v>
      </c>
      <c r="J27" s="90" t="e">
        <f>IF(I27&gt;=16,"GRAVE",IF(I27&gt;=9,"MODERADO",IF(I27&lt;=8,"LEVE","")))</f>
        <v>#N/A</v>
      </c>
      <c r="K27" s="82"/>
      <c r="L27" s="23"/>
      <c r="M27" s="82"/>
      <c r="N27" s="23"/>
      <c r="O27" s="23"/>
      <c r="P27" s="23"/>
      <c r="Q27" s="23"/>
      <c r="R27" s="86"/>
      <c r="S27" s="86"/>
      <c r="T27" s="86"/>
    </row>
    <row r="28" spans="1:20" ht="19.5" customHeight="1" x14ac:dyDescent="0.2">
      <c r="A28" s="93"/>
      <c r="B28" s="80"/>
      <c r="C28" s="95"/>
      <c r="D28" s="95"/>
      <c r="E28" s="95"/>
      <c r="F28" s="93"/>
      <c r="G28" s="91"/>
      <c r="H28" s="89"/>
      <c r="I28" s="89"/>
      <c r="J28" s="91"/>
      <c r="K28" s="85"/>
      <c r="L28" s="23"/>
      <c r="M28" s="83"/>
      <c r="N28" s="23"/>
      <c r="O28" s="23"/>
      <c r="P28" s="23"/>
      <c r="Q28" s="23"/>
      <c r="R28" s="87"/>
      <c r="S28" s="87"/>
      <c r="T28" s="87"/>
    </row>
    <row r="29" spans="1:20" ht="26.25" customHeight="1" x14ac:dyDescent="0.2">
      <c r="A29" s="93"/>
      <c r="B29" s="80"/>
      <c r="C29" s="95"/>
      <c r="D29" s="95"/>
      <c r="E29" s="95"/>
      <c r="F29" s="93"/>
      <c r="G29" s="91"/>
      <c r="H29" s="89"/>
      <c r="I29" s="89"/>
      <c r="J29" s="91"/>
      <c r="K29" s="83"/>
      <c r="L29" s="25"/>
      <c r="M29" s="83"/>
      <c r="N29" s="25"/>
      <c r="O29" s="25"/>
      <c r="P29" s="25"/>
      <c r="Q29" s="25"/>
      <c r="R29" s="87"/>
      <c r="S29" s="87"/>
      <c r="T29" s="87"/>
    </row>
    <row r="30" spans="1:20" ht="27" customHeight="1" x14ac:dyDescent="0.2">
      <c r="A30" s="93"/>
      <c r="B30" s="81"/>
      <c r="C30" s="96"/>
      <c r="D30" s="96"/>
      <c r="E30" s="96"/>
      <c r="F30" s="93"/>
      <c r="G30" s="92"/>
      <c r="H30" s="89"/>
      <c r="I30" s="89"/>
      <c r="J30" s="92"/>
      <c r="K30" s="85"/>
      <c r="L30" s="25"/>
      <c r="M30" s="85"/>
      <c r="N30" s="25"/>
      <c r="O30" s="25"/>
      <c r="P30" s="25"/>
      <c r="Q30" s="25"/>
      <c r="R30" s="88"/>
      <c r="S30" s="88"/>
      <c r="T30" s="88"/>
    </row>
    <row r="31" spans="1:20" ht="12.75" x14ac:dyDescent="0.2">
      <c r="A31" s="93"/>
      <c r="B31" s="72"/>
      <c r="C31" s="94"/>
      <c r="D31" s="94"/>
      <c r="E31" s="94"/>
      <c r="F31" s="93" t="e">
        <f>VLOOKUP(E31,[1]Hoja2!A1:B6,2,FALSE)</f>
        <v>#N/A</v>
      </c>
      <c r="G31" s="90"/>
      <c r="H31" s="89" t="e">
        <f>VLOOKUP(G31,[1]Hoja2!C1:D6,2,FALSE)</f>
        <v>#N/A</v>
      </c>
      <c r="I31" s="89" t="e">
        <f t="shared" ref="I31" si="6">F31*H31</f>
        <v>#N/A</v>
      </c>
      <c r="J31" s="90" t="e">
        <f t="shared" ref="J31" si="7">IF(I31&gt;=16,"GRAVE",IF(I31&gt;=9,"MODERADO",IF(I31&lt;=8,"LEVE","")))</f>
        <v>#N/A</v>
      </c>
      <c r="K31" s="82"/>
      <c r="L31" s="23"/>
      <c r="M31" s="82"/>
      <c r="N31" s="23"/>
      <c r="O31" s="23"/>
      <c r="P31" s="23"/>
      <c r="Q31" s="23"/>
      <c r="R31" s="86"/>
      <c r="S31" s="86"/>
      <c r="T31" s="86"/>
    </row>
    <row r="32" spans="1:20" ht="12.75" x14ac:dyDescent="0.2">
      <c r="A32" s="93"/>
      <c r="B32" s="73"/>
      <c r="C32" s="95"/>
      <c r="D32" s="95"/>
      <c r="E32" s="95"/>
      <c r="F32" s="93"/>
      <c r="G32" s="91"/>
      <c r="H32" s="89"/>
      <c r="I32" s="89"/>
      <c r="J32" s="91"/>
      <c r="K32" s="83"/>
      <c r="L32" s="23"/>
      <c r="M32" s="83"/>
      <c r="N32" s="23"/>
      <c r="O32" s="23"/>
      <c r="P32" s="23"/>
      <c r="Q32" s="23"/>
      <c r="R32" s="87"/>
      <c r="S32" s="87"/>
      <c r="T32" s="87"/>
    </row>
    <row r="33" spans="1:20" ht="12" customHeight="1" x14ac:dyDescent="0.2">
      <c r="A33" s="93"/>
      <c r="B33" s="73"/>
      <c r="C33" s="95"/>
      <c r="D33" s="95"/>
      <c r="E33" s="95"/>
      <c r="F33" s="93"/>
      <c r="G33" s="91"/>
      <c r="H33" s="89"/>
      <c r="I33" s="89"/>
      <c r="J33" s="91"/>
      <c r="K33" s="83"/>
      <c r="L33" s="25"/>
      <c r="M33" s="83"/>
      <c r="N33" s="25"/>
      <c r="O33" s="25"/>
      <c r="P33" s="25"/>
      <c r="Q33" s="25"/>
      <c r="R33" s="87"/>
      <c r="S33" s="87"/>
      <c r="T33" s="87"/>
    </row>
    <row r="34" spans="1:20" ht="12" customHeight="1" x14ac:dyDescent="0.2">
      <c r="A34" s="93"/>
      <c r="B34" s="74"/>
      <c r="C34" s="96"/>
      <c r="D34" s="96"/>
      <c r="E34" s="96"/>
      <c r="F34" s="93"/>
      <c r="G34" s="92"/>
      <c r="H34" s="89"/>
      <c r="I34" s="89"/>
      <c r="J34" s="92"/>
      <c r="K34" s="85"/>
      <c r="L34" s="25"/>
      <c r="M34" s="85"/>
      <c r="N34" s="25"/>
      <c r="O34" s="25"/>
      <c r="P34" s="25"/>
      <c r="Q34" s="25"/>
      <c r="R34" s="88"/>
      <c r="S34" s="88"/>
      <c r="T34" s="88"/>
    </row>
    <row r="35" spans="1:20" ht="12.75" x14ac:dyDescent="0.2">
      <c r="A35" s="93"/>
      <c r="B35" s="72"/>
      <c r="C35" s="94"/>
      <c r="D35" s="94"/>
      <c r="E35" s="94"/>
      <c r="F35" s="93" t="e">
        <f>VLOOKUP(E35,[1]Hoja2!A1:B6,2,FALSE)</f>
        <v>#N/A</v>
      </c>
      <c r="G35" s="90"/>
      <c r="H35" s="89" t="e">
        <f>VLOOKUP(G35,[1]Hoja2!C1:D6,2,FALSE)</f>
        <v>#N/A</v>
      </c>
      <c r="I35" s="89" t="e">
        <f>F35*H35</f>
        <v>#N/A</v>
      </c>
      <c r="J35" s="90" t="e">
        <f t="shared" ref="J35:J67" si="8">IF(I35&gt;=16,"GRAVE",IF(I35&gt;=9,"MODERADO",IF(I35&lt;=8,"LEVE","")))</f>
        <v>#N/A</v>
      </c>
      <c r="K35" s="82"/>
      <c r="L35" s="23"/>
      <c r="M35" s="82"/>
      <c r="N35" s="23"/>
      <c r="O35" s="23"/>
      <c r="P35" s="23"/>
      <c r="Q35" s="23"/>
      <c r="R35" s="86"/>
      <c r="S35" s="86"/>
      <c r="T35" s="86"/>
    </row>
    <row r="36" spans="1:20" ht="12.75" x14ac:dyDescent="0.2">
      <c r="A36" s="93"/>
      <c r="B36" s="73"/>
      <c r="C36" s="95"/>
      <c r="D36" s="95"/>
      <c r="E36" s="95"/>
      <c r="F36" s="93"/>
      <c r="G36" s="91"/>
      <c r="H36" s="89"/>
      <c r="I36" s="89"/>
      <c r="J36" s="91"/>
      <c r="K36" s="83"/>
      <c r="L36" s="23"/>
      <c r="M36" s="83"/>
      <c r="N36" s="23"/>
      <c r="O36" s="23"/>
      <c r="P36" s="23"/>
      <c r="Q36" s="23"/>
      <c r="R36" s="87"/>
      <c r="S36" s="87"/>
      <c r="T36" s="87"/>
    </row>
    <row r="37" spans="1:20" ht="12" customHeight="1" x14ac:dyDescent="0.2">
      <c r="A37" s="93"/>
      <c r="B37" s="73"/>
      <c r="C37" s="95"/>
      <c r="D37" s="95"/>
      <c r="E37" s="95"/>
      <c r="F37" s="93"/>
      <c r="G37" s="91"/>
      <c r="H37" s="89"/>
      <c r="I37" s="89"/>
      <c r="J37" s="91"/>
      <c r="K37" s="83"/>
      <c r="L37" s="25"/>
      <c r="M37" s="83"/>
      <c r="N37" s="25"/>
      <c r="O37" s="25"/>
      <c r="P37" s="25"/>
      <c r="Q37" s="25"/>
      <c r="R37" s="87"/>
      <c r="S37" s="87"/>
      <c r="T37" s="87"/>
    </row>
    <row r="38" spans="1:20" ht="12" customHeight="1" x14ac:dyDescent="0.2">
      <c r="A38" s="93"/>
      <c r="B38" s="74"/>
      <c r="C38" s="96"/>
      <c r="D38" s="96"/>
      <c r="E38" s="96"/>
      <c r="F38" s="93"/>
      <c r="G38" s="92"/>
      <c r="H38" s="89"/>
      <c r="I38" s="89"/>
      <c r="J38" s="92"/>
      <c r="K38" s="85"/>
      <c r="L38" s="25"/>
      <c r="M38" s="85"/>
      <c r="N38" s="25"/>
      <c r="O38" s="25"/>
      <c r="P38" s="25"/>
      <c r="Q38" s="25"/>
      <c r="R38" s="88"/>
      <c r="S38" s="88"/>
      <c r="T38" s="88"/>
    </row>
    <row r="39" spans="1:20" ht="12.75" x14ac:dyDescent="0.2">
      <c r="A39" s="93"/>
      <c r="B39" s="72"/>
      <c r="C39" s="94"/>
      <c r="D39" s="94"/>
      <c r="E39" s="94"/>
      <c r="F39" s="93" t="e">
        <f>VLOOKUP(E39,[1]Hoja2!A1:B6,2,FALSE)</f>
        <v>#N/A</v>
      </c>
      <c r="G39" s="90"/>
      <c r="H39" s="89" t="e">
        <f>VLOOKUP(G39,[1]Hoja2!C1:D6,2,FALSE)</f>
        <v>#N/A</v>
      </c>
      <c r="I39" s="89" t="e">
        <f t="shared" ref="I39" si="9">F39*H39</f>
        <v>#N/A</v>
      </c>
      <c r="J39" s="90" t="e">
        <f t="shared" ref="J39" si="10">IF(I39&gt;=16,"GRAVE",IF(I39&gt;=9,"MODERADO",IF(I39&lt;=8,"LEVE","")))</f>
        <v>#N/A</v>
      </c>
      <c r="K39" s="82"/>
      <c r="L39" s="23"/>
      <c r="M39" s="82"/>
      <c r="N39" s="23"/>
      <c r="O39" s="23"/>
      <c r="P39" s="23"/>
      <c r="Q39" s="23"/>
      <c r="R39" s="86"/>
      <c r="S39" s="86"/>
      <c r="T39" s="86"/>
    </row>
    <row r="40" spans="1:20" ht="12.75" x14ac:dyDescent="0.2">
      <c r="A40" s="93"/>
      <c r="B40" s="73"/>
      <c r="C40" s="95"/>
      <c r="D40" s="95"/>
      <c r="E40" s="95"/>
      <c r="F40" s="93"/>
      <c r="G40" s="91"/>
      <c r="H40" s="89"/>
      <c r="I40" s="89"/>
      <c r="J40" s="91"/>
      <c r="K40" s="83"/>
      <c r="L40" s="23"/>
      <c r="M40" s="83"/>
      <c r="N40" s="23"/>
      <c r="O40" s="23"/>
      <c r="P40" s="23"/>
      <c r="Q40" s="23"/>
      <c r="R40" s="87"/>
      <c r="S40" s="87"/>
      <c r="T40" s="87"/>
    </row>
    <row r="41" spans="1:20" ht="12" customHeight="1" x14ac:dyDescent="0.2">
      <c r="A41" s="93"/>
      <c r="B41" s="73"/>
      <c r="C41" s="95"/>
      <c r="D41" s="95"/>
      <c r="E41" s="95"/>
      <c r="F41" s="93"/>
      <c r="G41" s="91"/>
      <c r="H41" s="89"/>
      <c r="I41" s="89"/>
      <c r="J41" s="91"/>
      <c r="K41" s="83"/>
      <c r="L41" s="25"/>
      <c r="M41" s="83"/>
      <c r="N41" s="25"/>
      <c r="O41" s="25"/>
      <c r="P41" s="25"/>
      <c r="Q41" s="25"/>
      <c r="R41" s="87"/>
      <c r="S41" s="87"/>
      <c r="T41" s="87"/>
    </row>
    <row r="42" spans="1:20" ht="12" customHeight="1" x14ac:dyDescent="0.2">
      <c r="A42" s="93"/>
      <c r="B42" s="74"/>
      <c r="C42" s="96"/>
      <c r="D42" s="96"/>
      <c r="E42" s="96"/>
      <c r="F42" s="93"/>
      <c r="G42" s="92"/>
      <c r="H42" s="89"/>
      <c r="I42" s="89"/>
      <c r="J42" s="92"/>
      <c r="K42" s="85"/>
      <c r="L42" s="25"/>
      <c r="M42" s="85"/>
      <c r="N42" s="25"/>
      <c r="O42" s="25"/>
      <c r="P42" s="25"/>
      <c r="Q42" s="25"/>
      <c r="R42" s="88"/>
      <c r="S42" s="88"/>
      <c r="T42" s="88"/>
    </row>
    <row r="43" spans="1:20" ht="12.75" x14ac:dyDescent="0.2">
      <c r="A43" s="93"/>
      <c r="B43" s="72"/>
      <c r="C43" s="94"/>
      <c r="D43" s="94"/>
      <c r="E43" s="94"/>
      <c r="F43" s="93" t="e">
        <f>VLOOKUP(E43,[1]Hoja2!A1:B6,2,FALSE)</f>
        <v>#N/A</v>
      </c>
      <c r="G43" s="90"/>
      <c r="H43" s="89" t="e">
        <f>VLOOKUP(G43,[1]Hoja2!C1:D6,2,FALSE)</f>
        <v>#N/A</v>
      </c>
      <c r="I43" s="89" t="e">
        <f t="shared" ref="I43" si="11">F43*H43</f>
        <v>#N/A</v>
      </c>
      <c r="J43" s="90" t="e">
        <f>IF(I43&gt;=16,"GRAVE",IF(I43&gt;=9,"MODERADO",IF(I43&lt;=8,"LEVE","")))</f>
        <v>#N/A</v>
      </c>
      <c r="K43" s="82"/>
      <c r="L43" s="23"/>
      <c r="M43" s="82"/>
      <c r="N43" s="23"/>
      <c r="O43" s="23"/>
      <c r="P43" s="23"/>
      <c r="Q43" s="23"/>
      <c r="R43" s="86"/>
      <c r="S43" s="86"/>
      <c r="T43" s="86"/>
    </row>
    <row r="44" spans="1:20" ht="12.75" x14ac:dyDescent="0.2">
      <c r="A44" s="93"/>
      <c r="B44" s="73"/>
      <c r="C44" s="95"/>
      <c r="D44" s="95"/>
      <c r="E44" s="95"/>
      <c r="F44" s="93"/>
      <c r="G44" s="91"/>
      <c r="H44" s="89"/>
      <c r="I44" s="89"/>
      <c r="J44" s="91"/>
      <c r="K44" s="83"/>
      <c r="L44" s="23"/>
      <c r="M44" s="83"/>
      <c r="N44" s="23"/>
      <c r="O44" s="23"/>
      <c r="P44" s="23"/>
      <c r="Q44" s="23"/>
      <c r="R44" s="87"/>
      <c r="S44" s="87"/>
      <c r="T44" s="87"/>
    </row>
    <row r="45" spans="1:20" ht="12" customHeight="1" x14ac:dyDescent="0.2">
      <c r="A45" s="93"/>
      <c r="B45" s="73"/>
      <c r="C45" s="95"/>
      <c r="D45" s="95"/>
      <c r="E45" s="95"/>
      <c r="F45" s="93"/>
      <c r="G45" s="91"/>
      <c r="H45" s="89"/>
      <c r="I45" s="89"/>
      <c r="J45" s="91"/>
      <c r="K45" s="83"/>
      <c r="L45" s="25"/>
      <c r="M45" s="83"/>
      <c r="N45" s="25"/>
      <c r="O45" s="25"/>
      <c r="P45" s="25"/>
      <c r="Q45" s="25"/>
      <c r="R45" s="87"/>
      <c r="S45" s="87"/>
      <c r="T45" s="87"/>
    </row>
    <row r="46" spans="1:20" ht="12" customHeight="1" x14ac:dyDescent="0.2">
      <c r="A46" s="93"/>
      <c r="B46" s="74"/>
      <c r="C46" s="96"/>
      <c r="D46" s="96"/>
      <c r="E46" s="96"/>
      <c r="F46" s="93"/>
      <c r="G46" s="92"/>
      <c r="H46" s="89"/>
      <c r="I46" s="89"/>
      <c r="J46" s="92"/>
      <c r="K46" s="85"/>
      <c r="L46" s="25"/>
      <c r="M46" s="85"/>
      <c r="N46" s="25"/>
      <c r="O46" s="25"/>
      <c r="P46" s="25"/>
      <c r="Q46" s="25"/>
      <c r="R46" s="88"/>
      <c r="S46" s="88"/>
      <c r="T46" s="88"/>
    </row>
    <row r="47" spans="1:20" ht="12.75" x14ac:dyDescent="0.2">
      <c r="A47" s="93"/>
      <c r="B47" s="72"/>
      <c r="C47" s="94"/>
      <c r="D47" s="94"/>
      <c r="E47" s="94"/>
      <c r="F47" s="93" t="e">
        <f>VLOOKUP(E47,[1]Hoja2!A1:B6,2,FALSE)</f>
        <v>#N/A</v>
      </c>
      <c r="G47" s="90"/>
      <c r="H47" s="89" t="e">
        <f>VLOOKUP(G47,[1]Hoja2!C1:D6,2,FALSE)</f>
        <v>#N/A</v>
      </c>
      <c r="I47" s="89" t="e">
        <f t="shared" ref="I47" si="12">F47*H47</f>
        <v>#N/A</v>
      </c>
      <c r="J47" s="90" t="e">
        <f t="shared" ref="J47" si="13">IF(I47&gt;=16,"GRAVE",IF(I47&gt;=9,"MODERADO",IF(I47&lt;=8,"LEVE","")))</f>
        <v>#N/A</v>
      </c>
      <c r="K47" s="82"/>
      <c r="L47" s="23"/>
      <c r="M47" s="82"/>
      <c r="N47" s="23"/>
      <c r="O47" s="23"/>
      <c r="P47" s="23"/>
      <c r="Q47" s="23"/>
      <c r="R47" s="86"/>
      <c r="S47" s="86"/>
      <c r="T47" s="86"/>
    </row>
    <row r="48" spans="1:20" ht="12.75" x14ac:dyDescent="0.2">
      <c r="A48" s="93"/>
      <c r="B48" s="73"/>
      <c r="C48" s="95"/>
      <c r="D48" s="95"/>
      <c r="E48" s="95"/>
      <c r="F48" s="93"/>
      <c r="G48" s="91"/>
      <c r="H48" s="89"/>
      <c r="I48" s="89"/>
      <c r="J48" s="91"/>
      <c r="K48" s="83"/>
      <c r="L48" s="23"/>
      <c r="M48" s="83"/>
      <c r="N48" s="23"/>
      <c r="O48" s="23"/>
      <c r="P48" s="23"/>
      <c r="Q48" s="23"/>
      <c r="R48" s="87"/>
      <c r="S48" s="87"/>
      <c r="T48" s="87"/>
    </row>
    <row r="49" spans="1:20" ht="12" customHeight="1" x14ac:dyDescent="0.2">
      <c r="A49" s="93"/>
      <c r="B49" s="73"/>
      <c r="C49" s="95"/>
      <c r="D49" s="95"/>
      <c r="E49" s="95"/>
      <c r="F49" s="93"/>
      <c r="G49" s="91"/>
      <c r="H49" s="89"/>
      <c r="I49" s="89"/>
      <c r="J49" s="91"/>
      <c r="K49" s="83"/>
      <c r="L49" s="25"/>
      <c r="M49" s="83"/>
      <c r="N49" s="25"/>
      <c r="O49" s="25"/>
      <c r="P49" s="25"/>
      <c r="Q49" s="25"/>
      <c r="R49" s="87"/>
      <c r="S49" s="87"/>
      <c r="T49" s="87"/>
    </row>
    <row r="50" spans="1:20" ht="12" customHeight="1" x14ac:dyDescent="0.2">
      <c r="A50" s="93"/>
      <c r="B50" s="74"/>
      <c r="C50" s="96"/>
      <c r="D50" s="96"/>
      <c r="E50" s="96"/>
      <c r="F50" s="93"/>
      <c r="G50" s="92"/>
      <c r="H50" s="89"/>
      <c r="I50" s="89"/>
      <c r="J50" s="92"/>
      <c r="K50" s="85"/>
      <c r="L50" s="25"/>
      <c r="M50" s="85"/>
      <c r="N50" s="25"/>
      <c r="O50" s="25"/>
      <c r="P50" s="25"/>
      <c r="Q50" s="25"/>
      <c r="R50" s="88"/>
      <c r="S50" s="88"/>
      <c r="T50" s="88"/>
    </row>
    <row r="51" spans="1:20" ht="12.75" x14ac:dyDescent="0.2">
      <c r="A51" s="93"/>
      <c r="B51" s="72"/>
      <c r="C51" s="94"/>
      <c r="D51" s="94"/>
      <c r="E51" s="94"/>
      <c r="F51" s="93" t="e">
        <f>VLOOKUP(E51,[1]Hoja2!A1:B6,2,FALSE)</f>
        <v>#N/A</v>
      </c>
      <c r="G51" s="90"/>
      <c r="H51" s="89" t="e">
        <f>VLOOKUP(G51,[1]Hoja2!C1:D6,2,FALSE)</f>
        <v>#N/A</v>
      </c>
      <c r="I51" s="89" t="e">
        <f t="shared" ref="I51" si="14">F51*H51</f>
        <v>#N/A</v>
      </c>
      <c r="J51" s="90" t="e">
        <f t="shared" si="8"/>
        <v>#N/A</v>
      </c>
      <c r="K51" s="82"/>
      <c r="L51" s="23"/>
      <c r="M51" s="82"/>
      <c r="N51" s="23"/>
      <c r="O51" s="23"/>
      <c r="P51" s="23"/>
      <c r="Q51" s="23"/>
      <c r="R51" s="86"/>
      <c r="S51" s="86"/>
      <c r="T51" s="86"/>
    </row>
    <row r="52" spans="1:20" ht="12.75" x14ac:dyDescent="0.2">
      <c r="A52" s="93"/>
      <c r="B52" s="73"/>
      <c r="C52" s="95"/>
      <c r="D52" s="95"/>
      <c r="E52" s="95"/>
      <c r="F52" s="93"/>
      <c r="G52" s="91"/>
      <c r="H52" s="89"/>
      <c r="I52" s="89"/>
      <c r="J52" s="91"/>
      <c r="K52" s="83"/>
      <c r="L52" s="23"/>
      <c r="M52" s="83"/>
      <c r="N52" s="23"/>
      <c r="O52" s="23"/>
      <c r="P52" s="23"/>
      <c r="Q52" s="23"/>
      <c r="R52" s="87"/>
      <c r="S52" s="87"/>
      <c r="T52" s="87"/>
    </row>
    <row r="53" spans="1:20" ht="12" customHeight="1" x14ac:dyDescent="0.2">
      <c r="A53" s="93"/>
      <c r="B53" s="73"/>
      <c r="C53" s="95"/>
      <c r="D53" s="95"/>
      <c r="E53" s="95"/>
      <c r="F53" s="93"/>
      <c r="G53" s="91"/>
      <c r="H53" s="89"/>
      <c r="I53" s="89"/>
      <c r="J53" s="91"/>
      <c r="K53" s="83"/>
      <c r="L53" s="25"/>
      <c r="M53" s="83"/>
      <c r="N53" s="25"/>
      <c r="O53" s="25"/>
      <c r="P53" s="25"/>
      <c r="Q53" s="25"/>
      <c r="R53" s="87"/>
      <c r="S53" s="87"/>
      <c r="T53" s="87"/>
    </row>
    <row r="54" spans="1:20" ht="12" customHeight="1" x14ac:dyDescent="0.2">
      <c r="A54" s="93"/>
      <c r="B54" s="74"/>
      <c r="C54" s="96"/>
      <c r="D54" s="96"/>
      <c r="E54" s="96"/>
      <c r="F54" s="93"/>
      <c r="G54" s="92"/>
      <c r="H54" s="89"/>
      <c r="I54" s="89"/>
      <c r="J54" s="92"/>
      <c r="K54" s="85"/>
      <c r="L54" s="25"/>
      <c r="M54" s="85"/>
      <c r="N54" s="25"/>
      <c r="O54" s="25"/>
      <c r="P54" s="25"/>
      <c r="Q54" s="25"/>
      <c r="R54" s="88"/>
      <c r="S54" s="88"/>
      <c r="T54" s="88"/>
    </row>
    <row r="55" spans="1:20" ht="12.75" x14ac:dyDescent="0.2">
      <c r="A55" s="93"/>
      <c r="B55" s="72"/>
      <c r="C55" s="94"/>
      <c r="D55" s="94"/>
      <c r="E55" s="94"/>
      <c r="F55" s="93" t="e">
        <f>VLOOKUP(E55,[1]Hoja2!A1:B6,2,FALSE)</f>
        <v>#N/A</v>
      </c>
      <c r="G55" s="90"/>
      <c r="H55" s="89" t="e">
        <f>VLOOKUP(G55,[1]Hoja2!C1:D6,2,FALSE)</f>
        <v>#N/A</v>
      </c>
      <c r="I55" s="89" t="e">
        <f t="shared" ref="I55" si="15">F55*H55</f>
        <v>#N/A</v>
      </c>
      <c r="J55" s="90" t="e">
        <f t="shared" ref="J55" si="16">IF(I55&gt;=16,"GRAVE",IF(I55&gt;=9,"MODERADO",IF(I55&lt;=8,"LEVE","")))</f>
        <v>#N/A</v>
      </c>
      <c r="K55" s="82"/>
      <c r="L55" s="23"/>
      <c r="M55" s="82"/>
      <c r="N55" s="23"/>
      <c r="O55" s="23"/>
      <c r="P55" s="23"/>
      <c r="Q55" s="23"/>
      <c r="R55" s="86"/>
      <c r="S55" s="86"/>
      <c r="T55" s="86"/>
    </row>
    <row r="56" spans="1:20" ht="12.75" x14ac:dyDescent="0.2">
      <c r="A56" s="93"/>
      <c r="B56" s="73"/>
      <c r="C56" s="95"/>
      <c r="D56" s="95"/>
      <c r="E56" s="95"/>
      <c r="F56" s="93"/>
      <c r="G56" s="91"/>
      <c r="H56" s="89"/>
      <c r="I56" s="89"/>
      <c r="J56" s="91"/>
      <c r="K56" s="83"/>
      <c r="L56" s="23"/>
      <c r="M56" s="83"/>
      <c r="N56" s="23"/>
      <c r="O56" s="23"/>
      <c r="P56" s="23"/>
      <c r="Q56" s="23"/>
      <c r="R56" s="87"/>
      <c r="S56" s="87"/>
      <c r="T56" s="87"/>
    </row>
    <row r="57" spans="1:20" ht="12" customHeight="1" x14ac:dyDescent="0.2">
      <c r="A57" s="93"/>
      <c r="B57" s="73"/>
      <c r="C57" s="95"/>
      <c r="D57" s="95"/>
      <c r="E57" s="95"/>
      <c r="F57" s="93"/>
      <c r="G57" s="91"/>
      <c r="H57" s="89"/>
      <c r="I57" s="89"/>
      <c r="J57" s="91"/>
      <c r="K57" s="83"/>
      <c r="L57" s="25"/>
      <c r="M57" s="83"/>
      <c r="N57" s="25"/>
      <c r="O57" s="25"/>
      <c r="P57" s="25"/>
      <c r="Q57" s="25"/>
      <c r="R57" s="87"/>
      <c r="S57" s="87"/>
      <c r="T57" s="87"/>
    </row>
    <row r="58" spans="1:20" ht="12" customHeight="1" x14ac:dyDescent="0.2">
      <c r="A58" s="93"/>
      <c r="B58" s="74"/>
      <c r="C58" s="96"/>
      <c r="D58" s="96"/>
      <c r="E58" s="96"/>
      <c r="F58" s="93"/>
      <c r="G58" s="92"/>
      <c r="H58" s="89"/>
      <c r="I58" s="89"/>
      <c r="J58" s="92"/>
      <c r="K58" s="85"/>
      <c r="L58" s="25"/>
      <c r="M58" s="85"/>
      <c r="N58" s="25"/>
      <c r="O58" s="25"/>
      <c r="P58" s="25"/>
      <c r="Q58" s="25"/>
      <c r="R58" s="88"/>
      <c r="S58" s="88"/>
      <c r="T58" s="88"/>
    </row>
    <row r="59" spans="1:20" ht="12.75" x14ac:dyDescent="0.2">
      <c r="A59" s="93"/>
      <c r="B59" s="72"/>
      <c r="C59" s="94"/>
      <c r="D59" s="94"/>
      <c r="E59" s="94"/>
      <c r="F59" s="94" t="e">
        <f>VLOOKUP(E59,#REF!,2,FALSE)</f>
        <v>#REF!</v>
      </c>
      <c r="G59" s="90"/>
      <c r="H59" s="89" t="e">
        <f>VLOOKUP(G59,#REF!,2,FALSE)</f>
        <v>#REF!</v>
      </c>
      <c r="I59" s="89" t="e">
        <f t="shared" ref="I59" si="17">F59*H59</f>
        <v>#REF!</v>
      </c>
      <c r="J59" s="90" t="e">
        <f t="shared" si="8"/>
        <v>#REF!</v>
      </c>
      <c r="K59" s="82"/>
      <c r="L59" s="23"/>
      <c r="M59" s="82"/>
      <c r="N59" s="23"/>
      <c r="O59" s="23"/>
      <c r="P59" s="23"/>
      <c r="Q59" s="23"/>
      <c r="R59" s="86"/>
      <c r="S59" s="86"/>
      <c r="T59" s="86"/>
    </row>
    <row r="60" spans="1:20" ht="12.75" x14ac:dyDescent="0.2">
      <c r="A60" s="93"/>
      <c r="B60" s="73"/>
      <c r="C60" s="95"/>
      <c r="D60" s="95"/>
      <c r="E60" s="95"/>
      <c r="F60" s="95"/>
      <c r="G60" s="91"/>
      <c r="H60" s="89"/>
      <c r="I60" s="89"/>
      <c r="J60" s="91"/>
      <c r="K60" s="83"/>
      <c r="L60" s="23"/>
      <c r="M60" s="83"/>
      <c r="N60" s="23"/>
      <c r="O60" s="23"/>
      <c r="P60" s="23"/>
      <c r="Q60" s="23"/>
      <c r="R60" s="87"/>
      <c r="S60" s="87"/>
      <c r="T60" s="87"/>
    </row>
    <row r="61" spans="1:20" ht="12" customHeight="1" x14ac:dyDescent="0.2">
      <c r="A61" s="93"/>
      <c r="B61" s="73"/>
      <c r="C61" s="95"/>
      <c r="D61" s="95"/>
      <c r="E61" s="95"/>
      <c r="F61" s="95"/>
      <c r="G61" s="91"/>
      <c r="H61" s="89"/>
      <c r="I61" s="89"/>
      <c r="J61" s="91"/>
      <c r="K61" s="83"/>
      <c r="L61" s="25"/>
      <c r="M61" s="83"/>
      <c r="N61" s="25"/>
      <c r="O61" s="25"/>
      <c r="P61" s="25"/>
      <c r="Q61" s="25"/>
      <c r="R61" s="87"/>
      <c r="S61" s="87"/>
      <c r="T61" s="87"/>
    </row>
    <row r="62" spans="1:20" ht="12" customHeight="1" x14ac:dyDescent="0.2">
      <c r="A62" s="93"/>
      <c r="B62" s="74"/>
      <c r="C62" s="96"/>
      <c r="D62" s="96"/>
      <c r="E62" s="96"/>
      <c r="F62" s="96"/>
      <c r="G62" s="92"/>
      <c r="H62" s="89"/>
      <c r="I62" s="89"/>
      <c r="J62" s="92"/>
      <c r="K62" s="85"/>
      <c r="L62" s="25"/>
      <c r="M62" s="85"/>
      <c r="N62" s="25"/>
      <c r="O62" s="25"/>
      <c r="P62" s="25"/>
      <c r="Q62" s="25"/>
      <c r="R62" s="88"/>
      <c r="S62" s="88"/>
      <c r="T62" s="88"/>
    </row>
    <row r="63" spans="1:20" ht="12.75" x14ac:dyDescent="0.2">
      <c r="A63" s="93"/>
      <c r="B63" s="72"/>
      <c r="C63" s="94"/>
      <c r="D63" s="94"/>
      <c r="E63" s="94"/>
      <c r="F63" s="94" t="e">
        <f>VLOOKUP(E63,#REF!,2,FALSE)</f>
        <v>#REF!</v>
      </c>
      <c r="G63" s="90"/>
      <c r="H63" s="89" t="e">
        <f>VLOOKUP(G63,#REF!,2,FALSE)</f>
        <v>#REF!</v>
      </c>
      <c r="I63" s="89" t="e">
        <f t="shared" ref="I63" si="18">F63*H63</f>
        <v>#REF!</v>
      </c>
      <c r="J63" s="90" t="e">
        <f t="shared" ref="J63" si="19">IF(I63&gt;=16,"GRAVE",IF(I63&gt;=9,"MODERADO",IF(I63&lt;=8,"LEVE","")))</f>
        <v>#REF!</v>
      </c>
      <c r="K63" s="82"/>
      <c r="L63" s="23"/>
      <c r="M63" s="82"/>
      <c r="N63" s="23"/>
      <c r="O63" s="23"/>
      <c r="P63" s="23"/>
      <c r="Q63" s="23"/>
      <c r="R63" s="86"/>
      <c r="S63" s="86"/>
      <c r="T63" s="86"/>
    </row>
    <row r="64" spans="1:20" ht="12.75" x14ac:dyDescent="0.2">
      <c r="A64" s="93"/>
      <c r="B64" s="73"/>
      <c r="C64" s="95"/>
      <c r="D64" s="95"/>
      <c r="E64" s="95"/>
      <c r="F64" s="95"/>
      <c r="G64" s="91"/>
      <c r="H64" s="89"/>
      <c r="I64" s="89"/>
      <c r="J64" s="91"/>
      <c r="K64" s="83"/>
      <c r="L64" s="23"/>
      <c r="M64" s="83"/>
      <c r="N64" s="23"/>
      <c r="O64" s="23"/>
      <c r="P64" s="23"/>
      <c r="Q64" s="23"/>
      <c r="R64" s="87"/>
      <c r="S64" s="87"/>
      <c r="T64" s="87"/>
    </row>
    <row r="65" spans="1:20" ht="12" customHeight="1" x14ac:dyDescent="0.2">
      <c r="A65" s="93"/>
      <c r="B65" s="73"/>
      <c r="C65" s="95"/>
      <c r="D65" s="95"/>
      <c r="E65" s="95"/>
      <c r="F65" s="95"/>
      <c r="G65" s="91"/>
      <c r="H65" s="89"/>
      <c r="I65" s="89"/>
      <c r="J65" s="91"/>
      <c r="K65" s="83"/>
      <c r="L65" s="25"/>
      <c r="M65" s="83"/>
      <c r="N65" s="25"/>
      <c r="O65" s="25"/>
      <c r="P65" s="25"/>
      <c r="Q65" s="25"/>
      <c r="R65" s="87"/>
      <c r="S65" s="87"/>
      <c r="T65" s="87"/>
    </row>
    <row r="66" spans="1:20" ht="12" customHeight="1" x14ac:dyDescent="0.2">
      <c r="A66" s="93"/>
      <c r="B66" s="74"/>
      <c r="C66" s="96"/>
      <c r="D66" s="96"/>
      <c r="E66" s="96"/>
      <c r="F66" s="96"/>
      <c r="G66" s="92"/>
      <c r="H66" s="89"/>
      <c r="I66" s="89"/>
      <c r="J66" s="92"/>
      <c r="K66" s="85"/>
      <c r="L66" s="25"/>
      <c r="M66" s="85"/>
      <c r="N66" s="25"/>
      <c r="O66" s="25"/>
      <c r="P66" s="25"/>
      <c r="Q66" s="25"/>
      <c r="R66" s="88"/>
      <c r="S66" s="88"/>
      <c r="T66" s="88"/>
    </row>
    <row r="67" spans="1:20" ht="12.75" x14ac:dyDescent="0.2">
      <c r="A67" s="93"/>
      <c r="B67" s="72"/>
      <c r="C67" s="94"/>
      <c r="D67" s="94"/>
      <c r="E67" s="94"/>
      <c r="F67" s="94" t="e">
        <f>VLOOKUP(E67,#REF!,2,FALSE)</f>
        <v>#REF!</v>
      </c>
      <c r="G67" s="90"/>
      <c r="H67" s="89" t="e">
        <f>VLOOKUP(G67,#REF!,2,FALSE)</f>
        <v>#REF!</v>
      </c>
      <c r="I67" s="89" t="e">
        <f t="shared" ref="I67" si="20">F67*H67</f>
        <v>#REF!</v>
      </c>
      <c r="J67" s="90" t="e">
        <f t="shared" si="8"/>
        <v>#REF!</v>
      </c>
      <c r="K67" s="82"/>
      <c r="L67" s="23"/>
      <c r="M67" s="82"/>
      <c r="N67" s="23"/>
      <c r="O67" s="23"/>
      <c r="P67" s="23"/>
      <c r="Q67" s="23"/>
      <c r="R67" s="86"/>
      <c r="S67" s="86"/>
      <c r="T67" s="86"/>
    </row>
    <row r="68" spans="1:20" ht="12.75" x14ac:dyDescent="0.2">
      <c r="A68" s="93"/>
      <c r="B68" s="73"/>
      <c r="C68" s="95"/>
      <c r="D68" s="95"/>
      <c r="E68" s="95"/>
      <c r="F68" s="95"/>
      <c r="G68" s="91"/>
      <c r="H68" s="89"/>
      <c r="I68" s="89"/>
      <c r="J68" s="91"/>
      <c r="K68" s="83"/>
      <c r="L68" s="23"/>
      <c r="M68" s="83"/>
      <c r="N68" s="23"/>
      <c r="O68" s="23"/>
      <c r="P68" s="23"/>
      <c r="Q68" s="23"/>
      <c r="R68" s="87"/>
      <c r="S68" s="87"/>
      <c r="T68" s="87"/>
    </row>
    <row r="69" spans="1:20" ht="12" customHeight="1" x14ac:dyDescent="0.2">
      <c r="A69" s="93"/>
      <c r="B69" s="73"/>
      <c r="C69" s="95"/>
      <c r="D69" s="95"/>
      <c r="E69" s="95"/>
      <c r="F69" s="95"/>
      <c r="G69" s="91"/>
      <c r="H69" s="89"/>
      <c r="I69" s="89"/>
      <c r="J69" s="91"/>
      <c r="K69" s="83"/>
      <c r="L69" s="25"/>
      <c r="M69" s="83"/>
      <c r="N69" s="25"/>
      <c r="O69" s="25"/>
      <c r="P69" s="25"/>
      <c r="Q69" s="25"/>
      <c r="R69" s="87"/>
      <c r="S69" s="87"/>
      <c r="T69" s="87"/>
    </row>
    <row r="70" spans="1:20" ht="12" customHeight="1" x14ac:dyDescent="0.2">
      <c r="A70" s="93"/>
      <c r="B70" s="74"/>
      <c r="C70" s="96"/>
      <c r="D70" s="96"/>
      <c r="E70" s="96"/>
      <c r="F70" s="96"/>
      <c r="G70" s="92"/>
      <c r="H70" s="89"/>
      <c r="I70" s="89"/>
      <c r="J70" s="92"/>
      <c r="K70" s="85"/>
      <c r="L70" s="25"/>
      <c r="M70" s="85"/>
      <c r="N70" s="25"/>
      <c r="O70" s="25"/>
      <c r="P70" s="25"/>
      <c r="Q70" s="25"/>
      <c r="R70" s="88"/>
      <c r="S70" s="88"/>
      <c r="T70" s="88"/>
    </row>
    <row r="71" spans="1:20" ht="12.75" x14ac:dyDescent="0.2">
      <c r="A71" s="93"/>
      <c r="B71" s="72"/>
      <c r="C71" s="94"/>
      <c r="D71" s="94"/>
      <c r="E71" s="94"/>
      <c r="F71" s="94" t="e">
        <f>VLOOKUP(E71,#REF!,2,FALSE)</f>
        <v>#REF!</v>
      </c>
      <c r="G71" s="90"/>
      <c r="H71" s="89" t="e">
        <f>VLOOKUP(G71,#REF!,2,FALSE)</f>
        <v>#REF!</v>
      </c>
      <c r="I71" s="89" t="e">
        <f t="shared" ref="I71" si="21">F71*H71</f>
        <v>#REF!</v>
      </c>
      <c r="J71" s="90" t="e">
        <f t="shared" ref="J71" si="22">IF(I71&gt;=16,"GRAVE",IF(I71&gt;=9,"MODERADO",IF(I71&lt;=8,"LEVE","")))</f>
        <v>#REF!</v>
      </c>
      <c r="K71" s="82"/>
      <c r="L71" s="23"/>
      <c r="M71" s="82"/>
      <c r="N71" s="23"/>
      <c r="O71" s="23"/>
      <c r="P71" s="23"/>
      <c r="Q71" s="23"/>
      <c r="R71" s="86"/>
      <c r="S71" s="86"/>
      <c r="T71" s="86"/>
    </row>
    <row r="72" spans="1:20" ht="12.75" x14ac:dyDescent="0.2">
      <c r="A72" s="93"/>
      <c r="B72" s="73"/>
      <c r="C72" s="95"/>
      <c r="D72" s="95"/>
      <c r="E72" s="95"/>
      <c r="F72" s="95"/>
      <c r="G72" s="91"/>
      <c r="H72" s="89"/>
      <c r="I72" s="89"/>
      <c r="J72" s="91"/>
      <c r="K72" s="83"/>
      <c r="L72" s="23"/>
      <c r="M72" s="83"/>
      <c r="N72" s="23"/>
      <c r="O72" s="23"/>
      <c r="P72" s="23"/>
      <c r="Q72" s="23"/>
      <c r="R72" s="87"/>
      <c r="S72" s="87"/>
      <c r="T72" s="87"/>
    </row>
    <row r="73" spans="1:20" ht="12" customHeight="1" x14ac:dyDescent="0.2">
      <c r="A73" s="93"/>
      <c r="B73" s="73"/>
      <c r="C73" s="95"/>
      <c r="D73" s="95"/>
      <c r="E73" s="95"/>
      <c r="F73" s="95"/>
      <c r="G73" s="91"/>
      <c r="H73" s="89"/>
      <c r="I73" s="89"/>
      <c r="J73" s="91"/>
      <c r="K73" s="83"/>
      <c r="L73" s="25"/>
      <c r="M73" s="83"/>
      <c r="N73" s="25"/>
      <c r="O73" s="25"/>
      <c r="P73" s="25"/>
      <c r="Q73" s="25"/>
      <c r="R73" s="87"/>
      <c r="S73" s="87"/>
      <c r="T73" s="87"/>
    </row>
    <row r="74" spans="1:20" ht="12" customHeight="1" x14ac:dyDescent="0.2">
      <c r="A74" s="93"/>
      <c r="B74" s="74"/>
      <c r="C74" s="96"/>
      <c r="D74" s="96"/>
      <c r="E74" s="96"/>
      <c r="F74" s="96"/>
      <c r="G74" s="92"/>
      <c r="H74" s="89"/>
      <c r="I74" s="89"/>
      <c r="J74" s="92"/>
      <c r="K74" s="85"/>
      <c r="L74" s="25"/>
      <c r="M74" s="85"/>
      <c r="N74" s="25"/>
      <c r="O74" s="25"/>
      <c r="P74" s="25"/>
      <c r="Q74" s="25"/>
      <c r="R74" s="88"/>
      <c r="S74" s="88"/>
      <c r="T74" s="88"/>
    </row>
  </sheetData>
  <sheetProtection formatCells="0"/>
  <mergeCells count="247">
    <mergeCell ref="J59:J62"/>
    <mergeCell ref="J63:J66"/>
    <mergeCell ref="J67:J70"/>
    <mergeCell ref="J71:J74"/>
    <mergeCell ref="R9:T10"/>
    <mergeCell ref="A9:A11"/>
    <mergeCell ref="C9:C11"/>
    <mergeCell ref="D9:D11"/>
    <mergeCell ref="E10:E11"/>
    <mergeCell ref="I10:I11"/>
    <mergeCell ref="F10:F11"/>
    <mergeCell ref="G10:G11"/>
    <mergeCell ref="H10:H11"/>
    <mergeCell ref="M9:M11"/>
    <mergeCell ref="J10:J11"/>
    <mergeCell ref="E9:J9"/>
    <mergeCell ref="A12:A18"/>
    <mergeCell ref="I12:I18"/>
    <mergeCell ref="H12:H18"/>
    <mergeCell ref="G12:G18"/>
    <mergeCell ref="F12:F18"/>
    <mergeCell ref="E12:E18"/>
    <mergeCell ref="S12:S18"/>
    <mergeCell ref="J23:J26"/>
    <mergeCell ref="D2:Q2"/>
    <mergeCell ref="D3:Q3"/>
    <mergeCell ref="K9:L9"/>
    <mergeCell ref="K10:K11"/>
    <mergeCell ref="L10:L11"/>
    <mergeCell ref="K6:L6"/>
    <mergeCell ref="N9:N11"/>
    <mergeCell ref="O9:O11"/>
    <mergeCell ref="P9:P11"/>
    <mergeCell ref="Q9:Q11"/>
    <mergeCell ref="D6:E6"/>
    <mergeCell ref="A6:C6"/>
    <mergeCell ref="J12:J18"/>
    <mergeCell ref="R12:R18"/>
    <mergeCell ref="T12:T18"/>
    <mergeCell ref="I19:I22"/>
    <mergeCell ref="H19:H22"/>
    <mergeCell ref="T19:T22"/>
    <mergeCell ref="D12:D18"/>
    <mergeCell ref="A19:A22"/>
    <mergeCell ref="J19:J22"/>
    <mergeCell ref="B9:B11"/>
    <mergeCell ref="B19:B22"/>
    <mergeCell ref="B12:B18"/>
    <mergeCell ref="L12:L18"/>
    <mergeCell ref="N12:N18"/>
    <mergeCell ref="O12:O18"/>
    <mergeCell ref="P12:P18"/>
    <mergeCell ref="Q12:Q18"/>
    <mergeCell ref="K12:K18"/>
    <mergeCell ref="T27:T30"/>
    <mergeCell ref="T23:T26"/>
    <mergeCell ref="C12:C18"/>
    <mergeCell ref="M23:M26"/>
    <mergeCell ref="R23:R26"/>
    <mergeCell ref="I23:I26"/>
    <mergeCell ref="H23:H26"/>
    <mergeCell ref="G23:G26"/>
    <mergeCell ref="F23:F26"/>
    <mergeCell ref="C23:C26"/>
    <mergeCell ref="M19:M22"/>
    <mergeCell ref="R19:R22"/>
    <mergeCell ref="G19:G22"/>
    <mergeCell ref="F19:F22"/>
    <mergeCell ref="E19:E22"/>
    <mergeCell ref="D19:D22"/>
    <mergeCell ref="C19:C22"/>
    <mergeCell ref="S19:S22"/>
    <mergeCell ref="M12:M18"/>
    <mergeCell ref="J27:J30"/>
    <mergeCell ref="T31:T34"/>
    <mergeCell ref="M27:M30"/>
    <mergeCell ref="R27:R30"/>
    <mergeCell ref="E23:E26"/>
    <mergeCell ref="D23:D26"/>
    <mergeCell ref="A23:A26"/>
    <mergeCell ref="S23:S26"/>
    <mergeCell ref="S27:S30"/>
    <mergeCell ref="S31:S34"/>
    <mergeCell ref="A31:A34"/>
    <mergeCell ref="C31:C34"/>
    <mergeCell ref="D31:D34"/>
    <mergeCell ref="E31:E34"/>
    <mergeCell ref="F31:F34"/>
    <mergeCell ref="G31:G34"/>
    <mergeCell ref="H31:H34"/>
    <mergeCell ref="I31:I34"/>
    <mergeCell ref="K31:K34"/>
    <mergeCell ref="A27:A30"/>
    <mergeCell ref="C27:C30"/>
    <mergeCell ref="D27:D30"/>
    <mergeCell ref="E27:E30"/>
    <mergeCell ref="F27:F30"/>
    <mergeCell ref="G27:G30"/>
    <mergeCell ref="T35:T38"/>
    <mergeCell ref="A39:A42"/>
    <mergeCell ref="C39:C42"/>
    <mergeCell ref="D39:D42"/>
    <mergeCell ref="E39:E42"/>
    <mergeCell ref="F39:F42"/>
    <mergeCell ref="G39:G42"/>
    <mergeCell ref="H39:H42"/>
    <mergeCell ref="I39:I42"/>
    <mergeCell ref="K39:K42"/>
    <mergeCell ref="M39:M42"/>
    <mergeCell ref="R39:R42"/>
    <mergeCell ref="T39:T42"/>
    <mergeCell ref="G35:G38"/>
    <mergeCell ref="H35:H38"/>
    <mergeCell ref="I35:I38"/>
    <mergeCell ref="K35:K38"/>
    <mergeCell ref="M35:M38"/>
    <mergeCell ref="F35:F38"/>
    <mergeCell ref="S35:S38"/>
    <mergeCell ref="S39:S42"/>
    <mergeCell ref="J35:J38"/>
    <mergeCell ref="J39:J42"/>
    <mergeCell ref="A51:A54"/>
    <mergeCell ref="C51:C54"/>
    <mergeCell ref="D51:D54"/>
    <mergeCell ref="E51:E54"/>
    <mergeCell ref="F51:F54"/>
    <mergeCell ref="M43:M46"/>
    <mergeCell ref="A35:A38"/>
    <mergeCell ref="C35:C38"/>
    <mergeCell ref="D35:D38"/>
    <mergeCell ref="E35:E38"/>
    <mergeCell ref="I43:I46"/>
    <mergeCell ref="K43:K46"/>
    <mergeCell ref="A43:A46"/>
    <mergeCell ref="C43:C46"/>
    <mergeCell ref="D43:D46"/>
    <mergeCell ref="E43:E46"/>
    <mergeCell ref="F43:F46"/>
    <mergeCell ref="J43:J46"/>
    <mergeCell ref="J47:J50"/>
    <mergeCell ref="J51:J54"/>
    <mergeCell ref="T43:T46"/>
    <mergeCell ref="A47:A50"/>
    <mergeCell ref="C47:C50"/>
    <mergeCell ref="D47:D50"/>
    <mergeCell ref="E47:E50"/>
    <mergeCell ref="F47:F50"/>
    <mergeCell ref="G47:G50"/>
    <mergeCell ref="H47:H50"/>
    <mergeCell ref="I47:I50"/>
    <mergeCell ref="K47:K50"/>
    <mergeCell ref="M47:M50"/>
    <mergeCell ref="R47:R50"/>
    <mergeCell ref="T47:T50"/>
    <mergeCell ref="G43:G46"/>
    <mergeCell ref="H43:H46"/>
    <mergeCell ref="S43:S46"/>
    <mergeCell ref="S47:S50"/>
    <mergeCell ref="C59:C62"/>
    <mergeCell ref="D59:D62"/>
    <mergeCell ref="E59:E62"/>
    <mergeCell ref="F59:F62"/>
    <mergeCell ref="M51:M54"/>
    <mergeCell ref="R51:R54"/>
    <mergeCell ref="T51:T54"/>
    <mergeCell ref="A55:A58"/>
    <mergeCell ref="C55:C58"/>
    <mergeCell ref="D55:D58"/>
    <mergeCell ref="E55:E58"/>
    <mergeCell ref="F55:F58"/>
    <mergeCell ref="G55:G58"/>
    <mergeCell ref="H55:H58"/>
    <mergeCell ref="I55:I58"/>
    <mergeCell ref="K55:K58"/>
    <mergeCell ref="M55:M58"/>
    <mergeCell ref="R55:R58"/>
    <mergeCell ref="T55:T58"/>
    <mergeCell ref="G51:G54"/>
    <mergeCell ref="H51:H54"/>
    <mergeCell ref="I51:I54"/>
    <mergeCell ref="K51:K54"/>
    <mergeCell ref="S51:S54"/>
    <mergeCell ref="E67:E70"/>
    <mergeCell ref="F67:F70"/>
    <mergeCell ref="M59:M62"/>
    <mergeCell ref="R59:R62"/>
    <mergeCell ref="T59:T62"/>
    <mergeCell ref="A63:A66"/>
    <mergeCell ref="C63:C66"/>
    <mergeCell ref="D63:D66"/>
    <mergeCell ref="E63:E66"/>
    <mergeCell ref="F63:F66"/>
    <mergeCell ref="G63:G66"/>
    <mergeCell ref="H63:H66"/>
    <mergeCell ref="I63:I66"/>
    <mergeCell ref="K63:K66"/>
    <mergeCell ref="M63:M66"/>
    <mergeCell ref="R63:R66"/>
    <mergeCell ref="T63:T66"/>
    <mergeCell ref="G59:G62"/>
    <mergeCell ref="H59:H62"/>
    <mergeCell ref="I59:I62"/>
    <mergeCell ref="K59:K62"/>
    <mergeCell ref="A59:A62"/>
    <mergeCell ref="M67:M70"/>
    <mergeCell ref="R67:R70"/>
    <mergeCell ref="S59:S62"/>
    <mergeCell ref="S63:S66"/>
    <mergeCell ref="S67:S70"/>
    <mergeCell ref="S71:S74"/>
    <mergeCell ref="T67:T70"/>
    <mergeCell ref="A71:A74"/>
    <mergeCell ref="C71:C74"/>
    <mergeCell ref="D71:D74"/>
    <mergeCell ref="E71:E74"/>
    <mergeCell ref="F71:F74"/>
    <mergeCell ref="G71:G74"/>
    <mergeCell ref="H71:H74"/>
    <mergeCell ref="I71:I74"/>
    <mergeCell ref="K71:K74"/>
    <mergeCell ref="M71:M74"/>
    <mergeCell ref="R71:R74"/>
    <mergeCell ref="T71:T74"/>
    <mergeCell ref="G67:G70"/>
    <mergeCell ref="H67:H70"/>
    <mergeCell ref="I67:I70"/>
    <mergeCell ref="K67:K70"/>
    <mergeCell ref="A67:A70"/>
    <mergeCell ref="C67:C70"/>
    <mergeCell ref="D67:D70"/>
    <mergeCell ref="B23:B26"/>
    <mergeCell ref="B27:B30"/>
    <mergeCell ref="K19:K20"/>
    <mergeCell ref="K21:K22"/>
    <mergeCell ref="K23:K24"/>
    <mergeCell ref="K25:K26"/>
    <mergeCell ref="K27:K28"/>
    <mergeCell ref="K29:K30"/>
    <mergeCell ref="S55:S58"/>
    <mergeCell ref="R43:R46"/>
    <mergeCell ref="R35:R38"/>
    <mergeCell ref="M31:M34"/>
    <mergeCell ref="R31:R34"/>
    <mergeCell ref="H27:H30"/>
    <mergeCell ref="I27:I30"/>
    <mergeCell ref="J31:J34"/>
    <mergeCell ref="J55:J58"/>
  </mergeCells>
  <conditionalFormatting sqref="I31:I34">
    <cfRule type="expression" dxfId="198" priority="328">
      <formula>$C$31="Acción correctiva"</formula>
    </cfRule>
  </conditionalFormatting>
  <conditionalFormatting sqref="I35">
    <cfRule type="expression" dxfId="197" priority="327">
      <formula>$C$35="Acción correctiva"</formula>
    </cfRule>
  </conditionalFormatting>
  <conditionalFormatting sqref="I39">
    <cfRule type="expression" dxfId="196" priority="326">
      <formula>$C$39="Acción correctiva"</formula>
    </cfRule>
  </conditionalFormatting>
  <conditionalFormatting sqref="I43">
    <cfRule type="expression" dxfId="195" priority="325">
      <formula>$C$43="Acción correctiva"</formula>
    </cfRule>
  </conditionalFormatting>
  <conditionalFormatting sqref="I47">
    <cfRule type="expression" dxfId="194" priority="324">
      <formula>$C$47="Acción correctiva"</formula>
    </cfRule>
  </conditionalFormatting>
  <conditionalFormatting sqref="I51">
    <cfRule type="expression" dxfId="193" priority="323">
      <formula>$C$51="Acción correctiva"</formula>
    </cfRule>
  </conditionalFormatting>
  <conditionalFormatting sqref="I55">
    <cfRule type="expression" dxfId="192" priority="322">
      <formula>$C$55="Acción correctiva"</formula>
    </cfRule>
  </conditionalFormatting>
  <conditionalFormatting sqref="F59 H59:I59">
    <cfRule type="expression" dxfId="191" priority="321">
      <formula>$C$59="Acción correctiva"</formula>
    </cfRule>
  </conditionalFormatting>
  <conditionalFormatting sqref="F63 H63:I63">
    <cfRule type="expression" dxfId="190" priority="320">
      <formula>$C$63="Acción correctiva"</formula>
    </cfRule>
  </conditionalFormatting>
  <conditionalFormatting sqref="F67 H67:I67">
    <cfRule type="expression" dxfId="189" priority="319">
      <formula>$C$67="Acción correctiva"</formula>
    </cfRule>
  </conditionalFormatting>
  <conditionalFormatting sqref="F71 H71:I71">
    <cfRule type="expression" dxfId="188" priority="318">
      <formula>$C$71="Acción correctiva"</formula>
    </cfRule>
  </conditionalFormatting>
  <conditionalFormatting sqref="G31 G35 G59 G63 G67 G71">
    <cfRule type="expression" dxfId="187" priority="338">
      <formula>$C$19="Acción correctiva"</formula>
    </cfRule>
  </conditionalFormatting>
  <conditionalFormatting sqref="J31:J34">
    <cfRule type="expression" dxfId="186" priority="244">
      <formula>$I$31&gt;=16</formula>
    </cfRule>
    <cfRule type="expression" dxfId="185" priority="243">
      <formula>$I$31&lt;=8</formula>
    </cfRule>
    <cfRule type="expression" dxfId="184" priority="242">
      <formula>$I$31=9</formula>
    </cfRule>
    <cfRule type="expression" dxfId="183" priority="241">
      <formula>$I$31=10</formula>
    </cfRule>
    <cfRule type="expression" dxfId="182" priority="240">
      <formula>$I$31=11</formula>
    </cfRule>
    <cfRule type="expression" dxfId="181" priority="238">
      <formula>$I$31=13</formula>
    </cfRule>
    <cfRule type="expression" dxfId="180" priority="237">
      <formula>$I$31=14</formula>
    </cfRule>
    <cfRule type="expression" dxfId="179" priority="236">
      <formula>$I$31=15</formula>
    </cfRule>
    <cfRule type="expression" dxfId="178" priority="239">
      <formula>$I$31=12</formula>
    </cfRule>
  </conditionalFormatting>
  <conditionalFormatting sqref="J35:J38">
    <cfRule type="expression" dxfId="177" priority="234">
      <formula>$I$35&lt;=8</formula>
    </cfRule>
    <cfRule type="expression" dxfId="176" priority="233">
      <formula>$I$35=9</formula>
    </cfRule>
    <cfRule type="expression" dxfId="175" priority="235">
      <formula>$I$35&gt;=16</formula>
    </cfRule>
    <cfRule type="expression" dxfId="174" priority="232">
      <formula>$I$35=10</formula>
    </cfRule>
    <cfRule type="expression" dxfId="173" priority="231">
      <formula>$I$35=11</formula>
    </cfRule>
    <cfRule type="expression" dxfId="172" priority="230">
      <formula>$I$35=12</formula>
    </cfRule>
    <cfRule type="expression" dxfId="171" priority="229">
      <formula>$I$35=13</formula>
    </cfRule>
    <cfRule type="expression" dxfId="170" priority="228">
      <formula>$I$35=14</formula>
    </cfRule>
    <cfRule type="expression" dxfId="169" priority="227">
      <formula>$I$35=15</formula>
    </cfRule>
  </conditionalFormatting>
  <conditionalFormatting sqref="J39:J42">
    <cfRule type="expression" dxfId="168" priority="222">
      <formula>$I$39=11</formula>
    </cfRule>
    <cfRule type="expression" dxfId="167" priority="223">
      <formula>$I$39=10</formula>
    </cfRule>
    <cfRule type="expression" dxfId="166" priority="224">
      <formula>$I$39=9</formula>
    </cfRule>
    <cfRule type="expression" dxfId="165" priority="225">
      <formula>$I$39&lt;=8</formula>
    </cfRule>
    <cfRule type="expression" dxfId="164" priority="218">
      <formula>$I$39=15</formula>
    </cfRule>
    <cfRule type="expression" dxfId="163" priority="219">
      <formula>$I$39=14</formula>
    </cfRule>
    <cfRule type="expression" dxfId="162" priority="220">
      <formula>$I$39=13</formula>
    </cfRule>
    <cfRule type="expression" dxfId="161" priority="221">
      <formula>$I$39=12</formula>
    </cfRule>
    <cfRule type="expression" dxfId="160" priority="226">
      <formula>$I$39&gt;=16</formula>
    </cfRule>
  </conditionalFormatting>
  <conditionalFormatting sqref="J43:J46">
    <cfRule type="expression" dxfId="159" priority="209">
      <formula>$I$43=15</formula>
    </cfRule>
    <cfRule type="expression" dxfId="158" priority="210">
      <formula>$I$43=14</formula>
    </cfRule>
    <cfRule type="expression" dxfId="157" priority="211">
      <formula>$I$43=13</formula>
    </cfRule>
    <cfRule type="expression" dxfId="156" priority="212">
      <formula>$I$43=12</formula>
    </cfRule>
    <cfRule type="expression" dxfId="155" priority="213">
      <formula>$I$43=11</formula>
    </cfRule>
    <cfRule type="expression" dxfId="154" priority="214">
      <formula>$I$43=10</formula>
    </cfRule>
    <cfRule type="expression" dxfId="153" priority="215">
      <formula>$I$43=9</formula>
    </cfRule>
    <cfRule type="expression" dxfId="152" priority="216">
      <formula>$I$43&lt;=8</formula>
    </cfRule>
    <cfRule type="expression" dxfId="151" priority="217">
      <formula>$I$43&gt;=16</formula>
    </cfRule>
  </conditionalFormatting>
  <conditionalFormatting sqref="J47:J50">
    <cfRule type="expression" dxfId="150" priority="205">
      <formula>$I$47=10</formula>
    </cfRule>
    <cfRule type="expression" dxfId="149" priority="208">
      <formula>$I$47&gt;=16</formula>
    </cfRule>
    <cfRule type="expression" dxfId="148" priority="207">
      <formula>$I$47&lt;=8</formula>
    </cfRule>
    <cfRule type="expression" dxfId="147" priority="206">
      <formula>$I$47=9</formula>
    </cfRule>
    <cfRule type="expression" dxfId="146" priority="200">
      <formula>$I$47=15</formula>
    </cfRule>
    <cfRule type="expression" dxfId="145" priority="204">
      <formula>$I$47=11</formula>
    </cfRule>
    <cfRule type="expression" dxfId="144" priority="203">
      <formula>$I$47=12</formula>
    </cfRule>
    <cfRule type="expression" dxfId="143" priority="202">
      <formula>$I$47=13</formula>
    </cfRule>
    <cfRule type="expression" dxfId="142" priority="201">
      <formula>$I$47=14</formula>
    </cfRule>
  </conditionalFormatting>
  <conditionalFormatting sqref="J51:J54">
    <cfRule type="expression" dxfId="141" priority="199">
      <formula>$I$51&gt;=16</formula>
    </cfRule>
    <cfRule type="expression" dxfId="140" priority="198">
      <formula>$I$51&lt;=8</formula>
    </cfRule>
    <cfRule type="expression" dxfId="139" priority="197">
      <formula>$I$51=9</formula>
    </cfRule>
    <cfRule type="expression" dxfId="138" priority="196">
      <formula>$I$51=10</formula>
    </cfRule>
    <cfRule type="expression" dxfId="137" priority="195">
      <formula>$I$51=11</formula>
    </cfRule>
    <cfRule type="expression" dxfId="136" priority="194">
      <formula>$I$51=12</formula>
    </cfRule>
    <cfRule type="expression" dxfId="135" priority="191">
      <formula>$I$51=15</formula>
    </cfRule>
    <cfRule type="expression" dxfId="134" priority="193">
      <formula>$I$51=13</formula>
    </cfRule>
    <cfRule type="expression" dxfId="133" priority="192">
      <formula>$I$51=14</formula>
    </cfRule>
  </conditionalFormatting>
  <conditionalFormatting sqref="J55:J58">
    <cfRule type="expression" dxfId="132" priority="190">
      <formula>$I$55&gt;=16</formula>
    </cfRule>
    <cfRule type="expression" dxfId="131" priority="189">
      <formula>$I$55&lt;=8</formula>
    </cfRule>
    <cfRule type="expression" dxfId="130" priority="188">
      <formula>$I$55=9</formula>
    </cfRule>
    <cfRule type="expression" dxfId="129" priority="187">
      <formula>$I$55=10</formula>
    </cfRule>
    <cfRule type="expression" dxfId="128" priority="186">
      <formula>$I$55=11</formula>
    </cfRule>
    <cfRule type="expression" dxfId="127" priority="185">
      <formula>$I$55=12</formula>
    </cfRule>
    <cfRule type="expression" dxfId="126" priority="184">
      <formula>$I$55=13</formula>
    </cfRule>
    <cfRule type="expression" dxfId="125" priority="183">
      <formula>$I$55=14</formula>
    </cfRule>
    <cfRule type="expression" dxfId="124" priority="182">
      <formula>$I$55=15</formula>
    </cfRule>
  </conditionalFormatting>
  <conditionalFormatting sqref="J59:J62">
    <cfRule type="expression" dxfId="123" priority="181">
      <formula>$I$59&gt;=16</formula>
    </cfRule>
    <cfRule type="expression" dxfId="122" priority="180">
      <formula>$I$59&lt;=8</formula>
    </cfRule>
    <cfRule type="expression" dxfId="121" priority="179">
      <formula>$I$59=9</formula>
    </cfRule>
    <cfRule type="expression" dxfId="120" priority="178">
      <formula>$I$59=10</formula>
    </cfRule>
    <cfRule type="expression" dxfId="119" priority="177">
      <formula>$I$59=11</formula>
    </cfRule>
    <cfRule type="expression" dxfId="118" priority="176">
      <formula>$I$59=12</formula>
    </cfRule>
    <cfRule type="expression" dxfId="117" priority="175">
      <formula>$I$59=13</formula>
    </cfRule>
    <cfRule type="expression" dxfId="116" priority="174">
      <formula>$I$59=14</formula>
    </cfRule>
    <cfRule type="expression" dxfId="115" priority="173">
      <formula>$I$59=15</formula>
    </cfRule>
  </conditionalFormatting>
  <conditionalFormatting sqref="J63:J66">
    <cfRule type="expression" dxfId="114" priority="172">
      <formula>$I$63&gt;=16</formula>
    </cfRule>
    <cfRule type="expression" dxfId="113" priority="171">
      <formula>$I$63&lt;=8</formula>
    </cfRule>
    <cfRule type="expression" dxfId="112" priority="170">
      <formula>$I$63=9</formula>
    </cfRule>
    <cfRule type="expression" dxfId="111" priority="169">
      <formula>$I$63=10</formula>
    </cfRule>
    <cfRule type="expression" dxfId="110" priority="164">
      <formula>$I$63=15</formula>
    </cfRule>
    <cfRule type="expression" dxfId="109" priority="167">
      <formula>$I$63=12</formula>
    </cfRule>
    <cfRule type="expression" dxfId="108" priority="166">
      <formula>$I$63=13</formula>
    </cfRule>
    <cfRule type="expression" dxfId="107" priority="165">
      <formula>$I$63=14</formula>
    </cfRule>
    <cfRule type="expression" dxfId="106" priority="168">
      <formula>$I$63=11</formula>
    </cfRule>
  </conditionalFormatting>
  <conditionalFormatting sqref="J67:J70">
    <cfRule type="expression" dxfId="105" priority="158">
      <formula>$I$67=12</formula>
    </cfRule>
    <cfRule type="expression" dxfId="104" priority="163">
      <formula>$I$67&gt;=16</formula>
    </cfRule>
    <cfRule type="expression" dxfId="103" priority="162">
      <formula>$I$67&lt;=8</formula>
    </cfRule>
    <cfRule type="expression" dxfId="102" priority="161">
      <formula>$I$67=9</formula>
    </cfRule>
    <cfRule type="expression" dxfId="101" priority="160">
      <formula>$I$67=10</formula>
    </cfRule>
    <cfRule type="expression" dxfId="100" priority="159">
      <formula>$I$67=11</formula>
    </cfRule>
    <cfRule type="expression" dxfId="99" priority="155">
      <formula>$I$67=15</formula>
    </cfRule>
    <cfRule type="expression" dxfId="98" priority="157">
      <formula>$I$67=13</formula>
    </cfRule>
    <cfRule type="expression" dxfId="97" priority="156">
      <formula>$I$67=14</formula>
    </cfRule>
  </conditionalFormatting>
  <conditionalFormatting sqref="J71:J74">
    <cfRule type="expression" dxfId="96" priority="154">
      <formula>$I$71&gt;=16</formula>
    </cfRule>
    <cfRule type="expression" dxfId="95" priority="153">
      <formula>$I$71&lt;=8</formula>
    </cfRule>
    <cfRule type="expression" dxfId="94" priority="152">
      <formula>$I$71=9</formula>
    </cfRule>
    <cfRule type="expression" dxfId="93" priority="151">
      <formula>$I$71=10</formula>
    </cfRule>
    <cfRule type="expression" dxfId="92" priority="150">
      <formula>$I$71=11</formula>
    </cfRule>
    <cfRule type="expression" dxfId="91" priority="149">
      <formula>$I$71=12</formula>
    </cfRule>
    <cfRule type="expression" dxfId="90" priority="148">
      <formula>$I$71=13</formula>
    </cfRule>
    <cfRule type="expression" dxfId="89" priority="147">
      <formula>$I$71=14</formula>
    </cfRule>
    <cfRule type="expression" dxfId="88" priority="146">
      <formula>$I$71=15</formula>
    </cfRule>
  </conditionalFormatting>
  <conditionalFormatting sqref="L12">
    <cfRule type="expression" dxfId="87" priority="317">
      <formula>$J$12="LEVE"</formula>
    </cfRule>
  </conditionalFormatting>
  <conditionalFormatting sqref="L19:Q22">
    <cfRule type="expression" dxfId="86" priority="316">
      <formula>$J$19="LEVE"</formula>
    </cfRule>
  </conditionalFormatting>
  <conditionalFormatting sqref="L23:Q26">
    <cfRule type="expression" dxfId="85" priority="315">
      <formula>$J$23="LEVE"</formula>
    </cfRule>
  </conditionalFormatting>
  <conditionalFormatting sqref="L27:Q30">
    <cfRule type="expression" dxfId="84" priority="314">
      <formula>$J$27="LEVE"</formula>
    </cfRule>
  </conditionalFormatting>
  <conditionalFormatting sqref="L31:Q34">
    <cfRule type="expression" dxfId="83" priority="313">
      <formula>$J$31="LEVE"</formula>
    </cfRule>
  </conditionalFormatting>
  <conditionalFormatting sqref="L35:Q38">
    <cfRule type="expression" dxfId="82" priority="312">
      <formula>$J$35="LEVE"</formula>
    </cfRule>
  </conditionalFormatting>
  <conditionalFormatting sqref="L39:Q42">
    <cfRule type="expression" dxfId="81" priority="311">
      <formula>$J$39="LEVE"</formula>
    </cfRule>
  </conditionalFormatting>
  <conditionalFormatting sqref="L43:Q46">
    <cfRule type="expression" dxfId="80" priority="310">
      <formula>$J$43="LEVE"</formula>
    </cfRule>
  </conditionalFormatting>
  <conditionalFormatting sqref="L47:Q50">
    <cfRule type="expression" dxfId="79" priority="309">
      <formula>$J$47="LEVE"</formula>
    </cfRule>
  </conditionalFormatting>
  <conditionalFormatting sqref="L51:Q54">
    <cfRule type="expression" dxfId="78" priority="308">
      <formula>$J$51="LEVE"</formula>
    </cfRule>
  </conditionalFormatting>
  <conditionalFormatting sqref="L55:Q58">
    <cfRule type="expression" dxfId="77" priority="307">
      <formula>$J$55="LEVE"</formula>
    </cfRule>
  </conditionalFormatting>
  <conditionalFormatting sqref="L59:Q62">
    <cfRule type="expression" dxfId="76" priority="306">
      <formula>$J$59="LEVE"</formula>
    </cfRule>
  </conditionalFormatting>
  <conditionalFormatting sqref="L63:Q66">
    <cfRule type="expression" dxfId="75" priority="305">
      <formula>$J$63="LEVE"</formula>
    </cfRule>
  </conditionalFormatting>
  <conditionalFormatting sqref="L67:Q70">
    <cfRule type="expression" dxfId="74" priority="304">
      <formula>$J$67="LEVE"</formula>
    </cfRule>
  </conditionalFormatting>
  <conditionalFormatting sqref="L71:Q74">
    <cfRule type="expression" dxfId="73" priority="303">
      <formula>$J$71="LEVE"</formula>
    </cfRule>
  </conditionalFormatting>
  <conditionalFormatting sqref="R12:T18">
    <cfRule type="expression" dxfId="72" priority="144">
      <formula>$R$12="NO"</formula>
    </cfRule>
  </conditionalFormatting>
  <conditionalFormatting sqref="S12:S30">
    <cfRule type="expression" dxfId="71" priority="123">
      <formula>#REF!="NO"</formula>
    </cfRule>
  </conditionalFormatting>
  <conditionalFormatting sqref="S19:S30">
    <cfRule type="expression" dxfId="70" priority="124">
      <formula>$R$12="NO"</formula>
    </cfRule>
  </conditionalFormatting>
  <conditionalFormatting sqref="F12:F18 H12:I18">
    <cfRule type="expression" dxfId="69" priority="70">
      <formula>$C$12="Acción correctiva"</formula>
    </cfRule>
  </conditionalFormatting>
  <conditionalFormatting sqref="F19 H19:I19">
    <cfRule type="expression" dxfId="68" priority="69">
      <formula>$C$19="Acción correctiva"</formula>
    </cfRule>
  </conditionalFormatting>
  <conditionalFormatting sqref="F23">
    <cfRule type="expression" dxfId="67" priority="68">
      <formula>$C$23="Acción correctiva"</formula>
    </cfRule>
  </conditionalFormatting>
  <conditionalFormatting sqref="F27">
    <cfRule type="expression" dxfId="66" priority="67">
      <formula>$C$27="Acción correctiva"</formula>
    </cfRule>
  </conditionalFormatting>
  <conditionalFormatting sqref="G12 G19 G23 G27">
    <cfRule type="expression" dxfId="65" priority="73">
      <formula>#REF!="Acción correctiva"</formula>
    </cfRule>
  </conditionalFormatting>
  <conditionalFormatting sqref="H23:I23">
    <cfRule type="expression" dxfId="64" priority="72">
      <formula>$C$23="Acción correctiva"</formula>
    </cfRule>
  </conditionalFormatting>
  <conditionalFormatting sqref="H27:I27">
    <cfRule type="expression" dxfId="63" priority="71">
      <formula>$C$27="Acción correctiva"</formula>
    </cfRule>
  </conditionalFormatting>
  <conditionalFormatting sqref="J12:J18">
    <cfRule type="expression" dxfId="62" priority="58">
      <formula>$I$12=15</formula>
    </cfRule>
    <cfRule type="expression" dxfId="61" priority="59">
      <formula>$I$12=14</formula>
    </cfRule>
    <cfRule type="expression" dxfId="60" priority="60">
      <formula>$I$12=13</formula>
    </cfRule>
    <cfRule type="expression" dxfId="59" priority="61">
      <formula>$I$12=12</formula>
    </cfRule>
    <cfRule type="expression" dxfId="58" priority="62">
      <formula>$I$12=11</formula>
    </cfRule>
    <cfRule type="expression" dxfId="57" priority="63">
      <formula>$I$12=10</formula>
    </cfRule>
    <cfRule type="expression" dxfId="56" priority="64">
      <formula>$I$12=9</formula>
    </cfRule>
    <cfRule type="expression" dxfId="55" priority="65">
      <formula>$I$12&lt;=8</formula>
    </cfRule>
    <cfRule type="expression" dxfId="54" priority="66">
      <formula>$I$12&gt;=16</formula>
    </cfRule>
  </conditionalFormatting>
  <conditionalFormatting sqref="J19:J22">
    <cfRule type="expression" dxfId="53" priority="49">
      <formula>$I$19=15</formula>
    </cfRule>
    <cfRule type="expression" dxfId="52" priority="50">
      <formula>$I$19=14</formula>
    </cfRule>
    <cfRule type="expression" dxfId="51" priority="51">
      <formula>$I$19=13</formula>
    </cfRule>
    <cfRule type="expression" dxfId="50" priority="52">
      <formula>$I$19=12</formula>
    </cfRule>
    <cfRule type="expression" dxfId="49" priority="53">
      <formula>$I$19=11</formula>
    </cfRule>
    <cfRule type="expression" dxfId="48" priority="54">
      <formula>$I$19=10</formula>
    </cfRule>
    <cfRule type="expression" dxfId="47" priority="55">
      <formula>$I$19=9</formula>
    </cfRule>
    <cfRule type="expression" dxfId="46" priority="56">
      <formula>$I$19&lt;=8</formula>
    </cfRule>
    <cfRule type="expression" dxfId="45" priority="57">
      <formula>$I$19&gt;=16</formula>
    </cfRule>
  </conditionalFormatting>
  <conditionalFormatting sqref="J23:J26">
    <cfRule type="expression" dxfId="44" priority="40">
      <formula>$I$23=15</formula>
    </cfRule>
    <cfRule type="expression" dxfId="43" priority="41">
      <formula>$I$23=14</formula>
    </cfRule>
    <cfRule type="expression" dxfId="42" priority="42">
      <formula>$I$23=13</formula>
    </cfRule>
    <cfRule type="expression" dxfId="41" priority="43">
      <formula>$I$23=12</formula>
    </cfRule>
    <cfRule type="expression" dxfId="40" priority="44">
      <formula>$I$23=11</formula>
    </cfRule>
    <cfRule type="expression" dxfId="39" priority="45">
      <formula>$I$23=10</formula>
    </cfRule>
    <cfRule type="expression" dxfId="38" priority="46">
      <formula>$I$23=9</formula>
    </cfRule>
    <cfRule type="expression" dxfId="37" priority="47">
      <formula>$I$23&lt;=8</formula>
    </cfRule>
    <cfRule type="expression" dxfId="36" priority="48">
      <formula>$I$23&gt;=16</formula>
    </cfRule>
  </conditionalFormatting>
  <conditionalFormatting sqref="J27:J30">
    <cfRule type="expression" dxfId="35" priority="31">
      <formula>$I$27=15</formula>
    </cfRule>
    <cfRule type="expression" dxfId="34" priority="32">
      <formula>$I$27=14</formula>
    </cfRule>
    <cfRule type="expression" dxfId="33" priority="33">
      <formula>$I$27=13</formula>
    </cfRule>
    <cfRule type="expression" dxfId="32" priority="34">
      <formula>$I$27=12</formula>
    </cfRule>
    <cfRule type="expression" dxfId="31" priority="35">
      <formula>$I$27=11</formula>
    </cfRule>
    <cfRule type="expression" dxfId="30" priority="36">
      <formula>$I$27=10</formula>
    </cfRule>
    <cfRule type="expression" dxfId="29" priority="37">
      <formula>$I$27=9</formula>
    </cfRule>
    <cfRule type="expression" dxfId="28" priority="38">
      <formula>$I$27&lt;=8</formula>
    </cfRule>
    <cfRule type="expression" dxfId="27" priority="39">
      <formula>$I$27&gt;=16</formula>
    </cfRule>
  </conditionalFormatting>
  <conditionalFormatting sqref="T12:T18">
    <cfRule type="expression" dxfId="26" priority="30">
      <formula>#REF!="NO"</formula>
    </cfRule>
  </conditionalFormatting>
  <conditionalFormatting sqref="T19:T22">
    <cfRule type="expression" dxfId="25" priority="28">
      <formula>#REF!="NO"</formula>
    </cfRule>
  </conditionalFormatting>
  <conditionalFormatting sqref="T19:T22">
    <cfRule type="expression" dxfId="24" priority="29">
      <formula>$R$12="NO"</formula>
    </cfRule>
  </conditionalFormatting>
  <conditionalFormatting sqref="T23:T26">
    <cfRule type="expression" dxfId="23" priority="26">
      <formula>#REF!="NO"</formula>
    </cfRule>
  </conditionalFormatting>
  <conditionalFormatting sqref="T23:T26">
    <cfRule type="expression" dxfId="22" priority="27">
      <formula>$R$12="NO"</formula>
    </cfRule>
  </conditionalFormatting>
  <conditionalFormatting sqref="T27:T30">
    <cfRule type="expression" dxfId="21" priority="24">
      <formula>#REF!="NO"</formula>
    </cfRule>
  </conditionalFormatting>
  <conditionalFormatting sqref="T27:T30">
    <cfRule type="expression" dxfId="20" priority="25">
      <formula>$R$12="NO"</formula>
    </cfRule>
  </conditionalFormatting>
  <conditionalFormatting sqref="F31 F67">
    <cfRule type="expression" dxfId="19" priority="23">
      <formula>$C$27="Acción correctiva"</formula>
    </cfRule>
  </conditionalFormatting>
  <conditionalFormatting sqref="H31">
    <cfRule type="expression" dxfId="18" priority="22">
      <formula>$C$27="Acción correctiva"</formula>
    </cfRule>
  </conditionalFormatting>
  <conditionalFormatting sqref="F35">
    <cfRule type="expression" dxfId="17" priority="21">
      <formula>$C$27="Acción correctiva"</formula>
    </cfRule>
  </conditionalFormatting>
  <conditionalFormatting sqref="H35">
    <cfRule type="expression" dxfId="16" priority="20">
      <formula>$C$27="Acción correctiva"</formula>
    </cfRule>
  </conditionalFormatting>
  <conditionalFormatting sqref="F39">
    <cfRule type="expression" dxfId="15" priority="19">
      <formula>$C$27="Acción correctiva"</formula>
    </cfRule>
  </conditionalFormatting>
  <conditionalFormatting sqref="F43">
    <cfRule type="expression" dxfId="14" priority="17">
      <formula>$C$27="Acción correctiva"</formula>
    </cfRule>
  </conditionalFormatting>
  <conditionalFormatting sqref="F47">
    <cfRule type="expression" dxfId="13" priority="16">
      <formula>$C$27="Acción correctiva"</formula>
    </cfRule>
  </conditionalFormatting>
  <conditionalFormatting sqref="F51">
    <cfRule type="expression" dxfId="12" priority="15">
      <formula>$C$27="Acción correctiva"</formula>
    </cfRule>
  </conditionalFormatting>
  <conditionalFormatting sqref="F55">
    <cfRule type="expression" dxfId="11" priority="14">
      <formula>$C$27="Acción correctiva"</formula>
    </cfRule>
  </conditionalFormatting>
  <conditionalFormatting sqref="G39 G43 G47 G51 G55">
    <cfRule type="expression" dxfId="10" priority="13">
      <formula>$C$19="Acción correctiva"</formula>
    </cfRule>
  </conditionalFormatting>
  <conditionalFormatting sqref="H47">
    <cfRule type="expression" dxfId="9" priority="10">
      <formula>$C$27="Acción correctiva"</formula>
    </cfRule>
  </conditionalFormatting>
  <conditionalFormatting sqref="H51">
    <cfRule type="expression" dxfId="8" priority="9">
      <formula>$C$27="Acción correctiva"</formula>
    </cfRule>
  </conditionalFormatting>
  <conditionalFormatting sqref="H55">
    <cfRule type="expression" dxfId="7" priority="8">
      <formula>$C$27="Acción correctiva"</formula>
    </cfRule>
  </conditionalFormatting>
  <conditionalFormatting sqref="S31:S74">
    <cfRule type="expression" dxfId="6" priority="6">
      <formula>#REF!="NO"</formula>
    </cfRule>
  </conditionalFormatting>
  <conditionalFormatting sqref="S31:S74">
    <cfRule type="expression" dxfId="5" priority="7">
      <formula>$R$12="NO"</formula>
    </cfRule>
  </conditionalFormatting>
  <conditionalFormatting sqref="T31:T74">
    <cfRule type="expression" dxfId="4" priority="4">
      <formula>#REF!="NO"</formula>
    </cfRule>
  </conditionalFormatting>
  <conditionalFormatting sqref="T31:T74">
    <cfRule type="expression" dxfId="3" priority="5">
      <formula>$R$12="NO"</formula>
    </cfRule>
  </conditionalFormatting>
  <conditionalFormatting sqref="H39">
    <cfRule type="expression" dxfId="2" priority="3">
      <formula>$C$27="Acción correctiva"</formula>
    </cfRule>
  </conditionalFormatting>
  <conditionalFormatting sqref="H43">
    <cfRule type="expression" dxfId="1" priority="2">
      <formula>$C$27="Acción correctiva"</formula>
    </cfRule>
  </conditionalFormatting>
  <conditionalFormatting sqref="M12:Q12">
    <cfRule type="expression" dxfId="0" priority="1">
      <formula>$J$12="LEVE"</formula>
    </cfRule>
  </conditionalFormatting>
  <dataValidations xWindow="559" yWindow="467" count="6">
    <dataValidation allowBlank="1" showInputMessage="1" showErrorMessage="1" prompt="Describa la acción inmediata que debe ejecutarse para que la situación no se siga presentando, en caso de ser una no conformidad._x000a_" sqref="K12 K67 K71 K19 K31 K35 K39 K43 K47 K51 K55 K59 K63 K23 K27" xr:uid="{00000000-0002-0000-0000-000000000000}"/>
    <dataValidation allowBlank="1" showInputMessage="1" showErrorMessage="1" prompt="Describa la acción general que va a realizar para atender la situación a mejorar." sqref="M12:M74" xr:uid="{00000000-0002-0000-0000-000001000000}"/>
    <dataValidation allowBlank="1" showInputMessage="1" showErrorMessage="1" prompt="Describa las causas por las cuales la situación a mejorar se está presentando._x000a_" sqref="L43:L44 L59:L60 L47:L48 L67:L68 L27:L28 L51:L52 L31:L32 L63:L64 L35:L36 L55:L56 L39:L40 L71:L72 L12 L19:L24" xr:uid="{00000000-0002-0000-0000-000002000000}"/>
    <dataValidation type="list" allowBlank="1" showInputMessage="1" showErrorMessage="1" prompt="Escoja la dependencia/área a la que pertenece" sqref="D6" xr:uid="{00000000-0002-0000-0000-000003000000}">
      <formula1>Dependencia</formula1>
    </dataValidation>
    <dataValidation type="list" allowBlank="1" showInputMessage="1" errorTitle="Entrada no válida" error="Por favor escriba una fecha válida (AAAA/MM/DD)" promptTitle="Ingrese una fecha (AAAA/MM/DD)" sqref="R12:R74" xr:uid="{00000000-0002-0000-0000-000004000000}">
      <formula1>"SI, NO"</formula1>
    </dataValidation>
    <dataValidation type="list" allowBlank="1" showInputMessage="1" errorTitle="Entrada no válida" error="Por favor escriba una fecha válida (AAAA/MM/DD)" promptTitle="Ingrese una fecha (AAAA/MM/DD)" sqref="S12:T74" xr:uid="{00000000-0002-0000-0000-000005000000}">
      <formula1>"SI, NO,N/A"</formula1>
    </dataValidation>
  </dataValidations>
  <pageMargins left="1.5748031496062993" right="0.39370078740157483" top="0.78740157480314965" bottom="0.78740157480314965" header="0" footer="0.39370078740157483"/>
  <pageSetup paperSize="5" scale="58" orientation="landscape" r:id="rId1"/>
  <headerFooter alignWithMargins="0">
    <oddFooter>Página &amp;P de &amp;N</oddFooter>
  </headerFooter>
  <ignoredErrors>
    <ignoredError sqref="F19 F23:F30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xWindow="559" yWindow="467" count="4">
        <x14:dataValidation type="list" allowBlank="1" showInputMessage="1" showErrorMessage="1" xr:uid="{00000000-0002-0000-0000-000008000000}">
          <x14:formula1>
            <xm:f>Hoja4!$E$5:$E$17</xm:f>
          </x14:formula1>
          <xm:sqref>C12:C74</xm:sqref>
        </x14:dataValidation>
        <x14:dataValidation type="list" allowBlank="1" showInputMessage="1" showErrorMessage="1" prompt="Califique la ocurencia y el impacto" xr:uid="{E3EF3FD4-0AC2-487C-B6E8-0D9157495AF5}">
          <x14:formula1>
            <xm:f>Hoja2!$A$1:$A$5</xm:f>
          </x14:formula1>
          <xm:sqref>E12:E18</xm:sqref>
        </x14:dataValidation>
        <x14:dataValidation type="list" allowBlank="1" showInputMessage="1" showErrorMessage="1" xr:uid="{22FB36DA-CB4D-4164-A14C-447D56B47D82}">
          <x14:formula1>
            <xm:f>Hoja2!$A$7:$A$11</xm:f>
          </x14:formula1>
          <xm:sqref>G12:G74</xm:sqref>
        </x14:dataValidation>
        <x14:dataValidation type="list" allowBlank="1" showInputMessage="1" showErrorMessage="1" xr:uid="{00A58647-7E9D-4683-B129-C197F8CE9AAB}">
          <x14:formula1>
            <xm:f>Hoja2!$A$1:$A$5</xm:f>
          </x14:formula1>
          <xm:sqref>E19:E74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D2840-A88E-49FF-9D8F-AC39CDFB5A4D}">
  <dimension ref="A1:A11"/>
  <sheetViews>
    <sheetView workbookViewId="0">
      <selection activeCell="A12" sqref="A12"/>
    </sheetView>
  </sheetViews>
  <sheetFormatPr baseColWidth="10" defaultRowHeight="12.75" x14ac:dyDescent="0.2"/>
  <sheetData>
    <row r="1" spans="1:1" x14ac:dyDescent="0.2">
      <c r="A1" t="s">
        <v>89</v>
      </c>
    </row>
    <row r="2" spans="1:1" x14ac:dyDescent="0.2">
      <c r="A2" t="s">
        <v>90</v>
      </c>
    </row>
    <row r="3" spans="1:1" x14ac:dyDescent="0.2">
      <c r="A3" t="s">
        <v>92</v>
      </c>
    </row>
    <row r="4" spans="1:1" x14ac:dyDescent="0.2">
      <c r="A4" t="s">
        <v>93</v>
      </c>
    </row>
    <row r="5" spans="1:1" x14ac:dyDescent="0.2">
      <c r="A5" t="s">
        <v>87</v>
      </c>
    </row>
    <row r="7" spans="1:1" x14ac:dyDescent="0.2">
      <c r="A7" t="s">
        <v>25</v>
      </c>
    </row>
    <row r="8" spans="1:1" x14ac:dyDescent="0.2">
      <c r="A8" t="s">
        <v>91</v>
      </c>
    </row>
    <row r="9" spans="1:1" x14ac:dyDescent="0.2">
      <c r="A9" t="s">
        <v>94</v>
      </c>
    </row>
    <row r="10" spans="1:1" x14ac:dyDescent="0.2">
      <c r="A10" t="s">
        <v>95</v>
      </c>
    </row>
    <row r="11" spans="1:1" x14ac:dyDescent="0.2">
      <c r="A11" t="s">
        <v>88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499984740745262"/>
  </sheetPr>
  <dimension ref="A1:O52"/>
  <sheetViews>
    <sheetView showGridLines="0" zoomScale="150" zoomScaleNormal="150" workbookViewId="0">
      <selection activeCell="O3" sqref="O3"/>
    </sheetView>
  </sheetViews>
  <sheetFormatPr baseColWidth="10" defaultColWidth="11.42578125" defaultRowHeight="12.75" x14ac:dyDescent="0.2"/>
  <cols>
    <col min="1" max="1" width="11.42578125" style="43"/>
    <col min="2" max="2" width="1.5703125" style="43" customWidth="1"/>
    <col min="3" max="3" width="12.5703125" customWidth="1"/>
    <col min="4" max="8" width="11.7109375" customWidth="1"/>
    <col min="9" max="9" width="1.5703125" customWidth="1"/>
    <col min="11" max="11" width="12" customWidth="1"/>
    <col min="12" max="12" width="3" customWidth="1"/>
    <col min="13" max="13" width="2.5703125" customWidth="1"/>
    <col min="218" max="218" width="53.85546875" customWidth="1"/>
    <col min="219" max="219" width="4.140625" customWidth="1"/>
    <col min="220" max="220" width="3.7109375" customWidth="1"/>
    <col min="221" max="222" width="4.7109375" customWidth="1"/>
    <col min="223" max="223" width="8.7109375" customWidth="1"/>
    <col min="224" max="226" width="16.7109375" customWidth="1"/>
    <col min="227" max="227" width="3.7109375" customWidth="1"/>
    <col min="474" max="474" width="53.85546875" customWidth="1"/>
    <col min="475" max="475" width="4.140625" customWidth="1"/>
    <col min="476" max="476" width="3.7109375" customWidth="1"/>
    <col min="477" max="478" width="4.7109375" customWidth="1"/>
    <col min="479" max="479" width="8.7109375" customWidth="1"/>
    <col min="480" max="482" width="16.7109375" customWidth="1"/>
    <col min="483" max="483" width="3.7109375" customWidth="1"/>
    <col min="730" max="730" width="53.85546875" customWidth="1"/>
    <col min="731" max="731" width="4.140625" customWidth="1"/>
    <col min="732" max="732" width="3.7109375" customWidth="1"/>
    <col min="733" max="734" width="4.7109375" customWidth="1"/>
    <col min="735" max="735" width="8.7109375" customWidth="1"/>
    <col min="736" max="738" width="16.7109375" customWidth="1"/>
    <col min="739" max="739" width="3.7109375" customWidth="1"/>
    <col min="986" max="986" width="53.85546875" customWidth="1"/>
    <col min="987" max="987" width="4.140625" customWidth="1"/>
    <col min="988" max="988" width="3.7109375" customWidth="1"/>
    <col min="989" max="990" width="4.7109375" customWidth="1"/>
    <col min="991" max="991" width="8.7109375" customWidth="1"/>
    <col min="992" max="994" width="16.7109375" customWidth="1"/>
    <col min="995" max="995" width="3.7109375" customWidth="1"/>
    <col min="1242" max="1242" width="53.85546875" customWidth="1"/>
    <col min="1243" max="1243" width="4.140625" customWidth="1"/>
    <col min="1244" max="1244" width="3.7109375" customWidth="1"/>
    <col min="1245" max="1246" width="4.7109375" customWidth="1"/>
    <col min="1247" max="1247" width="8.7109375" customWidth="1"/>
    <col min="1248" max="1250" width="16.7109375" customWidth="1"/>
    <col min="1251" max="1251" width="3.7109375" customWidth="1"/>
    <col min="1498" max="1498" width="53.85546875" customWidth="1"/>
    <col min="1499" max="1499" width="4.140625" customWidth="1"/>
    <col min="1500" max="1500" width="3.7109375" customWidth="1"/>
    <col min="1501" max="1502" width="4.7109375" customWidth="1"/>
    <col min="1503" max="1503" width="8.7109375" customWidth="1"/>
    <col min="1504" max="1506" width="16.7109375" customWidth="1"/>
    <col min="1507" max="1507" width="3.7109375" customWidth="1"/>
    <col min="1754" max="1754" width="53.85546875" customWidth="1"/>
    <col min="1755" max="1755" width="4.140625" customWidth="1"/>
    <col min="1756" max="1756" width="3.7109375" customWidth="1"/>
    <col min="1757" max="1758" width="4.7109375" customWidth="1"/>
    <col min="1759" max="1759" width="8.7109375" customWidth="1"/>
    <col min="1760" max="1762" width="16.7109375" customWidth="1"/>
    <col min="1763" max="1763" width="3.7109375" customWidth="1"/>
    <col min="2010" max="2010" width="53.85546875" customWidth="1"/>
    <col min="2011" max="2011" width="4.140625" customWidth="1"/>
    <col min="2012" max="2012" width="3.7109375" customWidth="1"/>
    <col min="2013" max="2014" width="4.7109375" customWidth="1"/>
    <col min="2015" max="2015" width="8.7109375" customWidth="1"/>
    <col min="2016" max="2018" width="16.7109375" customWidth="1"/>
    <col min="2019" max="2019" width="3.7109375" customWidth="1"/>
    <col min="2266" max="2266" width="53.85546875" customWidth="1"/>
    <col min="2267" max="2267" width="4.140625" customWidth="1"/>
    <col min="2268" max="2268" width="3.7109375" customWidth="1"/>
    <col min="2269" max="2270" width="4.7109375" customWidth="1"/>
    <col min="2271" max="2271" width="8.7109375" customWidth="1"/>
    <col min="2272" max="2274" width="16.7109375" customWidth="1"/>
    <col min="2275" max="2275" width="3.7109375" customWidth="1"/>
    <col min="2522" max="2522" width="53.85546875" customWidth="1"/>
    <col min="2523" max="2523" width="4.140625" customWidth="1"/>
    <col min="2524" max="2524" width="3.7109375" customWidth="1"/>
    <col min="2525" max="2526" width="4.7109375" customWidth="1"/>
    <col min="2527" max="2527" width="8.7109375" customWidth="1"/>
    <col min="2528" max="2530" width="16.7109375" customWidth="1"/>
    <col min="2531" max="2531" width="3.7109375" customWidth="1"/>
    <col min="2778" max="2778" width="53.85546875" customWidth="1"/>
    <col min="2779" max="2779" width="4.140625" customWidth="1"/>
    <col min="2780" max="2780" width="3.7109375" customWidth="1"/>
    <col min="2781" max="2782" width="4.7109375" customWidth="1"/>
    <col min="2783" max="2783" width="8.7109375" customWidth="1"/>
    <col min="2784" max="2786" width="16.7109375" customWidth="1"/>
    <col min="2787" max="2787" width="3.7109375" customWidth="1"/>
    <col min="3034" max="3034" width="53.85546875" customWidth="1"/>
    <col min="3035" max="3035" width="4.140625" customWidth="1"/>
    <col min="3036" max="3036" width="3.7109375" customWidth="1"/>
    <col min="3037" max="3038" width="4.7109375" customWidth="1"/>
    <col min="3039" max="3039" width="8.7109375" customWidth="1"/>
    <col min="3040" max="3042" width="16.7109375" customWidth="1"/>
    <col min="3043" max="3043" width="3.7109375" customWidth="1"/>
    <col min="3290" max="3290" width="53.85546875" customWidth="1"/>
    <col min="3291" max="3291" width="4.140625" customWidth="1"/>
    <col min="3292" max="3292" width="3.7109375" customWidth="1"/>
    <col min="3293" max="3294" width="4.7109375" customWidth="1"/>
    <col min="3295" max="3295" width="8.7109375" customWidth="1"/>
    <col min="3296" max="3298" width="16.7109375" customWidth="1"/>
    <col min="3299" max="3299" width="3.7109375" customWidth="1"/>
    <col min="3546" max="3546" width="53.85546875" customWidth="1"/>
    <col min="3547" max="3547" width="4.140625" customWidth="1"/>
    <col min="3548" max="3548" width="3.7109375" customWidth="1"/>
    <col min="3549" max="3550" width="4.7109375" customWidth="1"/>
    <col min="3551" max="3551" width="8.7109375" customWidth="1"/>
    <col min="3552" max="3554" width="16.7109375" customWidth="1"/>
    <col min="3555" max="3555" width="3.7109375" customWidth="1"/>
    <col min="3802" max="3802" width="53.85546875" customWidth="1"/>
    <col min="3803" max="3803" width="4.140625" customWidth="1"/>
    <col min="3804" max="3804" width="3.7109375" customWidth="1"/>
    <col min="3805" max="3806" width="4.7109375" customWidth="1"/>
    <col min="3807" max="3807" width="8.7109375" customWidth="1"/>
    <col min="3808" max="3810" width="16.7109375" customWidth="1"/>
    <col min="3811" max="3811" width="3.7109375" customWidth="1"/>
    <col min="4058" max="4058" width="53.85546875" customWidth="1"/>
    <col min="4059" max="4059" width="4.140625" customWidth="1"/>
    <col min="4060" max="4060" width="3.7109375" customWidth="1"/>
    <col min="4061" max="4062" width="4.7109375" customWidth="1"/>
    <col min="4063" max="4063" width="8.7109375" customWidth="1"/>
    <col min="4064" max="4066" width="16.7109375" customWidth="1"/>
    <col min="4067" max="4067" width="3.7109375" customWidth="1"/>
    <col min="4314" max="4314" width="53.85546875" customWidth="1"/>
    <col min="4315" max="4315" width="4.140625" customWidth="1"/>
    <col min="4316" max="4316" width="3.7109375" customWidth="1"/>
    <col min="4317" max="4318" width="4.7109375" customWidth="1"/>
    <col min="4319" max="4319" width="8.7109375" customWidth="1"/>
    <col min="4320" max="4322" width="16.7109375" customWidth="1"/>
    <col min="4323" max="4323" width="3.7109375" customWidth="1"/>
    <col min="4570" max="4570" width="53.85546875" customWidth="1"/>
    <col min="4571" max="4571" width="4.140625" customWidth="1"/>
    <col min="4572" max="4572" width="3.7109375" customWidth="1"/>
    <col min="4573" max="4574" width="4.7109375" customWidth="1"/>
    <col min="4575" max="4575" width="8.7109375" customWidth="1"/>
    <col min="4576" max="4578" width="16.7109375" customWidth="1"/>
    <col min="4579" max="4579" width="3.7109375" customWidth="1"/>
    <col min="4826" max="4826" width="53.85546875" customWidth="1"/>
    <col min="4827" max="4827" width="4.140625" customWidth="1"/>
    <col min="4828" max="4828" width="3.7109375" customWidth="1"/>
    <col min="4829" max="4830" width="4.7109375" customWidth="1"/>
    <col min="4831" max="4831" width="8.7109375" customWidth="1"/>
    <col min="4832" max="4834" width="16.7109375" customWidth="1"/>
    <col min="4835" max="4835" width="3.7109375" customWidth="1"/>
    <col min="5082" max="5082" width="53.85546875" customWidth="1"/>
    <col min="5083" max="5083" width="4.140625" customWidth="1"/>
    <col min="5084" max="5084" width="3.7109375" customWidth="1"/>
    <col min="5085" max="5086" width="4.7109375" customWidth="1"/>
    <col min="5087" max="5087" width="8.7109375" customWidth="1"/>
    <col min="5088" max="5090" width="16.7109375" customWidth="1"/>
    <col min="5091" max="5091" width="3.7109375" customWidth="1"/>
    <col min="5338" max="5338" width="53.85546875" customWidth="1"/>
    <col min="5339" max="5339" width="4.140625" customWidth="1"/>
    <col min="5340" max="5340" width="3.7109375" customWidth="1"/>
    <col min="5341" max="5342" width="4.7109375" customWidth="1"/>
    <col min="5343" max="5343" width="8.7109375" customWidth="1"/>
    <col min="5344" max="5346" width="16.7109375" customWidth="1"/>
    <col min="5347" max="5347" width="3.7109375" customWidth="1"/>
    <col min="5594" max="5594" width="53.85546875" customWidth="1"/>
    <col min="5595" max="5595" width="4.140625" customWidth="1"/>
    <col min="5596" max="5596" width="3.7109375" customWidth="1"/>
    <col min="5597" max="5598" width="4.7109375" customWidth="1"/>
    <col min="5599" max="5599" width="8.7109375" customWidth="1"/>
    <col min="5600" max="5602" width="16.7109375" customWidth="1"/>
    <col min="5603" max="5603" width="3.7109375" customWidth="1"/>
    <col min="5850" max="5850" width="53.85546875" customWidth="1"/>
    <col min="5851" max="5851" width="4.140625" customWidth="1"/>
    <col min="5852" max="5852" width="3.7109375" customWidth="1"/>
    <col min="5853" max="5854" width="4.7109375" customWidth="1"/>
    <col min="5855" max="5855" width="8.7109375" customWidth="1"/>
    <col min="5856" max="5858" width="16.7109375" customWidth="1"/>
    <col min="5859" max="5859" width="3.7109375" customWidth="1"/>
    <col min="6106" max="6106" width="53.85546875" customWidth="1"/>
    <col min="6107" max="6107" width="4.140625" customWidth="1"/>
    <col min="6108" max="6108" width="3.7109375" customWidth="1"/>
    <col min="6109" max="6110" width="4.7109375" customWidth="1"/>
    <col min="6111" max="6111" width="8.7109375" customWidth="1"/>
    <col min="6112" max="6114" width="16.7109375" customWidth="1"/>
    <col min="6115" max="6115" width="3.7109375" customWidth="1"/>
    <col min="6362" max="6362" width="53.85546875" customWidth="1"/>
    <col min="6363" max="6363" width="4.140625" customWidth="1"/>
    <col min="6364" max="6364" width="3.7109375" customWidth="1"/>
    <col min="6365" max="6366" width="4.7109375" customWidth="1"/>
    <col min="6367" max="6367" width="8.7109375" customWidth="1"/>
    <col min="6368" max="6370" width="16.7109375" customWidth="1"/>
    <col min="6371" max="6371" width="3.7109375" customWidth="1"/>
    <col min="6618" max="6618" width="53.85546875" customWidth="1"/>
    <col min="6619" max="6619" width="4.140625" customWidth="1"/>
    <col min="6620" max="6620" width="3.7109375" customWidth="1"/>
    <col min="6621" max="6622" width="4.7109375" customWidth="1"/>
    <col min="6623" max="6623" width="8.7109375" customWidth="1"/>
    <col min="6624" max="6626" width="16.7109375" customWidth="1"/>
    <col min="6627" max="6627" width="3.7109375" customWidth="1"/>
    <col min="6874" max="6874" width="53.85546875" customWidth="1"/>
    <col min="6875" max="6875" width="4.140625" customWidth="1"/>
    <col min="6876" max="6876" width="3.7109375" customWidth="1"/>
    <col min="6877" max="6878" width="4.7109375" customWidth="1"/>
    <col min="6879" max="6879" width="8.7109375" customWidth="1"/>
    <col min="6880" max="6882" width="16.7109375" customWidth="1"/>
    <col min="6883" max="6883" width="3.7109375" customWidth="1"/>
    <col min="7130" max="7130" width="53.85546875" customWidth="1"/>
    <col min="7131" max="7131" width="4.140625" customWidth="1"/>
    <col min="7132" max="7132" width="3.7109375" customWidth="1"/>
    <col min="7133" max="7134" width="4.7109375" customWidth="1"/>
    <col min="7135" max="7135" width="8.7109375" customWidth="1"/>
    <col min="7136" max="7138" width="16.7109375" customWidth="1"/>
    <col min="7139" max="7139" width="3.7109375" customWidth="1"/>
    <col min="7386" max="7386" width="53.85546875" customWidth="1"/>
    <col min="7387" max="7387" width="4.140625" customWidth="1"/>
    <col min="7388" max="7388" width="3.7109375" customWidth="1"/>
    <col min="7389" max="7390" width="4.7109375" customWidth="1"/>
    <col min="7391" max="7391" width="8.7109375" customWidth="1"/>
    <col min="7392" max="7394" width="16.7109375" customWidth="1"/>
    <col min="7395" max="7395" width="3.7109375" customWidth="1"/>
    <col min="7642" max="7642" width="53.85546875" customWidth="1"/>
    <col min="7643" max="7643" width="4.140625" customWidth="1"/>
    <col min="7644" max="7644" width="3.7109375" customWidth="1"/>
    <col min="7645" max="7646" width="4.7109375" customWidth="1"/>
    <col min="7647" max="7647" width="8.7109375" customWidth="1"/>
    <col min="7648" max="7650" width="16.7109375" customWidth="1"/>
    <col min="7651" max="7651" width="3.7109375" customWidth="1"/>
    <col min="7898" max="7898" width="53.85546875" customWidth="1"/>
    <col min="7899" max="7899" width="4.140625" customWidth="1"/>
    <col min="7900" max="7900" width="3.7109375" customWidth="1"/>
    <col min="7901" max="7902" width="4.7109375" customWidth="1"/>
    <col min="7903" max="7903" width="8.7109375" customWidth="1"/>
    <col min="7904" max="7906" width="16.7109375" customWidth="1"/>
    <col min="7907" max="7907" width="3.7109375" customWidth="1"/>
    <col min="8154" max="8154" width="53.85546875" customWidth="1"/>
    <col min="8155" max="8155" width="4.140625" customWidth="1"/>
    <col min="8156" max="8156" width="3.7109375" customWidth="1"/>
    <col min="8157" max="8158" width="4.7109375" customWidth="1"/>
    <col min="8159" max="8159" width="8.7109375" customWidth="1"/>
    <col min="8160" max="8162" width="16.7109375" customWidth="1"/>
    <col min="8163" max="8163" width="3.7109375" customWidth="1"/>
    <col min="8410" max="8410" width="53.85546875" customWidth="1"/>
    <col min="8411" max="8411" width="4.140625" customWidth="1"/>
    <col min="8412" max="8412" width="3.7109375" customWidth="1"/>
    <col min="8413" max="8414" width="4.7109375" customWidth="1"/>
    <col min="8415" max="8415" width="8.7109375" customWidth="1"/>
    <col min="8416" max="8418" width="16.7109375" customWidth="1"/>
    <col min="8419" max="8419" width="3.7109375" customWidth="1"/>
    <col min="8666" max="8666" width="53.85546875" customWidth="1"/>
    <col min="8667" max="8667" width="4.140625" customWidth="1"/>
    <col min="8668" max="8668" width="3.7109375" customWidth="1"/>
    <col min="8669" max="8670" width="4.7109375" customWidth="1"/>
    <col min="8671" max="8671" width="8.7109375" customWidth="1"/>
    <col min="8672" max="8674" width="16.7109375" customWidth="1"/>
    <col min="8675" max="8675" width="3.7109375" customWidth="1"/>
    <col min="8922" max="8922" width="53.85546875" customWidth="1"/>
    <col min="8923" max="8923" width="4.140625" customWidth="1"/>
    <col min="8924" max="8924" width="3.7109375" customWidth="1"/>
    <col min="8925" max="8926" width="4.7109375" customWidth="1"/>
    <col min="8927" max="8927" width="8.7109375" customWidth="1"/>
    <col min="8928" max="8930" width="16.7109375" customWidth="1"/>
    <col min="8931" max="8931" width="3.7109375" customWidth="1"/>
    <col min="9178" max="9178" width="53.85546875" customWidth="1"/>
    <col min="9179" max="9179" width="4.140625" customWidth="1"/>
    <col min="9180" max="9180" width="3.7109375" customWidth="1"/>
    <col min="9181" max="9182" width="4.7109375" customWidth="1"/>
    <col min="9183" max="9183" width="8.7109375" customWidth="1"/>
    <col min="9184" max="9186" width="16.7109375" customWidth="1"/>
    <col min="9187" max="9187" width="3.7109375" customWidth="1"/>
    <col min="9434" max="9434" width="53.85546875" customWidth="1"/>
    <col min="9435" max="9435" width="4.140625" customWidth="1"/>
    <col min="9436" max="9436" width="3.7109375" customWidth="1"/>
    <col min="9437" max="9438" width="4.7109375" customWidth="1"/>
    <col min="9439" max="9439" width="8.7109375" customWidth="1"/>
    <col min="9440" max="9442" width="16.7109375" customWidth="1"/>
    <col min="9443" max="9443" width="3.7109375" customWidth="1"/>
    <col min="9690" max="9690" width="53.85546875" customWidth="1"/>
    <col min="9691" max="9691" width="4.140625" customWidth="1"/>
    <col min="9692" max="9692" width="3.7109375" customWidth="1"/>
    <col min="9693" max="9694" width="4.7109375" customWidth="1"/>
    <col min="9695" max="9695" width="8.7109375" customWidth="1"/>
    <col min="9696" max="9698" width="16.7109375" customWidth="1"/>
    <col min="9699" max="9699" width="3.7109375" customWidth="1"/>
    <col min="9946" max="9946" width="53.85546875" customWidth="1"/>
    <col min="9947" max="9947" width="4.140625" customWidth="1"/>
    <col min="9948" max="9948" width="3.7109375" customWidth="1"/>
    <col min="9949" max="9950" width="4.7109375" customWidth="1"/>
    <col min="9951" max="9951" width="8.7109375" customWidth="1"/>
    <col min="9952" max="9954" width="16.7109375" customWidth="1"/>
    <col min="9955" max="9955" width="3.7109375" customWidth="1"/>
    <col min="10202" max="10202" width="53.85546875" customWidth="1"/>
    <col min="10203" max="10203" width="4.140625" customWidth="1"/>
    <col min="10204" max="10204" width="3.7109375" customWidth="1"/>
    <col min="10205" max="10206" width="4.7109375" customWidth="1"/>
    <col min="10207" max="10207" width="8.7109375" customWidth="1"/>
    <col min="10208" max="10210" width="16.7109375" customWidth="1"/>
    <col min="10211" max="10211" width="3.7109375" customWidth="1"/>
    <col min="10458" max="10458" width="53.85546875" customWidth="1"/>
    <col min="10459" max="10459" width="4.140625" customWidth="1"/>
    <col min="10460" max="10460" width="3.7109375" customWidth="1"/>
    <col min="10461" max="10462" width="4.7109375" customWidth="1"/>
    <col min="10463" max="10463" width="8.7109375" customWidth="1"/>
    <col min="10464" max="10466" width="16.7109375" customWidth="1"/>
    <col min="10467" max="10467" width="3.7109375" customWidth="1"/>
    <col min="10714" max="10714" width="53.85546875" customWidth="1"/>
    <col min="10715" max="10715" width="4.140625" customWidth="1"/>
    <col min="10716" max="10716" width="3.7109375" customWidth="1"/>
    <col min="10717" max="10718" width="4.7109375" customWidth="1"/>
    <col min="10719" max="10719" width="8.7109375" customWidth="1"/>
    <col min="10720" max="10722" width="16.7109375" customWidth="1"/>
    <col min="10723" max="10723" width="3.7109375" customWidth="1"/>
    <col min="10970" max="10970" width="53.85546875" customWidth="1"/>
    <col min="10971" max="10971" width="4.140625" customWidth="1"/>
    <col min="10972" max="10972" width="3.7109375" customWidth="1"/>
    <col min="10973" max="10974" width="4.7109375" customWidth="1"/>
    <col min="10975" max="10975" width="8.7109375" customWidth="1"/>
    <col min="10976" max="10978" width="16.7109375" customWidth="1"/>
    <col min="10979" max="10979" width="3.7109375" customWidth="1"/>
    <col min="11226" max="11226" width="53.85546875" customWidth="1"/>
    <col min="11227" max="11227" width="4.140625" customWidth="1"/>
    <col min="11228" max="11228" width="3.7109375" customWidth="1"/>
    <col min="11229" max="11230" width="4.7109375" customWidth="1"/>
    <col min="11231" max="11231" width="8.7109375" customWidth="1"/>
    <col min="11232" max="11234" width="16.7109375" customWidth="1"/>
    <col min="11235" max="11235" width="3.7109375" customWidth="1"/>
    <col min="11482" max="11482" width="53.85546875" customWidth="1"/>
    <col min="11483" max="11483" width="4.140625" customWidth="1"/>
    <col min="11484" max="11484" width="3.7109375" customWidth="1"/>
    <col min="11485" max="11486" width="4.7109375" customWidth="1"/>
    <col min="11487" max="11487" width="8.7109375" customWidth="1"/>
    <col min="11488" max="11490" width="16.7109375" customWidth="1"/>
    <col min="11491" max="11491" width="3.7109375" customWidth="1"/>
    <col min="11738" max="11738" width="53.85546875" customWidth="1"/>
    <col min="11739" max="11739" width="4.140625" customWidth="1"/>
    <col min="11740" max="11740" width="3.7109375" customWidth="1"/>
    <col min="11741" max="11742" width="4.7109375" customWidth="1"/>
    <col min="11743" max="11743" width="8.7109375" customWidth="1"/>
    <col min="11744" max="11746" width="16.7109375" customWidth="1"/>
    <col min="11747" max="11747" width="3.7109375" customWidth="1"/>
    <col min="11994" max="11994" width="53.85546875" customWidth="1"/>
    <col min="11995" max="11995" width="4.140625" customWidth="1"/>
    <col min="11996" max="11996" width="3.7109375" customWidth="1"/>
    <col min="11997" max="11998" width="4.7109375" customWidth="1"/>
    <col min="11999" max="11999" width="8.7109375" customWidth="1"/>
    <col min="12000" max="12002" width="16.7109375" customWidth="1"/>
    <col min="12003" max="12003" width="3.7109375" customWidth="1"/>
    <col min="12250" max="12250" width="53.85546875" customWidth="1"/>
    <col min="12251" max="12251" width="4.140625" customWidth="1"/>
    <col min="12252" max="12252" width="3.7109375" customWidth="1"/>
    <col min="12253" max="12254" width="4.7109375" customWidth="1"/>
    <col min="12255" max="12255" width="8.7109375" customWidth="1"/>
    <col min="12256" max="12258" width="16.7109375" customWidth="1"/>
    <col min="12259" max="12259" width="3.7109375" customWidth="1"/>
    <col min="12506" max="12506" width="53.85546875" customWidth="1"/>
    <col min="12507" max="12507" width="4.140625" customWidth="1"/>
    <col min="12508" max="12508" width="3.7109375" customWidth="1"/>
    <col min="12509" max="12510" width="4.7109375" customWidth="1"/>
    <col min="12511" max="12511" width="8.7109375" customWidth="1"/>
    <col min="12512" max="12514" width="16.7109375" customWidth="1"/>
    <col min="12515" max="12515" width="3.7109375" customWidth="1"/>
    <col min="12762" max="12762" width="53.85546875" customWidth="1"/>
    <col min="12763" max="12763" width="4.140625" customWidth="1"/>
    <col min="12764" max="12764" width="3.7109375" customWidth="1"/>
    <col min="12765" max="12766" width="4.7109375" customWidth="1"/>
    <col min="12767" max="12767" width="8.7109375" customWidth="1"/>
    <col min="12768" max="12770" width="16.7109375" customWidth="1"/>
    <col min="12771" max="12771" width="3.7109375" customWidth="1"/>
    <col min="13018" max="13018" width="53.85546875" customWidth="1"/>
    <col min="13019" max="13019" width="4.140625" customWidth="1"/>
    <col min="13020" max="13020" width="3.7109375" customWidth="1"/>
    <col min="13021" max="13022" width="4.7109375" customWidth="1"/>
    <col min="13023" max="13023" width="8.7109375" customWidth="1"/>
    <col min="13024" max="13026" width="16.7109375" customWidth="1"/>
    <col min="13027" max="13027" width="3.7109375" customWidth="1"/>
    <col min="13274" max="13274" width="53.85546875" customWidth="1"/>
    <col min="13275" max="13275" width="4.140625" customWidth="1"/>
    <col min="13276" max="13276" width="3.7109375" customWidth="1"/>
    <col min="13277" max="13278" width="4.7109375" customWidth="1"/>
    <col min="13279" max="13279" width="8.7109375" customWidth="1"/>
    <col min="13280" max="13282" width="16.7109375" customWidth="1"/>
    <col min="13283" max="13283" width="3.7109375" customWidth="1"/>
    <col min="13530" max="13530" width="53.85546875" customWidth="1"/>
    <col min="13531" max="13531" width="4.140625" customWidth="1"/>
    <col min="13532" max="13532" width="3.7109375" customWidth="1"/>
    <col min="13533" max="13534" width="4.7109375" customWidth="1"/>
    <col min="13535" max="13535" width="8.7109375" customWidth="1"/>
    <col min="13536" max="13538" width="16.7109375" customWidth="1"/>
    <col min="13539" max="13539" width="3.7109375" customWidth="1"/>
    <col min="13786" max="13786" width="53.85546875" customWidth="1"/>
    <col min="13787" max="13787" width="4.140625" customWidth="1"/>
    <col min="13788" max="13788" width="3.7109375" customWidth="1"/>
    <col min="13789" max="13790" width="4.7109375" customWidth="1"/>
    <col min="13791" max="13791" width="8.7109375" customWidth="1"/>
    <col min="13792" max="13794" width="16.7109375" customWidth="1"/>
    <col min="13795" max="13795" width="3.7109375" customWidth="1"/>
    <col min="14042" max="14042" width="53.85546875" customWidth="1"/>
    <col min="14043" max="14043" width="4.140625" customWidth="1"/>
    <col min="14044" max="14044" width="3.7109375" customWidth="1"/>
    <col min="14045" max="14046" width="4.7109375" customWidth="1"/>
    <col min="14047" max="14047" width="8.7109375" customWidth="1"/>
    <col min="14048" max="14050" width="16.7109375" customWidth="1"/>
    <col min="14051" max="14051" width="3.7109375" customWidth="1"/>
    <col min="14298" max="14298" width="53.85546875" customWidth="1"/>
    <col min="14299" max="14299" width="4.140625" customWidth="1"/>
    <col min="14300" max="14300" width="3.7109375" customWidth="1"/>
    <col min="14301" max="14302" width="4.7109375" customWidth="1"/>
    <col min="14303" max="14303" width="8.7109375" customWidth="1"/>
    <col min="14304" max="14306" width="16.7109375" customWidth="1"/>
    <col min="14307" max="14307" width="3.7109375" customWidth="1"/>
    <col min="14554" max="14554" width="53.85546875" customWidth="1"/>
    <col min="14555" max="14555" width="4.140625" customWidth="1"/>
    <col min="14556" max="14556" width="3.7109375" customWidth="1"/>
    <col min="14557" max="14558" width="4.7109375" customWidth="1"/>
    <col min="14559" max="14559" width="8.7109375" customWidth="1"/>
    <col min="14560" max="14562" width="16.7109375" customWidth="1"/>
    <col min="14563" max="14563" width="3.7109375" customWidth="1"/>
    <col min="14810" max="14810" width="53.85546875" customWidth="1"/>
    <col min="14811" max="14811" width="4.140625" customWidth="1"/>
    <col min="14812" max="14812" width="3.7109375" customWidth="1"/>
    <col min="14813" max="14814" width="4.7109375" customWidth="1"/>
    <col min="14815" max="14815" width="8.7109375" customWidth="1"/>
    <col min="14816" max="14818" width="16.7109375" customWidth="1"/>
    <col min="14819" max="14819" width="3.7109375" customWidth="1"/>
    <col min="15066" max="15066" width="53.85546875" customWidth="1"/>
    <col min="15067" max="15067" width="4.140625" customWidth="1"/>
    <col min="15068" max="15068" width="3.7109375" customWidth="1"/>
    <col min="15069" max="15070" width="4.7109375" customWidth="1"/>
    <col min="15071" max="15071" width="8.7109375" customWidth="1"/>
    <col min="15072" max="15074" width="16.7109375" customWidth="1"/>
    <col min="15075" max="15075" width="3.7109375" customWidth="1"/>
    <col min="15322" max="15322" width="53.85546875" customWidth="1"/>
    <col min="15323" max="15323" width="4.140625" customWidth="1"/>
    <col min="15324" max="15324" width="3.7109375" customWidth="1"/>
    <col min="15325" max="15326" width="4.7109375" customWidth="1"/>
    <col min="15327" max="15327" width="8.7109375" customWidth="1"/>
    <col min="15328" max="15330" width="16.7109375" customWidth="1"/>
    <col min="15331" max="15331" width="3.7109375" customWidth="1"/>
    <col min="15578" max="15578" width="53.85546875" customWidth="1"/>
    <col min="15579" max="15579" width="4.140625" customWidth="1"/>
    <col min="15580" max="15580" width="3.7109375" customWidth="1"/>
    <col min="15581" max="15582" width="4.7109375" customWidth="1"/>
    <col min="15583" max="15583" width="8.7109375" customWidth="1"/>
    <col min="15584" max="15586" width="16.7109375" customWidth="1"/>
    <col min="15587" max="15587" width="3.7109375" customWidth="1"/>
    <col min="15834" max="15834" width="53.85546875" customWidth="1"/>
    <col min="15835" max="15835" width="4.140625" customWidth="1"/>
    <col min="15836" max="15836" width="3.7109375" customWidth="1"/>
    <col min="15837" max="15838" width="4.7109375" customWidth="1"/>
    <col min="15839" max="15839" width="8.7109375" customWidth="1"/>
    <col min="15840" max="15842" width="16.7109375" customWidth="1"/>
    <col min="15843" max="15843" width="3.7109375" customWidth="1"/>
    <col min="16090" max="16090" width="53.85546875" customWidth="1"/>
    <col min="16091" max="16091" width="4.140625" customWidth="1"/>
    <col min="16092" max="16092" width="3.7109375" customWidth="1"/>
    <col min="16093" max="16094" width="4.7109375" customWidth="1"/>
    <col min="16095" max="16095" width="8.7109375" customWidth="1"/>
    <col min="16096" max="16098" width="16.7109375" customWidth="1"/>
    <col min="16099" max="16099" width="3.7109375" customWidth="1"/>
  </cols>
  <sheetData>
    <row r="1" spans="1:15" ht="15.75" customHeight="1" x14ac:dyDescent="0.2">
      <c r="A1" s="11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8"/>
      <c r="N1" s="6" t="s">
        <v>1</v>
      </c>
      <c r="O1" s="71" t="s">
        <v>52</v>
      </c>
    </row>
    <row r="2" spans="1:15" ht="15.75" customHeight="1" x14ac:dyDescent="0.3">
      <c r="A2" s="15"/>
      <c r="B2" s="2"/>
      <c r="C2" s="106" t="s">
        <v>78</v>
      </c>
      <c r="D2" s="106"/>
      <c r="E2" s="106"/>
      <c r="F2" s="106"/>
      <c r="G2" s="106"/>
      <c r="H2" s="106"/>
      <c r="I2" s="106"/>
      <c r="J2" s="106"/>
      <c r="K2" s="106"/>
      <c r="L2" s="106"/>
      <c r="M2" s="120"/>
      <c r="N2" s="6" t="s">
        <v>2</v>
      </c>
      <c r="O2" s="75">
        <v>7</v>
      </c>
    </row>
    <row r="3" spans="1:15" ht="15.75" customHeight="1" x14ac:dyDescent="0.3">
      <c r="A3" s="15"/>
      <c r="B3" s="2"/>
      <c r="C3" s="107" t="s">
        <v>34</v>
      </c>
      <c r="D3" s="107"/>
      <c r="E3" s="107"/>
      <c r="F3" s="107" t="s">
        <v>27</v>
      </c>
      <c r="G3" s="107"/>
      <c r="H3" s="107"/>
      <c r="I3" s="107"/>
      <c r="J3" s="107"/>
      <c r="K3" s="107"/>
      <c r="L3" s="107"/>
      <c r="M3" s="121"/>
      <c r="N3" s="6" t="s">
        <v>3</v>
      </c>
      <c r="O3" s="76" t="s">
        <v>84</v>
      </c>
    </row>
    <row r="4" spans="1:15" x14ac:dyDescent="0.2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9"/>
      <c r="N4" s="6" t="s">
        <v>4</v>
      </c>
      <c r="O4" s="7" t="s">
        <v>32</v>
      </c>
    </row>
    <row r="5" spans="1:15" ht="13.5" thickBot="1" x14ac:dyDescent="0.25">
      <c r="A5" s="26"/>
      <c r="B5" s="26"/>
      <c r="C5" s="27"/>
      <c r="D5" s="27"/>
      <c r="E5" s="27"/>
      <c r="F5" s="27"/>
      <c r="G5" s="27"/>
      <c r="H5" s="27"/>
      <c r="I5" s="27"/>
    </row>
    <row r="6" spans="1:15" ht="24" customHeight="1" x14ac:dyDescent="0.2">
      <c r="A6" s="58"/>
      <c r="B6" s="153"/>
      <c r="C6" s="125"/>
      <c r="D6" s="125"/>
      <c r="E6" s="125"/>
      <c r="F6" s="125"/>
      <c r="G6" s="125"/>
      <c r="H6" s="125"/>
      <c r="I6" s="156"/>
      <c r="K6" s="54"/>
      <c r="L6" s="137"/>
      <c r="M6" s="135"/>
    </row>
    <row r="7" spans="1:15" ht="15" customHeight="1" x14ac:dyDescent="0.2">
      <c r="A7" s="33" t="s">
        <v>53</v>
      </c>
      <c r="B7" s="154"/>
      <c r="C7" s="138"/>
      <c r="D7" s="138"/>
      <c r="E7" s="138"/>
      <c r="F7" s="139"/>
      <c r="G7" s="139"/>
      <c r="H7" s="139"/>
      <c r="I7" s="157"/>
      <c r="K7" s="140"/>
      <c r="L7" s="137"/>
      <c r="M7" s="135"/>
    </row>
    <row r="8" spans="1:15" ht="12.75" customHeight="1" x14ac:dyDescent="0.2">
      <c r="A8" s="57"/>
      <c r="B8" s="154"/>
      <c r="C8" s="138" t="s">
        <v>49</v>
      </c>
      <c r="D8" s="138"/>
      <c r="E8" s="138"/>
      <c r="F8" s="139"/>
      <c r="G8" s="139"/>
      <c r="H8" s="139"/>
      <c r="I8" s="157"/>
      <c r="K8" s="140"/>
      <c r="L8" s="137"/>
      <c r="M8" s="135"/>
    </row>
    <row r="9" spans="1:15" ht="15" customHeight="1" x14ac:dyDescent="0.2">
      <c r="A9" s="57"/>
      <c r="B9" s="154"/>
      <c r="C9" s="138"/>
      <c r="D9" s="138"/>
      <c r="E9" s="138"/>
      <c r="F9" s="139"/>
      <c r="G9" s="139"/>
      <c r="H9" s="139"/>
      <c r="I9" s="157"/>
      <c r="K9" s="140"/>
      <c r="L9" s="137"/>
      <c r="M9" s="135"/>
    </row>
    <row r="10" spans="1:15" ht="13.5" thickBot="1" x14ac:dyDescent="0.25">
      <c r="A10" s="29"/>
      <c r="B10" s="155"/>
      <c r="C10" s="134"/>
      <c r="D10" s="134"/>
      <c r="E10" s="134"/>
      <c r="F10" s="134"/>
      <c r="G10" s="134"/>
      <c r="H10" s="134"/>
      <c r="I10" s="158"/>
      <c r="K10" s="140"/>
      <c r="L10" s="137"/>
      <c r="M10" s="135"/>
    </row>
    <row r="11" spans="1:15" ht="14.25" customHeight="1" x14ac:dyDescent="0.2">
      <c r="A11" s="28" t="s">
        <v>28</v>
      </c>
      <c r="B11" s="122"/>
      <c r="C11" s="125" t="s">
        <v>48</v>
      </c>
      <c r="D11" s="125"/>
      <c r="E11" s="125"/>
      <c r="F11" s="125"/>
      <c r="G11" s="125"/>
      <c r="H11" s="125"/>
      <c r="I11" s="132"/>
      <c r="K11" s="140"/>
      <c r="L11" s="32"/>
      <c r="M11" s="55"/>
    </row>
    <row r="12" spans="1:15" ht="12.75" customHeight="1" x14ac:dyDescent="0.2">
      <c r="A12" s="141" t="s">
        <v>36</v>
      </c>
      <c r="B12" s="123"/>
      <c r="C12" s="152" t="s">
        <v>66</v>
      </c>
      <c r="D12" s="152"/>
      <c r="E12" s="152"/>
      <c r="F12" s="152"/>
      <c r="G12" s="152"/>
      <c r="H12" s="152"/>
      <c r="I12" s="133"/>
      <c r="K12" s="140"/>
      <c r="L12" s="32"/>
      <c r="M12" s="56"/>
    </row>
    <row r="13" spans="1:15" ht="12.75" customHeight="1" x14ac:dyDescent="0.2">
      <c r="A13" s="141"/>
      <c r="B13" s="123"/>
      <c r="C13" s="152" t="s">
        <v>37</v>
      </c>
      <c r="D13" s="152"/>
      <c r="E13" s="152"/>
      <c r="F13" s="152"/>
      <c r="G13" s="152"/>
      <c r="H13" s="152"/>
      <c r="I13" s="133"/>
      <c r="K13" s="140"/>
      <c r="L13" s="32"/>
      <c r="M13" s="56"/>
    </row>
    <row r="14" spans="1:15" ht="12.75" customHeight="1" x14ac:dyDescent="0.2">
      <c r="A14" s="141"/>
      <c r="B14" s="123"/>
      <c r="C14" s="152" t="s">
        <v>38</v>
      </c>
      <c r="D14" s="152"/>
      <c r="E14" s="152"/>
      <c r="F14" s="152"/>
      <c r="G14" s="152"/>
      <c r="H14" s="152"/>
      <c r="I14" s="133"/>
      <c r="K14" s="31"/>
      <c r="L14" s="32"/>
      <c r="M14" s="26"/>
    </row>
    <row r="15" spans="1:15" ht="12.75" customHeight="1" x14ac:dyDescent="0.2">
      <c r="A15" s="141"/>
      <c r="B15" s="123"/>
      <c r="C15" s="152" t="s">
        <v>39</v>
      </c>
      <c r="D15" s="152"/>
      <c r="E15" s="152"/>
      <c r="F15" s="152"/>
      <c r="G15" s="152"/>
      <c r="H15" s="152"/>
      <c r="I15" s="133"/>
      <c r="J15" s="30"/>
      <c r="K15" s="31"/>
      <c r="L15" s="32"/>
      <c r="M15" s="56"/>
    </row>
    <row r="16" spans="1:15" ht="12.75" customHeight="1" x14ac:dyDescent="0.2">
      <c r="A16" s="141"/>
      <c r="B16" s="123"/>
      <c r="C16" s="152" t="s">
        <v>40</v>
      </c>
      <c r="D16" s="152"/>
      <c r="E16" s="152"/>
      <c r="F16" s="152"/>
      <c r="G16" s="152"/>
      <c r="H16" s="152"/>
      <c r="I16" s="133"/>
      <c r="K16" s="31"/>
      <c r="L16" s="32"/>
      <c r="M16" s="56"/>
    </row>
    <row r="17" spans="1:13" ht="13.5" thickBot="1" x14ac:dyDescent="0.25">
      <c r="A17" s="142"/>
      <c r="B17" s="124"/>
      <c r="C17" s="143"/>
      <c r="D17" s="143"/>
      <c r="E17" s="143"/>
      <c r="F17" s="143"/>
      <c r="G17" s="143"/>
      <c r="H17" s="143"/>
      <c r="I17" s="136"/>
      <c r="K17" s="31"/>
      <c r="L17" s="32"/>
      <c r="M17" s="26"/>
    </row>
    <row r="18" spans="1:13" ht="24" customHeight="1" x14ac:dyDescent="0.2">
      <c r="A18" s="28" t="s">
        <v>29</v>
      </c>
      <c r="B18" s="122"/>
      <c r="C18" s="144" t="s">
        <v>77</v>
      </c>
      <c r="D18" s="144"/>
      <c r="E18" s="144"/>
      <c r="F18" s="144"/>
      <c r="G18" s="144"/>
      <c r="H18" s="144"/>
      <c r="I18" s="132"/>
    </row>
    <row r="19" spans="1:13" ht="24.75" customHeight="1" x14ac:dyDescent="0.2">
      <c r="A19" s="145"/>
      <c r="B19" s="123"/>
      <c r="C19" s="146" t="s">
        <v>85</v>
      </c>
      <c r="D19" s="146"/>
      <c r="E19" s="146"/>
      <c r="F19" s="146"/>
      <c r="G19" s="146"/>
      <c r="H19" s="146"/>
      <c r="I19" s="133"/>
    </row>
    <row r="20" spans="1:13" ht="25.5" customHeight="1" x14ac:dyDescent="0.2">
      <c r="A20" s="145"/>
      <c r="B20" s="123"/>
      <c r="C20" s="147" t="s">
        <v>79</v>
      </c>
      <c r="D20" s="147"/>
      <c r="E20" s="147"/>
      <c r="F20" s="147"/>
      <c r="G20" s="147"/>
      <c r="H20" s="147"/>
      <c r="I20" s="133"/>
    </row>
    <row r="21" spans="1:13" x14ac:dyDescent="0.2">
      <c r="A21" s="145"/>
      <c r="B21" s="123"/>
      <c r="C21" s="148" t="s">
        <v>80</v>
      </c>
      <c r="D21" s="148"/>
      <c r="E21" s="148"/>
      <c r="F21" s="148"/>
      <c r="G21" s="148"/>
      <c r="H21" s="148"/>
      <c r="I21" s="133"/>
    </row>
    <row r="22" spans="1:13" ht="12.75" customHeight="1" x14ac:dyDescent="0.2">
      <c r="A22" s="145"/>
      <c r="B22" s="123"/>
      <c r="C22" s="149" t="s">
        <v>76</v>
      </c>
      <c r="D22" s="149"/>
      <c r="E22" s="149"/>
      <c r="F22" s="149"/>
      <c r="G22" s="149"/>
      <c r="H22" s="149"/>
      <c r="I22" s="133"/>
      <c r="J22" s="78"/>
    </row>
    <row r="23" spans="1:13" ht="12.75" customHeight="1" x14ac:dyDescent="0.2">
      <c r="A23" s="145"/>
      <c r="B23" s="123"/>
      <c r="C23" s="150" t="s">
        <v>86</v>
      </c>
      <c r="D23" s="150"/>
      <c r="E23" s="150"/>
      <c r="F23" s="150"/>
      <c r="G23" s="150"/>
      <c r="H23" s="150"/>
      <c r="I23" s="133"/>
      <c r="J23" s="78"/>
    </row>
    <row r="24" spans="1:13" ht="12.75" customHeight="1" thickBot="1" x14ac:dyDescent="0.25">
      <c r="A24" s="145"/>
      <c r="B24" s="123"/>
      <c r="C24" s="31"/>
      <c r="D24" s="31"/>
      <c r="E24" s="31"/>
      <c r="F24" s="31"/>
      <c r="G24" s="31"/>
      <c r="H24" s="31"/>
      <c r="I24" s="133"/>
    </row>
    <row r="25" spans="1:13" ht="32.25" customHeight="1" thickBot="1" x14ac:dyDescent="0.25">
      <c r="A25" s="33" t="s">
        <v>30</v>
      </c>
      <c r="B25" s="122"/>
      <c r="C25" s="125" t="s">
        <v>74</v>
      </c>
      <c r="D25" s="125"/>
      <c r="E25" s="125"/>
      <c r="F25" s="125"/>
      <c r="G25" s="125"/>
      <c r="H25" s="125"/>
      <c r="I25" s="126"/>
      <c r="K25" s="47"/>
    </row>
    <row r="26" spans="1:13" ht="26.25" customHeight="1" thickBot="1" x14ac:dyDescent="0.25">
      <c r="A26" s="33"/>
      <c r="B26" s="123"/>
      <c r="C26" s="34"/>
      <c r="D26" s="129" t="s">
        <v>68</v>
      </c>
      <c r="E26" s="130"/>
      <c r="F26" s="130"/>
      <c r="G26" s="130"/>
      <c r="H26" s="131"/>
      <c r="I26" s="127"/>
      <c r="K26" s="47"/>
    </row>
    <row r="27" spans="1:13" ht="25.5" customHeight="1" thickBot="1" x14ac:dyDescent="0.25">
      <c r="A27" s="141" t="s">
        <v>41</v>
      </c>
      <c r="B27" s="123"/>
      <c r="C27" s="35" t="s">
        <v>31</v>
      </c>
      <c r="D27" s="36">
        <v>1</v>
      </c>
      <c r="E27" s="36">
        <v>2</v>
      </c>
      <c r="F27" s="36">
        <v>3</v>
      </c>
      <c r="G27" s="36">
        <v>4</v>
      </c>
      <c r="H27" s="37">
        <v>5</v>
      </c>
      <c r="I27" s="127"/>
    </row>
    <row r="28" spans="1:13" ht="24.95" customHeight="1" x14ac:dyDescent="0.2">
      <c r="A28" s="141"/>
      <c r="B28" s="123"/>
      <c r="C28" s="38">
        <v>1</v>
      </c>
      <c r="D28" s="39">
        <v>1</v>
      </c>
      <c r="E28" s="59">
        <v>2</v>
      </c>
      <c r="F28" s="59">
        <v>3</v>
      </c>
      <c r="G28" s="59">
        <v>4</v>
      </c>
      <c r="H28" s="40">
        <v>5</v>
      </c>
      <c r="I28" s="127"/>
    </row>
    <row r="29" spans="1:13" ht="23.25" customHeight="1" x14ac:dyDescent="0.2">
      <c r="A29" s="141"/>
      <c r="B29" s="123"/>
      <c r="C29" s="38">
        <v>2</v>
      </c>
      <c r="D29" s="60">
        <v>2</v>
      </c>
      <c r="E29" s="51">
        <v>4</v>
      </c>
      <c r="F29" s="51">
        <v>6</v>
      </c>
      <c r="G29" s="51">
        <v>8</v>
      </c>
      <c r="H29" s="61">
        <v>10</v>
      </c>
      <c r="I29" s="127"/>
    </row>
    <row r="30" spans="1:13" ht="24.95" customHeight="1" x14ac:dyDescent="0.2">
      <c r="A30" s="141"/>
      <c r="B30" s="123"/>
      <c r="C30" s="38">
        <v>3</v>
      </c>
      <c r="D30" s="60">
        <v>3</v>
      </c>
      <c r="E30" s="51">
        <v>6</v>
      </c>
      <c r="F30" s="53">
        <v>9</v>
      </c>
      <c r="G30" s="53">
        <v>12</v>
      </c>
      <c r="H30" s="61">
        <v>15</v>
      </c>
      <c r="I30" s="127"/>
    </row>
    <row r="31" spans="1:13" ht="24.95" customHeight="1" x14ac:dyDescent="0.2">
      <c r="A31" s="141"/>
      <c r="B31" s="123"/>
      <c r="C31" s="38">
        <v>4</v>
      </c>
      <c r="D31" s="60">
        <v>4</v>
      </c>
      <c r="E31" s="51">
        <v>8</v>
      </c>
      <c r="F31" s="53">
        <v>12</v>
      </c>
      <c r="G31" s="52">
        <v>16</v>
      </c>
      <c r="H31" s="62">
        <v>20</v>
      </c>
      <c r="I31" s="127"/>
    </row>
    <row r="32" spans="1:13" ht="24.95" customHeight="1" thickBot="1" x14ac:dyDescent="0.25">
      <c r="A32" s="141"/>
      <c r="B32" s="123"/>
      <c r="C32" s="41">
        <v>5</v>
      </c>
      <c r="D32" s="42">
        <v>5</v>
      </c>
      <c r="E32" s="63">
        <v>10</v>
      </c>
      <c r="F32" s="63">
        <v>15</v>
      </c>
      <c r="G32" s="64">
        <v>20</v>
      </c>
      <c r="H32" s="65">
        <v>25</v>
      </c>
      <c r="I32" s="127"/>
    </row>
    <row r="33" spans="1:9" ht="16.5" customHeight="1" x14ac:dyDescent="0.2">
      <c r="A33" s="141"/>
      <c r="B33" s="123"/>
      <c r="C33" s="140"/>
      <c r="D33" s="140"/>
      <c r="E33" s="140"/>
      <c r="F33" s="140"/>
      <c r="G33" s="140"/>
      <c r="H33" s="140"/>
      <c r="I33" s="127"/>
    </row>
    <row r="34" spans="1:9" ht="33" customHeight="1" x14ac:dyDescent="0.2">
      <c r="A34" s="141"/>
      <c r="B34" s="123"/>
      <c r="C34" s="140" t="s">
        <v>47</v>
      </c>
      <c r="D34" s="151" t="s">
        <v>69</v>
      </c>
      <c r="E34" s="151"/>
      <c r="F34" s="151"/>
      <c r="G34" s="151"/>
      <c r="H34" s="151"/>
      <c r="I34" s="127"/>
    </row>
    <row r="35" spans="1:9" ht="33" customHeight="1" x14ac:dyDescent="0.2">
      <c r="A35" s="141"/>
      <c r="B35" s="123"/>
      <c r="C35" s="140"/>
      <c r="D35" s="151" t="s">
        <v>70</v>
      </c>
      <c r="E35" s="151"/>
      <c r="F35" s="151"/>
      <c r="G35" s="151"/>
      <c r="H35" s="151"/>
      <c r="I35" s="127"/>
    </row>
    <row r="36" spans="1:9" ht="33" customHeight="1" x14ac:dyDescent="0.2">
      <c r="A36" s="141"/>
      <c r="B36" s="123"/>
      <c r="C36" s="140"/>
      <c r="D36" s="151" t="s">
        <v>71</v>
      </c>
      <c r="E36" s="151"/>
      <c r="F36" s="151"/>
      <c r="G36" s="151"/>
      <c r="H36" s="151"/>
      <c r="I36" s="127"/>
    </row>
    <row r="37" spans="1:9" ht="18" customHeight="1" thickBot="1" x14ac:dyDescent="0.25">
      <c r="A37" s="142"/>
      <c r="B37" s="124"/>
      <c r="C37" s="143"/>
      <c r="D37" s="143"/>
      <c r="E37" s="143"/>
      <c r="F37" s="143"/>
      <c r="G37" s="143"/>
      <c r="H37" s="143"/>
      <c r="I37" s="128"/>
    </row>
    <row r="39" spans="1:9" ht="12.75" customHeight="1" x14ac:dyDescent="0.2">
      <c r="B39" s="44"/>
      <c r="C39" s="44"/>
      <c r="D39" s="44"/>
      <c r="E39" s="44"/>
      <c r="F39" s="44"/>
    </row>
    <row r="40" spans="1:9" x14ac:dyDescent="0.2">
      <c r="A40" s="44"/>
      <c r="B40" s="44"/>
      <c r="C40" s="44"/>
      <c r="D40" s="44"/>
      <c r="E40" s="44"/>
      <c r="F40" s="44"/>
    </row>
    <row r="41" spans="1:9" ht="22.5" customHeight="1" x14ac:dyDescent="0.2">
      <c r="A41" s="44"/>
      <c r="B41" s="44"/>
      <c r="C41" s="44"/>
      <c r="D41" s="44"/>
      <c r="E41" s="44"/>
      <c r="F41" s="44"/>
      <c r="I41" s="45"/>
    </row>
    <row r="42" spans="1:9" x14ac:dyDescent="0.2">
      <c r="A42" s="44"/>
      <c r="B42" s="44"/>
      <c r="C42" s="44"/>
      <c r="D42" s="44"/>
      <c r="E42" s="44"/>
      <c r="F42" s="44"/>
      <c r="I42" s="46"/>
    </row>
    <row r="43" spans="1:9" x14ac:dyDescent="0.2">
      <c r="A43" s="44"/>
      <c r="B43" s="44"/>
      <c r="C43" s="44"/>
      <c r="D43" s="44"/>
      <c r="E43" s="44"/>
      <c r="F43" s="44"/>
    </row>
    <row r="52" spans="5:5" x14ac:dyDescent="0.2">
      <c r="E52" s="47"/>
    </row>
  </sheetData>
  <mergeCells count="45">
    <mergeCell ref="C7:E7"/>
    <mergeCell ref="F7:H7"/>
    <mergeCell ref="B6:B10"/>
    <mergeCell ref="C6:H6"/>
    <mergeCell ref="I6:I10"/>
    <mergeCell ref="A12:A17"/>
    <mergeCell ref="C12:H12"/>
    <mergeCell ref="C13:H13"/>
    <mergeCell ref="C14:H14"/>
    <mergeCell ref="C15:H15"/>
    <mergeCell ref="C16:H16"/>
    <mergeCell ref="C17:H17"/>
    <mergeCell ref="B11:B17"/>
    <mergeCell ref="C11:H11"/>
    <mergeCell ref="A27:A37"/>
    <mergeCell ref="C33:H33"/>
    <mergeCell ref="C37:H37"/>
    <mergeCell ref="B18:B24"/>
    <mergeCell ref="C18:H18"/>
    <mergeCell ref="A19:A24"/>
    <mergeCell ref="C19:H19"/>
    <mergeCell ref="C20:H20"/>
    <mergeCell ref="C21:H21"/>
    <mergeCell ref="C22:H22"/>
    <mergeCell ref="C23:H23"/>
    <mergeCell ref="D34:H34"/>
    <mergeCell ref="D35:H35"/>
    <mergeCell ref="D36:H36"/>
    <mergeCell ref="C34:C36"/>
    <mergeCell ref="C2:M2"/>
    <mergeCell ref="C3:M3"/>
    <mergeCell ref="B25:B37"/>
    <mergeCell ref="C25:H25"/>
    <mergeCell ref="I25:I37"/>
    <mergeCell ref="D26:H26"/>
    <mergeCell ref="I18:I24"/>
    <mergeCell ref="C10:H10"/>
    <mergeCell ref="M6:M10"/>
    <mergeCell ref="I11:I17"/>
    <mergeCell ref="L6:L10"/>
    <mergeCell ref="C8:E8"/>
    <mergeCell ref="F8:H8"/>
    <mergeCell ref="C9:E9"/>
    <mergeCell ref="F9:H9"/>
    <mergeCell ref="K7:K1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E5:E17"/>
  <sheetViews>
    <sheetView workbookViewId="0">
      <selection activeCell="E18" sqref="E18"/>
    </sheetView>
  </sheetViews>
  <sheetFormatPr baseColWidth="10" defaultRowHeight="12.75" x14ac:dyDescent="0.2"/>
  <sheetData>
    <row r="5" spans="5:5" x14ac:dyDescent="0.2">
      <c r="E5" s="47" t="s">
        <v>54</v>
      </c>
    </row>
    <row r="6" spans="5:5" x14ac:dyDescent="0.2">
      <c r="E6" s="47" t="s">
        <v>55</v>
      </c>
    </row>
    <row r="7" spans="5:5" x14ac:dyDescent="0.2">
      <c r="E7" s="47" t="s">
        <v>56</v>
      </c>
    </row>
    <row r="8" spans="5:5" x14ac:dyDescent="0.2">
      <c r="E8" s="47" t="s">
        <v>82</v>
      </c>
    </row>
    <row r="9" spans="5:5" x14ac:dyDescent="0.2">
      <c r="E9" s="47" t="s">
        <v>57</v>
      </c>
    </row>
    <row r="10" spans="5:5" x14ac:dyDescent="0.2">
      <c r="E10" s="47" t="s">
        <v>58</v>
      </c>
    </row>
    <row r="11" spans="5:5" x14ac:dyDescent="0.2">
      <c r="E11" s="47" t="s">
        <v>65</v>
      </c>
    </row>
    <row r="12" spans="5:5" x14ac:dyDescent="0.2">
      <c r="E12" s="47" t="s">
        <v>59</v>
      </c>
    </row>
    <row r="13" spans="5:5" x14ac:dyDescent="0.2">
      <c r="E13" s="47" t="s">
        <v>60</v>
      </c>
    </row>
    <row r="14" spans="5:5" x14ac:dyDescent="0.2">
      <c r="E14" s="47" t="s">
        <v>61</v>
      </c>
    </row>
    <row r="15" spans="5:5" x14ac:dyDescent="0.2">
      <c r="E15" s="47" t="s">
        <v>64</v>
      </c>
    </row>
    <row r="16" spans="5:5" x14ac:dyDescent="0.2">
      <c r="E16" s="47" t="s">
        <v>62</v>
      </c>
    </row>
    <row r="17" spans="5:5" x14ac:dyDescent="0.2">
      <c r="E17" s="47" t="s">
        <v>63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C9"/>
  <sheetViews>
    <sheetView workbookViewId="0">
      <selection activeCell="B10" sqref="B10"/>
    </sheetView>
  </sheetViews>
  <sheetFormatPr baseColWidth="10" defaultRowHeight="12.75" x14ac:dyDescent="0.2"/>
  <cols>
    <col min="1" max="1" width="11.42578125" style="17"/>
    <col min="2" max="2" width="48" style="17" customWidth="1"/>
    <col min="3" max="3" width="35.85546875" style="17" customWidth="1"/>
    <col min="4" max="16384" width="11.42578125" style="17"/>
  </cols>
  <sheetData>
    <row r="1" spans="2:3" ht="19.5" customHeight="1" x14ac:dyDescent="0.2">
      <c r="B1" s="16" t="s">
        <v>14</v>
      </c>
      <c r="C1" s="16" t="s">
        <v>13</v>
      </c>
    </row>
    <row r="2" spans="2:3" x14ac:dyDescent="0.2">
      <c r="B2" s="50" t="s">
        <v>16</v>
      </c>
      <c r="C2" s="49" t="s">
        <v>15</v>
      </c>
    </row>
    <row r="3" spans="2:3" x14ac:dyDescent="0.2">
      <c r="B3" s="50" t="s">
        <v>17</v>
      </c>
      <c r="C3" s="49" t="s">
        <v>15</v>
      </c>
    </row>
    <row r="4" spans="2:3" x14ac:dyDescent="0.2">
      <c r="B4" s="50" t="s">
        <v>18</v>
      </c>
      <c r="C4" s="49" t="s">
        <v>15</v>
      </c>
    </row>
    <row r="5" spans="2:3" x14ac:dyDescent="0.2">
      <c r="B5" s="50" t="s">
        <v>19</v>
      </c>
      <c r="C5" s="49" t="s">
        <v>15</v>
      </c>
    </row>
    <row r="6" spans="2:3" x14ac:dyDescent="0.2">
      <c r="B6" s="50" t="s">
        <v>20</v>
      </c>
      <c r="C6" s="49" t="s">
        <v>15</v>
      </c>
    </row>
    <row r="7" spans="2:3" x14ac:dyDescent="0.2">
      <c r="B7" s="50" t="s">
        <v>21</v>
      </c>
      <c r="C7" s="49" t="s">
        <v>15</v>
      </c>
    </row>
    <row r="8" spans="2:3" x14ac:dyDescent="0.2">
      <c r="B8" s="48" t="s">
        <v>22</v>
      </c>
      <c r="C8" s="49" t="s">
        <v>15</v>
      </c>
    </row>
    <row r="9" spans="2:3" x14ac:dyDescent="0.2">
      <c r="B9" s="48" t="s">
        <v>23</v>
      </c>
      <c r="C9" s="49" t="s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</vt:i4>
      </vt:variant>
    </vt:vector>
  </HeadingPairs>
  <TitlesOfParts>
    <vt:vector size="10" baseType="lpstr">
      <vt:lpstr>Identificación</vt:lpstr>
      <vt:lpstr>Hoja2</vt:lpstr>
      <vt:lpstr>Instructivo</vt:lpstr>
      <vt:lpstr>Hoja4</vt:lpstr>
      <vt:lpstr>Hoja1</vt:lpstr>
      <vt:lpstr>Identificación!Área_de_impresión</vt:lpstr>
      <vt:lpstr>Dependencia</vt:lpstr>
      <vt:lpstr>DEPENDENCIAS</vt:lpstr>
      <vt:lpstr>PROCESOS</vt:lpstr>
      <vt:lpstr>Identificación!Títulos_a_imprimir</vt:lpstr>
    </vt:vector>
  </TitlesOfParts>
  <Company>UTP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UTP</dc:creator>
  <cp:lastModifiedBy>Edna</cp:lastModifiedBy>
  <cp:lastPrinted>2019-02-23T18:48:58Z</cp:lastPrinted>
  <dcterms:created xsi:type="dcterms:W3CDTF">2005-10-13T16:43:11Z</dcterms:created>
  <dcterms:modified xsi:type="dcterms:W3CDTF">2025-04-23T00:57:49Z</dcterms:modified>
</cp:coreProperties>
</file>