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LABORATORIOS\SOLICITUDES DE CAMBIOS\SIG\19-11-2025\"/>
    </mc:Choice>
  </mc:AlternateContent>
  <xr:revisionPtr revIDLastSave="0" documentId="13_ncr:1_{14E8B37F-9184-4B7D-8A9E-9BA9B04B0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" sheetId="2" r:id="rId1"/>
    <sheet name="Instrucciones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3" i="2" l="1"/>
  <c r="AA13" i="2"/>
  <c r="AB13" i="2" s="1"/>
  <c r="M13" i="2"/>
  <c r="M34" i="2" l="1"/>
  <c r="Z34" i="2" s="1"/>
  <c r="AA34" i="2" s="1"/>
  <c r="AB34" i="2" s="1"/>
  <c r="M33" i="2"/>
  <c r="Z33" i="2" s="1"/>
  <c r="AA33" i="2" s="1"/>
  <c r="AB33" i="2" s="1"/>
  <c r="M32" i="2"/>
  <c r="Z32" i="2" s="1"/>
  <c r="AA32" i="2" s="1"/>
  <c r="AB32" i="2" s="1"/>
  <c r="M31" i="2"/>
  <c r="Z31" i="2" s="1"/>
  <c r="AA31" i="2" s="1"/>
  <c r="AB31" i="2" s="1"/>
  <c r="M30" i="2"/>
  <c r="Z30" i="2" s="1"/>
  <c r="AA30" i="2" s="1"/>
  <c r="AB30" i="2" s="1"/>
  <c r="M29" i="2"/>
  <c r="Z29" i="2" s="1"/>
  <c r="AA29" i="2" s="1"/>
  <c r="AB29" i="2" s="1"/>
  <c r="M28" i="2"/>
  <c r="Z28" i="2" s="1"/>
  <c r="AA28" i="2" s="1"/>
  <c r="AB28" i="2" s="1"/>
  <c r="M27" i="2"/>
  <c r="Z27" i="2" s="1"/>
  <c r="AA27" i="2" s="1"/>
  <c r="AB27" i="2" s="1"/>
  <c r="M26" i="2"/>
  <c r="Z26" i="2" s="1"/>
  <c r="AA26" i="2" s="1"/>
  <c r="AB26" i="2" s="1"/>
  <c r="M25" i="2"/>
  <c r="Z25" i="2" s="1"/>
  <c r="AA25" i="2" s="1"/>
  <c r="AB25" i="2" s="1"/>
  <c r="M24" i="2"/>
  <c r="Z24" i="2" s="1"/>
  <c r="AA24" i="2" s="1"/>
  <c r="AB24" i="2" s="1"/>
  <c r="M23" i="2"/>
  <c r="Z23" i="2" s="1"/>
  <c r="AA23" i="2" s="1"/>
  <c r="AB23" i="2" s="1"/>
  <c r="M22" i="2"/>
  <c r="Z22" i="2" s="1"/>
  <c r="AA22" i="2" s="1"/>
  <c r="AB22" i="2" s="1"/>
  <c r="M21" i="2"/>
  <c r="Z21" i="2" s="1"/>
  <c r="AA21" i="2" s="1"/>
  <c r="AB21" i="2" s="1"/>
  <c r="M20" i="2"/>
  <c r="Z20" i="2" s="1"/>
  <c r="AA20" i="2" s="1"/>
  <c r="AB20" i="2" s="1"/>
  <c r="M19" i="2"/>
  <c r="Z19" i="2" s="1"/>
  <c r="AA19" i="2" s="1"/>
  <c r="AB19" i="2" s="1"/>
  <c r="M18" i="2"/>
  <c r="Z18" i="2" s="1"/>
  <c r="AA18" i="2" s="1"/>
  <c r="AB18" i="2" s="1"/>
  <c r="M17" i="2"/>
  <c r="Z17" i="2" s="1"/>
  <c r="AA17" i="2" s="1"/>
  <c r="AB17" i="2" s="1"/>
  <c r="M16" i="2"/>
  <c r="Z16" i="2" s="1"/>
  <c r="AA16" i="2" s="1"/>
  <c r="AB16" i="2" s="1"/>
  <c r="Z15" i="2"/>
  <c r="AA15" i="2" s="1"/>
  <c r="AB15" i="2" s="1"/>
  <c r="M14" i="2"/>
  <c r="Z14" i="2" s="1"/>
  <c r="AA14" i="2" s="1"/>
  <c r="AB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UTP</author>
  </authors>
  <commentList>
    <comment ref="E11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1:</t>
        </r>
        <r>
          <rPr>
            <sz val="12"/>
            <color indexed="81"/>
            <rFont val="Tahoma"/>
            <family val="2"/>
          </rPr>
          <t xml:space="preserve"> &lt;20 ensayos o calibraciones/año
</t>
        </r>
        <r>
          <rPr>
            <b/>
            <sz val="12"/>
            <color indexed="81"/>
            <rFont val="Tahoma"/>
            <family val="2"/>
          </rPr>
          <t>2</t>
        </r>
        <r>
          <rPr>
            <sz val="12"/>
            <color indexed="81"/>
            <rFont val="Tahoma"/>
            <family val="2"/>
          </rPr>
          <t xml:space="preserve">: 20-99 ensayos o calibraciones/año
</t>
        </r>
        <r>
          <rPr>
            <b/>
            <sz val="12"/>
            <color indexed="81"/>
            <rFont val="Tahoma"/>
            <family val="2"/>
          </rPr>
          <t>3:</t>
        </r>
        <r>
          <rPr>
            <sz val="12"/>
            <color indexed="81"/>
            <rFont val="Tahoma"/>
            <family val="2"/>
          </rPr>
          <t xml:space="preserve"> ≥100 ensayos o calibraciones/año 
</t>
        </r>
      </text>
    </comment>
    <comment ref="F11" authorId="0" shapeId="0" xr:uid="{00000000-0006-0000-0000-000002000000}">
      <text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1:</t>
        </r>
        <r>
          <rPr>
            <sz val="12"/>
            <color indexed="81"/>
            <rFont val="Tahoma"/>
            <family val="2"/>
          </rPr>
          <t xml:space="preserve"> Una sede
</t>
        </r>
        <r>
          <rPr>
            <b/>
            <sz val="12"/>
            <color indexed="81"/>
            <rFont val="Tahoma"/>
            <family val="2"/>
          </rPr>
          <t>2:</t>
        </r>
        <r>
          <rPr>
            <sz val="12"/>
            <color indexed="81"/>
            <rFont val="Tahoma"/>
            <family val="2"/>
          </rPr>
          <t xml:space="preserve"> 2-3 sedes
</t>
        </r>
        <r>
          <rPr>
            <b/>
            <sz val="12"/>
            <color indexed="81"/>
            <rFont val="Tahoma"/>
            <family val="2"/>
          </rPr>
          <t xml:space="preserve">3: </t>
        </r>
        <r>
          <rPr>
            <sz val="12"/>
            <color indexed="81"/>
            <rFont val="Tahoma"/>
            <family val="2"/>
          </rPr>
          <t>&gt;3 sedes</t>
        </r>
      </text>
    </comment>
  </commentList>
</comments>
</file>

<file path=xl/sharedStrings.xml><?xml version="1.0" encoding="utf-8"?>
<sst xmlns="http://schemas.openxmlformats.org/spreadsheetml/2006/main" count="83" uniqueCount="71">
  <si>
    <t>j) Tipo de alcance: fijo o flexible;</t>
  </si>
  <si>
    <t>1: Una sede
2: 2-3 sedes
3: &gt;3 sedes</t>
  </si>
  <si>
    <t>1: No se realizan en sitio
2: Ocasionalmente en sitio
3: Frecuentemente en sitio</t>
  </si>
  <si>
    <t>1: Sin requisitos legales específicos
2: Requisitos legales generales
3: Requisitos legales estrictos o reglamentos técnicos específicos</t>
  </si>
  <si>
    <t>1: Más de 2 reevaluaciones 
2: Primera reevaluación 
3: Primer ciclo</t>
  </si>
  <si>
    <t>1: Satisfactorio o Aceptable
2: Cuestionable
3: Insatisfactorio o sin proveedor</t>
  </si>
  <si>
    <t>Nivel de Riesgo</t>
  </si>
  <si>
    <t>1: Método normalizado con verificación
2: Método no normalizado con validación
3: Método modificado o desarrollado internamente</t>
  </si>
  <si>
    <t>1: Alcance fijo
2: Alcance fijo y flexible
3: Alcance flexible</t>
  </si>
  <si>
    <t xml:space="preserve">1: &lt;20 ensayos o calibraciones/año
2: 20-99 ensayos o calibraciones/año
3: ≥100 ensayos o calibraciones/año </t>
  </si>
  <si>
    <t xml:space="preserve">1: Personal estable con &gt;3 años de experiencia en el ensayo/calibración
2: Personal estable con 1-3 años de experiencia 1: ≥100 ensayos o calibraciones/año 
3: Alta rotación o &lt;1 año de experiencia 1: ≥100 ensayos o calibraciones/año </t>
  </si>
  <si>
    <t>1: Patrones de referencia con calibración y materiales de referencia certificados
2: Algunos equipos con calibración y algunos materiales de referencia certificados
3: Limitada disponibilidad de patrones o materiales de referencia certificados</t>
  </si>
  <si>
    <t xml:space="preserve">a) Número y frecuencia de actividades </t>
  </si>
  <si>
    <t xml:space="preserve">b) Número de sedes </t>
  </si>
  <si>
    <t>c)  actividades en sitio;</t>
  </si>
  <si>
    <t>Trazabilidad metrológica</t>
  </si>
  <si>
    <t xml:space="preserve">f) Equipamiento </t>
  </si>
  <si>
    <t>d) Personal autorizado y experiencia</t>
  </si>
  <si>
    <t>g) validación o verificación de los métodos</t>
  </si>
  <si>
    <t xml:space="preserve">h)  declaraciones de conformidad </t>
  </si>
  <si>
    <t>i) Requisitos legales aplicables</t>
  </si>
  <si>
    <t>k) Ciclo de acreditación  del ensayo/calibración</t>
  </si>
  <si>
    <t>Total</t>
  </si>
  <si>
    <t>Próxima Participación</t>
  </si>
  <si>
    <t>Código sector general</t>
  </si>
  <si>
    <t xml:space="preserve">Código de sector especifico </t>
  </si>
  <si>
    <t>Ensayo/calibración</t>
  </si>
  <si>
    <t>Familia de técnicas</t>
  </si>
  <si>
    <t>l) Estabilidad de los métodos de ensayo o de calibración;</t>
  </si>
  <si>
    <t>m) Estabilidad del analito y de la matriz, así como el impacto del almacenamiento y transporte</t>
  </si>
  <si>
    <t>n) Importancia y uso final de los resultados de las actividades objeto de acreditación</t>
  </si>
  <si>
    <t>o) Nivel de riesgo que poseen los ítems usados en EA o CILD de riesgo biológico y las precauciones de contención requeridas</t>
  </si>
  <si>
    <t xml:space="preserve"> p) Complejidad y robustez de la metodología, actualización o modificación de métodos o instrumentos</t>
  </si>
  <si>
    <t>q) Riesgos y oportunidades asociados con las actividades del OEC, en particular aquellas que prevendrían o reducirían
impactos no deseados y fallas potenciales en las actividades del OEC y lograrían la mejora</t>
  </si>
  <si>
    <t>c)  Actividades en sitio</t>
  </si>
  <si>
    <t>e) Trazabilidad metrológica</t>
  </si>
  <si>
    <t>g) Validación o verificación de los métodos</t>
  </si>
  <si>
    <t xml:space="preserve">h)  Declaraciones de conformidad </t>
  </si>
  <si>
    <t>j) Tipo de alcance: fijo o flexible</t>
  </si>
  <si>
    <t>r) Resultados de última participación en EA o CILD</t>
  </si>
  <si>
    <t>l) Estabilidad de los métodos de ensayo o de calibración</t>
  </si>
  <si>
    <t>Niveles de riesgo total:</t>
  </si>
  <si>
    <t>1: No se han emitido
2: Se emiten ocasionalmente
3: Se emiten rutinariamente</t>
  </si>
  <si>
    <t>1: Alta estabilidad (&gt; 48 h)
2: Media estabilidad (&gt; 24 h-48 h)
3: Baja estabilidad (24 h)</t>
  </si>
  <si>
    <t xml:space="preserve">0: No aplica
1: Cumplimiento requisitos </t>
  </si>
  <si>
    <t>0: no aplica
1: Aplica</t>
  </si>
  <si>
    <t>Enfoque adecuación tecnológica</t>
  </si>
  <si>
    <t>Enfoque vida últil o ciclo de vida del equipo</t>
  </si>
  <si>
    <t>Enfoque plan de calibración, verificación y mantenimiento</t>
  </si>
  <si>
    <t>Total Equipamiento</t>
  </si>
  <si>
    <t>0: Muestra estable sin componente microbiológico. No requiere medidas especiales.
1: Muestra con matriz susceptible, con ensayos microbiológicos. Requiere medidas básicas de bioseguridad.
2: Ítem con advertencia de contener microorganismos patógenos o manejo restringido. Requiere contención avanzada o condiciones especiales.</t>
  </si>
  <si>
    <t>0: Método validado/verificado, robusto, de baja complejidad y sin modificaciones 
1: Método moderadamente complejo o con ajustes menores en su implementación o instrumentación
2: Método complejo o recientemente implementado, modificado, o con alta sensibilidad a cambios operativos</t>
  </si>
  <si>
    <t>25-35: Riesgo Medio → Dos veces por ciclo</t>
  </si>
  <si>
    <t>36-47: Riesgo Alto    →  Tres veces por ciclo</t>
  </si>
  <si>
    <t>14-24: Riesgo Bajo   →  Una vez por ciclo</t>
  </si>
  <si>
    <t>Frecuencia mínima teorica de participación</t>
  </si>
  <si>
    <t>Frecuencia de participación establecida por el laboratorio</t>
  </si>
  <si>
    <t>0:  El laboratorio ha identificado y controla eficazmente sus riesgos. Se implementan acciones preventivas y de mejora de manera oportuna y sistemática
1:  Existen algunos riesgos identificados con controles parciales. Las oportunidades de mejora han sido reconocidas, pero no todas se han abordado completamente
2:  Hay riesgos no gestionados o subestimados. No se han implementado acciones correctivas o de mejora ante hallazgos o desviaciones. o Se materiailzan riesgos asociados en las actividades del laboratorio del ensayo.</t>
  </si>
  <si>
    <t>Observaciones</t>
  </si>
  <si>
    <r>
      <t xml:space="preserve">Enfoque adecuación tecnológica 20%
1: Equipos automatizados modernos,
2: Equipos semi-automatizados
3: Equipos manuales o antiguos
Enfoque vida últil o ciclo de vida del equipo 30%
1: </t>
    </r>
    <r>
      <rPr>
        <sz val="11"/>
        <color theme="1"/>
        <rFont val="Calibri"/>
        <family val="2"/>
      </rPr>
      <t>≤ 5 años</t>
    </r>
    <r>
      <rPr>
        <sz val="11"/>
        <color theme="1"/>
        <rFont val="Calibri"/>
        <family val="2"/>
        <scheme val="minor"/>
      </rPr>
      <t xml:space="preserve">
2: </t>
    </r>
    <r>
      <rPr>
        <sz val="11"/>
        <color theme="1"/>
        <rFont val="Calibri"/>
        <family val="2"/>
      </rPr>
      <t xml:space="preserve">&gt; 5 años </t>
    </r>
    <r>
      <rPr>
        <sz val="11"/>
        <color theme="1"/>
        <rFont val="Calibri"/>
        <family val="2"/>
        <scheme val="minor"/>
      </rPr>
      <t xml:space="preserve">
3: </t>
    </r>
    <r>
      <rPr>
        <sz val="11"/>
        <color theme="1"/>
        <rFont val="Calibri"/>
        <family val="2"/>
      </rPr>
      <t>≥ 10 años</t>
    </r>
    <r>
      <rPr>
        <sz val="11"/>
        <color theme="1"/>
        <rFont val="Calibri"/>
        <family val="2"/>
        <scheme val="minor"/>
      </rPr>
      <t xml:space="preserve">
Enfoque plan de calibración, verificación y mantenimiento 50%
1: Plan de calibración, verificación y mantenimiento de equipos con cumplimiento &gt;95% (última vigencia)
2: Plan de calibración, verificación y mantenimiento de equipos con cumplimiento entre 80-95% (última vigencia)
3: Plan de calibración, verificación y mantenimiento de equipos con cumplimiento menos a 80% (última vigencia)</t>
    </r>
  </si>
  <si>
    <t>Organismo Evaluador de la Conformidad:</t>
  </si>
  <si>
    <t>Fecha de diligenciamiento:</t>
  </si>
  <si>
    <t xml:space="preserve"> Código: </t>
  </si>
  <si>
    <t>GESTIÓN DEL SISTEMA INTEGRAL DE CALIDAD</t>
  </si>
  <si>
    <t>Versión:</t>
  </si>
  <si>
    <t>Fecha:</t>
  </si>
  <si>
    <t>DETERMINACIÓN DEL NIVEL Y FRECUENCIA DE PARTICIPACIÓN EN EA O CILD</t>
  </si>
  <si>
    <t>Página:</t>
  </si>
  <si>
    <t>1 de 1</t>
  </si>
  <si>
    <t>2025-11-20</t>
  </si>
  <si>
    <t>SGC-MC2-FOR-14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</si>
</sst>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rgb="FFD9D2E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rgb="FFFEF2EC"/>
        <bgColor rgb="FFE8EAF6"/>
      </patternFill>
    </fill>
    <fill>
      <patternFill patternType="solid">
        <fgColor rgb="FFFEF2EC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0" fillId="9" borderId="1" xfId="0" applyFont="1" applyFill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/>
    <xf numFmtId="164" fontId="0" fillId="0" borderId="0" xfId="0" applyNumberFormat="1" applyBorder="1" applyAlignme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 applyProtection="1">
      <alignment horizontal="center" vertical="center"/>
      <protection locked="0"/>
    </xf>
    <xf numFmtId="0" fontId="1" fillId="0" borderId="28" xfId="0" applyFont="1" applyBorder="1"/>
    <xf numFmtId="0" fontId="1" fillId="0" borderId="0" xfId="0" applyFont="1"/>
    <xf numFmtId="49" fontId="9" fillId="0" borderId="29" xfId="1" applyNumberFormat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0" fillId="0" borderId="32" xfId="0" applyBorder="1"/>
    <xf numFmtId="0" fontId="0" fillId="0" borderId="32" xfId="0" applyBorder="1" applyAlignment="1"/>
    <xf numFmtId="0" fontId="0" fillId="0" borderId="33" xfId="0" applyBorder="1" applyAlignment="1"/>
    <xf numFmtId="164" fontId="0" fillId="0" borderId="32" xfId="0" applyNumberFormat="1" applyBorder="1" applyAlignment="1"/>
    <xf numFmtId="164" fontId="0" fillId="0" borderId="33" xfId="0" applyNumberFormat="1" applyBorder="1" applyAlignment="1"/>
    <xf numFmtId="0" fontId="0" fillId="0" borderId="34" xfId="0" applyBorder="1" applyAlignment="1"/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Font="1"/>
    <xf numFmtId="0" fontId="9" fillId="10" borderId="27" xfId="1" applyFont="1" applyFill="1" applyBorder="1" applyAlignment="1" applyProtection="1">
      <alignment horizontal="right" vertical="top" wrapText="1"/>
      <protection locked="0"/>
    </xf>
    <xf numFmtId="0" fontId="9" fillId="10" borderId="0" xfId="1" applyFont="1" applyFill="1" applyAlignment="1" applyProtection="1">
      <alignment horizontal="right" vertical="center" wrapText="1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9" fillId="10" borderId="31" xfId="1" applyFont="1" applyFill="1" applyBorder="1" applyAlignment="1" applyProtection="1">
      <alignment horizontal="right" vertical="center" wrapText="1"/>
      <protection locked="0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0" fillId="0" borderId="34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F01-P-MJ-001 SOLICITUD CREACION-ACTUALIZACIÓN-ANULACION DOC V0 R0" xfId="1" xr:uid="{D545C5E4-AC2A-4280-A973-CC58FA064EA5}"/>
  </cellStyles>
  <dxfs count="3">
    <dxf>
      <fill>
        <patternFill>
          <bgColor rgb="FFE8F2E2"/>
        </patternFill>
      </fill>
    </dxf>
    <dxf>
      <fill>
        <patternFill>
          <bgColor rgb="FFFFF4D5"/>
        </patternFill>
      </fill>
    </dxf>
    <dxf>
      <fill>
        <patternFill>
          <bgColor rgb="FFFFD5D5"/>
        </patternFill>
      </fill>
    </dxf>
  </dxfs>
  <tableStyles count="0" defaultTableStyle="TableStyleMedium2" defaultPivotStyle="PivotStyleLight16"/>
  <colors>
    <mruColors>
      <color rgb="FFEAF4E4"/>
      <color rgb="FFE8F2E2"/>
      <color rgb="FFFFF4D5"/>
      <color rgb="FFFFD5D5"/>
      <color rgb="FFFFEFEF"/>
      <color rgb="FFFFDDDD"/>
      <color rgb="FFFFFBEF"/>
      <color rgb="FFF1F7ED"/>
      <color rgb="FFFFF8E5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117888</xdr:colOff>
      <xdr:row>0</xdr:row>
      <xdr:rowOff>128795</xdr:rowOff>
    </xdr:from>
    <xdr:to>
      <xdr:col>0</xdr:col>
      <xdr:colOff>991013</xdr:colOff>
      <xdr:row>3</xdr:row>
      <xdr:rowOff>221146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7FCC5A0-34EE-40C8-ADE9-90F10B1F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88" y="128795"/>
          <a:ext cx="873125" cy="66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ON%20DE%20CALIDAD%20LAA/Calidad%202025/ONAC/PROPUESTA%20ALCANCE%20FLEXIBLE%20-LAA%20y%20LPEA%20Obs%20D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CANCE"/>
      <sheetName val="Hoja1"/>
      <sheetName val="Descripción alcance flexible"/>
      <sheetName val="Instructivo para dilig. Alcance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41"/>
  <sheetViews>
    <sheetView showGridLines="0" tabSelected="1" zoomScaleNormal="100" workbookViewId="0">
      <selection activeCell="Y14" sqref="Y14"/>
    </sheetView>
  </sheetViews>
  <sheetFormatPr baseColWidth="10" defaultColWidth="15.7109375" defaultRowHeight="15" x14ac:dyDescent="0.25"/>
  <cols>
    <col min="2" max="2" width="17.42578125" customWidth="1"/>
    <col min="5" max="5" width="16.85546875" customWidth="1"/>
    <col min="9" max="9" width="19.28515625" customWidth="1"/>
    <col min="11" max="11" width="18.85546875" customWidth="1"/>
    <col min="12" max="12" width="22" customWidth="1"/>
    <col min="13" max="13" width="19.28515625" customWidth="1"/>
    <col min="18" max="18" width="18" customWidth="1"/>
    <col min="30" max="30" width="15.7109375" style="3"/>
    <col min="31" max="31" width="21.85546875" customWidth="1"/>
  </cols>
  <sheetData>
    <row r="1" spans="1:3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74" t="s">
        <v>62</v>
      </c>
      <c r="AE1" s="52" t="s">
        <v>70</v>
      </c>
    </row>
    <row r="2" spans="1:31" x14ac:dyDescent="0.25">
      <c r="A2" s="78" t="s">
        <v>63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5" t="s">
        <v>64</v>
      </c>
      <c r="AE2" s="53">
        <v>1</v>
      </c>
    </row>
    <row r="3" spans="1:3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76" t="s">
        <v>65</v>
      </c>
      <c r="AE3" s="56" t="s">
        <v>69</v>
      </c>
    </row>
    <row r="4" spans="1:31" ht="27" customHeight="1" thickBot="1" x14ac:dyDescent="0.3">
      <c r="A4" s="80" t="s">
        <v>66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77" t="s">
        <v>67</v>
      </c>
      <c r="AE4" s="57" t="s">
        <v>68</v>
      </c>
    </row>
    <row r="5" spans="1:31" ht="15.75" x14ac:dyDescent="0.25">
      <c r="A5" s="42"/>
      <c r="B5" s="42"/>
      <c r="C5" s="42"/>
    </row>
    <row r="6" spans="1:31" ht="15.75" thickBot="1" x14ac:dyDescent="0.3"/>
    <row r="7" spans="1:31" ht="15.75" thickBot="1" x14ac:dyDescent="0.3">
      <c r="A7" s="72" t="s">
        <v>60</v>
      </c>
      <c r="B7" s="72"/>
      <c r="D7" s="63"/>
      <c r="E7" s="59"/>
      <c r="F7" s="59"/>
      <c r="G7" s="58"/>
      <c r="H7" s="59"/>
      <c r="I7" s="59"/>
      <c r="J7" s="60"/>
      <c r="K7" s="43"/>
      <c r="L7" s="43"/>
      <c r="M7" s="43"/>
      <c r="N7" s="43"/>
      <c r="O7" s="43"/>
      <c r="P7" s="43"/>
      <c r="Q7" s="43"/>
    </row>
    <row r="8" spans="1:31" ht="15.75" thickBot="1" x14ac:dyDescent="0.3">
      <c r="A8" s="73"/>
      <c r="B8" s="73"/>
    </row>
    <row r="9" spans="1:31" ht="15.75" thickBot="1" x14ac:dyDescent="0.3">
      <c r="A9" s="96" t="s">
        <v>61</v>
      </c>
      <c r="B9" s="96"/>
      <c r="D9" s="97"/>
      <c r="E9" s="98"/>
      <c r="F9" s="98"/>
      <c r="G9" s="61"/>
      <c r="H9" s="61"/>
      <c r="I9" s="61"/>
      <c r="J9" s="62"/>
      <c r="K9" s="44"/>
      <c r="L9" s="44"/>
      <c r="M9" s="44"/>
      <c r="N9" s="44"/>
      <c r="O9" s="44"/>
      <c r="P9" s="44"/>
      <c r="Q9" s="44"/>
      <c r="R9" s="2"/>
    </row>
    <row r="10" spans="1:31" ht="15.75" thickBot="1" x14ac:dyDescent="0.3"/>
    <row r="11" spans="1:31" ht="36.75" customHeight="1" x14ac:dyDescent="0.25">
      <c r="A11" s="99" t="s">
        <v>24</v>
      </c>
      <c r="B11" s="101" t="s">
        <v>25</v>
      </c>
      <c r="C11" s="101" t="s">
        <v>27</v>
      </c>
      <c r="D11" s="103" t="s">
        <v>26</v>
      </c>
      <c r="E11" s="105" t="s">
        <v>12</v>
      </c>
      <c r="F11" s="86" t="s">
        <v>13</v>
      </c>
      <c r="G11" s="86" t="s">
        <v>34</v>
      </c>
      <c r="H11" s="86" t="s">
        <v>17</v>
      </c>
      <c r="I11" s="86" t="s">
        <v>35</v>
      </c>
      <c r="J11" s="86" t="s">
        <v>16</v>
      </c>
      <c r="K11" s="86"/>
      <c r="L11" s="86"/>
      <c r="M11" s="86"/>
      <c r="N11" s="86" t="s">
        <v>36</v>
      </c>
      <c r="O11" s="86" t="s">
        <v>37</v>
      </c>
      <c r="P11" s="86" t="s">
        <v>20</v>
      </c>
      <c r="Q11" s="86" t="s">
        <v>38</v>
      </c>
      <c r="R11" s="86" t="s">
        <v>21</v>
      </c>
      <c r="S11" s="86" t="s">
        <v>28</v>
      </c>
      <c r="T11" s="86" t="s">
        <v>29</v>
      </c>
      <c r="U11" s="86" t="s">
        <v>30</v>
      </c>
      <c r="V11" s="86" t="s">
        <v>31</v>
      </c>
      <c r="W11" s="86" t="s">
        <v>32</v>
      </c>
      <c r="X11" s="86" t="s">
        <v>33</v>
      </c>
      <c r="Y11" s="88" t="s">
        <v>39</v>
      </c>
      <c r="Z11" s="90" t="s">
        <v>22</v>
      </c>
      <c r="AA11" s="92" t="s">
        <v>6</v>
      </c>
      <c r="AB11" s="94" t="s">
        <v>55</v>
      </c>
      <c r="AC11" s="82" t="s">
        <v>56</v>
      </c>
      <c r="AD11" s="84" t="s">
        <v>23</v>
      </c>
      <c r="AE11" s="84" t="s">
        <v>58</v>
      </c>
    </row>
    <row r="12" spans="1:31" ht="69" customHeight="1" thickBot="1" x14ac:dyDescent="0.3">
      <c r="A12" s="100"/>
      <c r="B12" s="102"/>
      <c r="C12" s="102"/>
      <c r="D12" s="104"/>
      <c r="E12" s="106"/>
      <c r="F12" s="87"/>
      <c r="G12" s="87"/>
      <c r="H12" s="87"/>
      <c r="I12" s="87"/>
      <c r="J12" s="49" t="s">
        <v>46</v>
      </c>
      <c r="K12" s="49" t="s">
        <v>47</v>
      </c>
      <c r="L12" s="49" t="s">
        <v>48</v>
      </c>
      <c r="M12" s="49" t="s">
        <v>49</v>
      </c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9"/>
      <c r="Z12" s="91"/>
      <c r="AA12" s="93"/>
      <c r="AB12" s="95"/>
      <c r="AC12" s="83"/>
      <c r="AD12" s="85"/>
      <c r="AE12" s="85"/>
    </row>
    <row r="13" spans="1:31" ht="60" customHeight="1" x14ac:dyDescent="0.25">
      <c r="A13" s="29"/>
      <c r="B13" s="30"/>
      <c r="C13" s="27"/>
      <c r="D13" s="28"/>
      <c r="E13" s="11"/>
      <c r="F13" s="64"/>
      <c r="G13" s="64"/>
      <c r="H13" s="64"/>
      <c r="I13" s="64"/>
      <c r="J13" s="64"/>
      <c r="K13" s="65"/>
      <c r="L13" s="64"/>
      <c r="M13" s="64">
        <f>(((J13*0.2)+(K13*0.3)+(L13*0.5)))</f>
        <v>0</v>
      </c>
      <c r="N13" s="64"/>
      <c r="O13" s="64"/>
      <c r="P13" s="64"/>
      <c r="Q13" s="64"/>
      <c r="R13" s="64"/>
      <c r="S13" s="66"/>
      <c r="T13" s="67"/>
      <c r="U13" s="68"/>
      <c r="V13" s="64"/>
      <c r="W13" s="66"/>
      <c r="X13" s="69"/>
      <c r="Y13" s="70"/>
      <c r="Z13" s="11">
        <f>SUM(E13:I13,M13:Y13)</f>
        <v>0</v>
      </c>
      <c r="AA13" s="35" t="str">
        <f>IF(Z13&lt;=24, "Bajo", IF(Z13&lt;=35, "Medio", "Alto"))</f>
        <v>Bajo</v>
      </c>
      <c r="AB13" s="36" t="str">
        <f>IF(AA13="Bajo", "Una vez por ciclo", IF(AA13="Medio", "Dos veces por ciclo", "Tres veces por ciclo"))</f>
        <v>Una vez por ciclo</v>
      </c>
      <c r="AC13" s="38"/>
      <c r="AD13" s="35"/>
      <c r="AE13" s="71"/>
    </row>
    <row r="14" spans="1:31" ht="60" customHeight="1" x14ac:dyDescent="0.25">
      <c r="A14" s="29"/>
      <c r="B14" s="30"/>
      <c r="C14" s="30"/>
      <c r="D14" s="31"/>
      <c r="E14" s="12"/>
      <c r="F14" s="1"/>
      <c r="G14" s="1"/>
      <c r="H14" s="1"/>
      <c r="I14" s="1"/>
      <c r="J14" s="1"/>
      <c r="K14" s="1"/>
      <c r="L14" s="1"/>
      <c r="M14" s="1">
        <f t="shared" ref="M14:M34" si="0">(((J14*0.3)+(K14*0.2)+(L14*0.5)))</f>
        <v>0</v>
      </c>
      <c r="N14" s="1"/>
      <c r="O14" s="1"/>
      <c r="P14" s="1"/>
      <c r="Q14" s="1"/>
      <c r="R14" s="1"/>
      <c r="S14" s="1"/>
      <c r="T14" s="1"/>
      <c r="U14" s="1"/>
      <c r="V14" s="1"/>
      <c r="W14" s="21"/>
      <c r="X14" s="25"/>
      <c r="Y14" s="23"/>
      <c r="Z14" s="11">
        <f t="shared" ref="Z14:Z34" si="1">SUM(E14:I14,M14:Y14)</f>
        <v>0</v>
      </c>
      <c r="AA14" s="35" t="str">
        <f>IF(Z14&lt;=24, "Bajo", IF(Z14&lt;=35, "Medio", "Alto"))</f>
        <v>Bajo</v>
      </c>
      <c r="AB14" s="37" t="str">
        <f t="shared" ref="AB14:AB34" si="2">IF(AA14="Bajo", "Una vez por ciclo", IF(AA14="Medio", "Dos veces por ciclo", "Tres veces por ciclo"))</f>
        <v>Una vez por ciclo</v>
      </c>
      <c r="AC14" s="38"/>
      <c r="AD14" s="35"/>
      <c r="AE14" s="47"/>
    </row>
    <row r="15" spans="1:31" ht="60" customHeight="1" x14ac:dyDescent="0.25">
      <c r="A15" s="29"/>
      <c r="B15" s="30"/>
      <c r="C15" s="30"/>
      <c r="D15" s="31"/>
      <c r="E15" s="12"/>
      <c r="F15" s="1"/>
      <c r="G15" s="1"/>
      <c r="H15" s="1"/>
      <c r="I15" s="1"/>
      <c r="J15" s="1"/>
      <c r="K15" s="1"/>
      <c r="L15" s="1"/>
      <c r="M15" s="1">
        <v>3</v>
      </c>
      <c r="N15" s="1"/>
      <c r="O15" s="1"/>
      <c r="P15" s="1"/>
      <c r="Q15" s="1"/>
      <c r="R15" s="1"/>
      <c r="S15" s="1"/>
      <c r="T15" s="1"/>
      <c r="U15" s="1"/>
      <c r="V15" s="1"/>
      <c r="W15" s="21"/>
      <c r="X15" s="25"/>
      <c r="Y15" s="23"/>
      <c r="Z15" s="11">
        <f t="shared" si="1"/>
        <v>3</v>
      </c>
      <c r="AA15" s="35" t="str">
        <f>IF(Z15&lt;=24, "Bajo", IF(Z15&lt;=35, "Medio", "Alto"))</f>
        <v>Bajo</v>
      </c>
      <c r="AB15" s="37" t="str">
        <f t="shared" si="2"/>
        <v>Una vez por ciclo</v>
      </c>
      <c r="AC15" s="38"/>
      <c r="AD15" s="35"/>
      <c r="AE15" s="47"/>
    </row>
    <row r="16" spans="1:31" ht="60" customHeight="1" x14ac:dyDescent="0.25">
      <c r="A16" s="29"/>
      <c r="B16" s="30"/>
      <c r="C16" s="30"/>
      <c r="D16" s="31"/>
      <c r="E16" s="12"/>
      <c r="F16" s="1"/>
      <c r="G16" s="1"/>
      <c r="H16" s="1"/>
      <c r="I16" s="1"/>
      <c r="J16" s="1"/>
      <c r="K16" s="1"/>
      <c r="L16" s="1"/>
      <c r="M16" s="1">
        <f t="shared" si="0"/>
        <v>0</v>
      </c>
      <c r="N16" s="1"/>
      <c r="O16" s="1"/>
      <c r="P16" s="1"/>
      <c r="Q16" s="1"/>
      <c r="R16" s="1"/>
      <c r="S16" s="1"/>
      <c r="T16" s="1"/>
      <c r="U16" s="1"/>
      <c r="V16" s="1"/>
      <c r="W16" s="21"/>
      <c r="X16" s="25"/>
      <c r="Y16" s="23"/>
      <c r="Z16" s="11">
        <f t="shared" si="1"/>
        <v>0</v>
      </c>
      <c r="AA16" s="35" t="str">
        <f t="shared" ref="AA16:AA34" si="3">IF(Z16&lt;=24, "Bajo", IF(Z16&lt;=35, "Medio", "Alto"))</f>
        <v>Bajo</v>
      </c>
      <c r="AB16" s="37" t="str">
        <f t="shared" si="2"/>
        <v>Una vez por ciclo</v>
      </c>
      <c r="AC16" s="38"/>
      <c r="AD16" s="45"/>
      <c r="AE16" s="47"/>
    </row>
    <row r="17" spans="1:31" ht="60" customHeight="1" x14ac:dyDescent="0.25">
      <c r="A17" s="29"/>
      <c r="B17" s="30"/>
      <c r="C17" s="30"/>
      <c r="D17" s="31"/>
      <c r="E17" s="12"/>
      <c r="F17" s="1"/>
      <c r="G17" s="1"/>
      <c r="H17" s="1"/>
      <c r="I17" s="1"/>
      <c r="J17" s="1"/>
      <c r="K17" s="1"/>
      <c r="L17" s="1"/>
      <c r="M17" s="1">
        <f t="shared" si="0"/>
        <v>0</v>
      </c>
      <c r="N17" s="1"/>
      <c r="O17" s="1"/>
      <c r="P17" s="1"/>
      <c r="Q17" s="1"/>
      <c r="R17" s="1"/>
      <c r="S17" s="1"/>
      <c r="T17" s="1"/>
      <c r="U17" s="1"/>
      <c r="V17" s="1"/>
      <c r="W17" s="21"/>
      <c r="X17" s="25"/>
      <c r="Y17" s="23"/>
      <c r="Z17" s="11">
        <f t="shared" si="1"/>
        <v>0</v>
      </c>
      <c r="AA17" s="35" t="str">
        <f t="shared" si="3"/>
        <v>Bajo</v>
      </c>
      <c r="AB17" s="37" t="str">
        <f t="shared" si="2"/>
        <v>Una vez por ciclo</v>
      </c>
      <c r="AC17" s="37"/>
      <c r="AD17" s="45"/>
      <c r="AE17" s="47"/>
    </row>
    <row r="18" spans="1:31" ht="60" customHeight="1" x14ac:dyDescent="0.25">
      <c r="A18" s="29"/>
      <c r="B18" s="30"/>
      <c r="C18" s="30"/>
      <c r="D18" s="31"/>
      <c r="E18" s="12"/>
      <c r="F18" s="1"/>
      <c r="G18" s="1"/>
      <c r="H18" s="1"/>
      <c r="I18" s="1"/>
      <c r="J18" s="1"/>
      <c r="K18" s="1"/>
      <c r="L18" s="1"/>
      <c r="M18" s="1">
        <f t="shared" si="0"/>
        <v>0</v>
      </c>
      <c r="N18" s="1"/>
      <c r="O18" s="1"/>
      <c r="P18" s="1"/>
      <c r="Q18" s="1"/>
      <c r="R18" s="1"/>
      <c r="S18" s="1"/>
      <c r="T18" s="1"/>
      <c r="U18" s="1"/>
      <c r="V18" s="1"/>
      <c r="W18" s="21"/>
      <c r="X18" s="25"/>
      <c r="Y18" s="23"/>
      <c r="Z18" s="11">
        <f t="shared" si="1"/>
        <v>0</v>
      </c>
      <c r="AA18" s="35" t="str">
        <f t="shared" si="3"/>
        <v>Bajo</v>
      </c>
      <c r="AB18" s="37" t="str">
        <f t="shared" si="2"/>
        <v>Una vez por ciclo</v>
      </c>
      <c r="AC18" s="38"/>
      <c r="AD18" s="35"/>
      <c r="AE18" s="47"/>
    </row>
    <row r="19" spans="1:31" ht="60" customHeight="1" x14ac:dyDescent="0.25">
      <c r="A19" s="29"/>
      <c r="B19" s="30"/>
      <c r="C19" s="30"/>
      <c r="D19" s="31"/>
      <c r="E19" s="12"/>
      <c r="F19" s="1"/>
      <c r="G19" s="1"/>
      <c r="H19" s="1"/>
      <c r="I19" s="1"/>
      <c r="J19" s="1"/>
      <c r="K19" s="1"/>
      <c r="L19" s="1"/>
      <c r="M19" s="1">
        <f t="shared" si="0"/>
        <v>0</v>
      </c>
      <c r="N19" s="1"/>
      <c r="O19" s="1"/>
      <c r="P19" s="1"/>
      <c r="Q19" s="1"/>
      <c r="R19" s="1"/>
      <c r="S19" s="1"/>
      <c r="T19" s="1"/>
      <c r="U19" s="1"/>
      <c r="V19" s="1"/>
      <c r="W19" s="21"/>
      <c r="X19" s="25"/>
      <c r="Y19" s="23"/>
      <c r="Z19" s="11">
        <f t="shared" si="1"/>
        <v>0</v>
      </c>
      <c r="AA19" s="35" t="str">
        <f t="shared" si="3"/>
        <v>Bajo</v>
      </c>
      <c r="AB19" s="37" t="str">
        <f t="shared" si="2"/>
        <v>Una vez por ciclo</v>
      </c>
      <c r="AC19" s="38"/>
      <c r="AD19" s="35"/>
      <c r="AE19" s="47"/>
    </row>
    <row r="20" spans="1:31" ht="60" customHeight="1" x14ac:dyDescent="0.25">
      <c r="A20" s="29"/>
      <c r="B20" s="30"/>
      <c r="C20" s="30"/>
      <c r="D20" s="31"/>
      <c r="E20" s="12"/>
      <c r="F20" s="1"/>
      <c r="G20" s="1"/>
      <c r="H20" s="1"/>
      <c r="I20" s="1"/>
      <c r="J20" s="1"/>
      <c r="K20" s="1"/>
      <c r="L20" s="1"/>
      <c r="M20" s="1">
        <f t="shared" si="0"/>
        <v>0</v>
      </c>
      <c r="N20" s="1"/>
      <c r="O20" s="1"/>
      <c r="P20" s="1"/>
      <c r="Q20" s="1"/>
      <c r="R20" s="1"/>
      <c r="S20" s="1"/>
      <c r="T20" s="1"/>
      <c r="U20" s="1"/>
      <c r="V20" s="1"/>
      <c r="W20" s="21"/>
      <c r="X20" s="25"/>
      <c r="Y20" s="23"/>
      <c r="Z20" s="11">
        <f t="shared" si="1"/>
        <v>0</v>
      </c>
      <c r="AA20" s="35" t="str">
        <f t="shared" si="3"/>
        <v>Bajo</v>
      </c>
      <c r="AB20" s="37" t="str">
        <f t="shared" si="2"/>
        <v>Una vez por ciclo</v>
      </c>
      <c r="AC20" s="38"/>
      <c r="AD20" s="35"/>
      <c r="AE20" s="47"/>
    </row>
    <row r="21" spans="1:31" ht="60" customHeight="1" x14ac:dyDescent="0.25">
      <c r="A21" s="29"/>
      <c r="B21" s="30"/>
      <c r="C21" s="30"/>
      <c r="D21" s="31"/>
      <c r="E21" s="12"/>
      <c r="F21" s="1"/>
      <c r="G21" s="1"/>
      <c r="H21" s="1"/>
      <c r="I21" s="1"/>
      <c r="J21" s="1"/>
      <c r="K21" s="1"/>
      <c r="L21" s="1"/>
      <c r="M21" s="1">
        <f t="shared" si="0"/>
        <v>0</v>
      </c>
      <c r="N21" s="1"/>
      <c r="O21" s="1"/>
      <c r="P21" s="1"/>
      <c r="Q21" s="1"/>
      <c r="R21" s="1"/>
      <c r="S21" s="1"/>
      <c r="T21" s="1"/>
      <c r="U21" s="1"/>
      <c r="V21" s="1"/>
      <c r="W21" s="21"/>
      <c r="X21" s="25"/>
      <c r="Y21" s="23"/>
      <c r="Z21" s="11">
        <f t="shared" si="1"/>
        <v>0</v>
      </c>
      <c r="AA21" s="35" t="str">
        <f t="shared" si="3"/>
        <v>Bajo</v>
      </c>
      <c r="AB21" s="37" t="str">
        <f t="shared" si="2"/>
        <v>Una vez por ciclo</v>
      </c>
      <c r="AC21" s="38"/>
      <c r="AD21" s="35"/>
      <c r="AE21" s="47"/>
    </row>
    <row r="22" spans="1:31" ht="60" customHeight="1" x14ac:dyDescent="0.25">
      <c r="A22" s="29"/>
      <c r="B22" s="30"/>
      <c r="C22" s="30"/>
      <c r="D22" s="31"/>
      <c r="E22" s="12"/>
      <c r="F22" s="1"/>
      <c r="G22" s="1"/>
      <c r="H22" s="1"/>
      <c r="I22" s="1"/>
      <c r="J22" s="1"/>
      <c r="K22" s="1"/>
      <c r="L22" s="1"/>
      <c r="M22" s="1">
        <f t="shared" si="0"/>
        <v>0</v>
      </c>
      <c r="N22" s="1"/>
      <c r="O22" s="1"/>
      <c r="P22" s="1"/>
      <c r="Q22" s="1"/>
      <c r="R22" s="1"/>
      <c r="S22" s="1"/>
      <c r="T22" s="1"/>
      <c r="U22" s="1"/>
      <c r="V22" s="1"/>
      <c r="W22" s="21"/>
      <c r="X22" s="25"/>
      <c r="Y22" s="23"/>
      <c r="Z22" s="11">
        <f t="shared" si="1"/>
        <v>0</v>
      </c>
      <c r="AA22" s="35" t="str">
        <f t="shared" si="3"/>
        <v>Bajo</v>
      </c>
      <c r="AB22" s="37" t="str">
        <f t="shared" si="2"/>
        <v>Una vez por ciclo</v>
      </c>
      <c r="AC22" s="38"/>
      <c r="AD22" s="35"/>
      <c r="AE22" s="47"/>
    </row>
    <row r="23" spans="1:31" ht="60" customHeight="1" x14ac:dyDescent="0.25">
      <c r="A23" s="29"/>
      <c r="B23" s="30"/>
      <c r="C23" s="30"/>
      <c r="D23" s="31"/>
      <c r="E23" s="12"/>
      <c r="F23" s="1"/>
      <c r="G23" s="1"/>
      <c r="H23" s="1"/>
      <c r="I23" s="1"/>
      <c r="J23" s="1"/>
      <c r="K23" s="1"/>
      <c r="L23" s="1"/>
      <c r="M23" s="1">
        <f t="shared" si="0"/>
        <v>0</v>
      </c>
      <c r="N23" s="1"/>
      <c r="O23" s="1"/>
      <c r="P23" s="1"/>
      <c r="Q23" s="1"/>
      <c r="R23" s="1"/>
      <c r="S23" s="1"/>
      <c r="T23" s="1"/>
      <c r="U23" s="1"/>
      <c r="V23" s="1"/>
      <c r="W23" s="21"/>
      <c r="X23" s="25"/>
      <c r="Y23" s="23"/>
      <c r="Z23" s="11">
        <f t="shared" si="1"/>
        <v>0</v>
      </c>
      <c r="AA23" s="35" t="str">
        <f t="shared" si="3"/>
        <v>Bajo</v>
      </c>
      <c r="AB23" s="37" t="str">
        <f t="shared" si="2"/>
        <v>Una vez por ciclo</v>
      </c>
      <c r="AC23" s="38"/>
      <c r="AD23" s="35"/>
      <c r="AE23" s="47"/>
    </row>
    <row r="24" spans="1:31" ht="60" customHeight="1" x14ac:dyDescent="0.25">
      <c r="A24" s="29"/>
      <c r="B24" s="30"/>
      <c r="C24" s="30"/>
      <c r="D24" s="31"/>
      <c r="E24" s="12"/>
      <c r="F24" s="1"/>
      <c r="G24" s="1"/>
      <c r="H24" s="1"/>
      <c r="I24" s="1"/>
      <c r="J24" s="1"/>
      <c r="K24" s="1"/>
      <c r="L24" s="1"/>
      <c r="M24" s="1">
        <f t="shared" si="0"/>
        <v>0</v>
      </c>
      <c r="N24" s="1"/>
      <c r="O24" s="1"/>
      <c r="P24" s="1"/>
      <c r="Q24" s="1"/>
      <c r="R24" s="1"/>
      <c r="S24" s="1"/>
      <c r="T24" s="1"/>
      <c r="U24" s="1"/>
      <c r="V24" s="1"/>
      <c r="W24" s="21"/>
      <c r="X24" s="25"/>
      <c r="Y24" s="23"/>
      <c r="Z24" s="11">
        <f t="shared" si="1"/>
        <v>0</v>
      </c>
      <c r="AA24" s="35" t="str">
        <f t="shared" si="3"/>
        <v>Bajo</v>
      </c>
      <c r="AB24" s="37" t="str">
        <f t="shared" si="2"/>
        <v>Una vez por ciclo</v>
      </c>
      <c r="AC24" s="38"/>
      <c r="AD24" s="35"/>
      <c r="AE24" s="47"/>
    </row>
    <row r="25" spans="1:31" ht="60" customHeight="1" x14ac:dyDescent="0.25">
      <c r="A25" s="29"/>
      <c r="B25" s="30"/>
      <c r="C25" s="30"/>
      <c r="D25" s="31"/>
      <c r="E25" s="12"/>
      <c r="F25" s="1"/>
      <c r="G25" s="1"/>
      <c r="H25" s="1"/>
      <c r="I25" s="1"/>
      <c r="J25" s="1"/>
      <c r="K25" s="1"/>
      <c r="L25" s="1"/>
      <c r="M25" s="1">
        <f t="shared" si="0"/>
        <v>0</v>
      </c>
      <c r="N25" s="1"/>
      <c r="O25" s="1"/>
      <c r="P25" s="1"/>
      <c r="Q25" s="1"/>
      <c r="R25" s="1"/>
      <c r="S25" s="1"/>
      <c r="T25" s="1"/>
      <c r="U25" s="1"/>
      <c r="V25" s="1"/>
      <c r="W25" s="21"/>
      <c r="X25" s="25"/>
      <c r="Y25" s="23"/>
      <c r="Z25" s="11">
        <f t="shared" si="1"/>
        <v>0</v>
      </c>
      <c r="AA25" s="35" t="str">
        <f t="shared" si="3"/>
        <v>Bajo</v>
      </c>
      <c r="AB25" s="37" t="str">
        <f t="shared" si="2"/>
        <v>Una vez por ciclo</v>
      </c>
      <c r="AC25" s="38"/>
      <c r="AD25" s="35"/>
      <c r="AE25" s="47"/>
    </row>
    <row r="26" spans="1:31" ht="60" customHeight="1" x14ac:dyDescent="0.25">
      <c r="A26" s="29"/>
      <c r="B26" s="30"/>
      <c r="C26" s="30"/>
      <c r="D26" s="31"/>
      <c r="E26" s="12"/>
      <c r="F26" s="1"/>
      <c r="G26" s="1"/>
      <c r="H26" s="1"/>
      <c r="I26" s="1"/>
      <c r="J26" s="1"/>
      <c r="K26" s="1"/>
      <c r="L26" s="1"/>
      <c r="M26" s="1">
        <f t="shared" si="0"/>
        <v>0</v>
      </c>
      <c r="N26" s="1"/>
      <c r="O26" s="1"/>
      <c r="P26" s="1"/>
      <c r="Q26" s="1"/>
      <c r="R26" s="1"/>
      <c r="S26" s="1"/>
      <c r="T26" s="1"/>
      <c r="U26" s="1"/>
      <c r="V26" s="1"/>
      <c r="W26" s="21"/>
      <c r="X26" s="25"/>
      <c r="Y26" s="23"/>
      <c r="Z26" s="11">
        <f t="shared" si="1"/>
        <v>0</v>
      </c>
      <c r="AA26" s="35" t="str">
        <f t="shared" si="3"/>
        <v>Bajo</v>
      </c>
      <c r="AB26" s="37" t="str">
        <f t="shared" si="2"/>
        <v>Una vez por ciclo</v>
      </c>
      <c r="AC26" s="38"/>
      <c r="AD26" s="45"/>
      <c r="AE26" s="47"/>
    </row>
    <row r="27" spans="1:31" ht="60" customHeight="1" x14ac:dyDescent="0.25">
      <c r="A27" s="29"/>
      <c r="B27" s="30"/>
      <c r="C27" s="30"/>
      <c r="D27" s="31"/>
      <c r="E27" s="12"/>
      <c r="F27" s="1"/>
      <c r="G27" s="1"/>
      <c r="H27" s="1"/>
      <c r="I27" s="1"/>
      <c r="J27" s="1"/>
      <c r="K27" s="1"/>
      <c r="L27" s="1"/>
      <c r="M27" s="1">
        <f t="shared" si="0"/>
        <v>0</v>
      </c>
      <c r="N27" s="1"/>
      <c r="O27" s="1"/>
      <c r="P27" s="1"/>
      <c r="Q27" s="1"/>
      <c r="R27" s="1"/>
      <c r="S27" s="1"/>
      <c r="T27" s="1"/>
      <c r="U27" s="1"/>
      <c r="V27" s="1"/>
      <c r="W27" s="21"/>
      <c r="X27" s="25"/>
      <c r="Y27" s="23"/>
      <c r="Z27" s="11">
        <f t="shared" si="1"/>
        <v>0</v>
      </c>
      <c r="AA27" s="35" t="str">
        <f t="shared" si="3"/>
        <v>Bajo</v>
      </c>
      <c r="AB27" s="37" t="str">
        <f t="shared" si="2"/>
        <v>Una vez por ciclo</v>
      </c>
      <c r="AC27" s="38"/>
      <c r="AD27" s="45"/>
      <c r="AE27" s="47"/>
    </row>
    <row r="28" spans="1:31" ht="60" customHeight="1" x14ac:dyDescent="0.25">
      <c r="A28" s="29"/>
      <c r="B28" s="30"/>
      <c r="C28" s="30"/>
      <c r="D28" s="31"/>
      <c r="E28" s="12"/>
      <c r="F28" s="1"/>
      <c r="G28" s="1"/>
      <c r="H28" s="1"/>
      <c r="I28" s="1"/>
      <c r="J28" s="1"/>
      <c r="K28" s="1"/>
      <c r="L28" s="1"/>
      <c r="M28" s="1">
        <f t="shared" si="0"/>
        <v>0</v>
      </c>
      <c r="N28" s="1"/>
      <c r="O28" s="1"/>
      <c r="P28" s="1"/>
      <c r="Q28" s="1"/>
      <c r="R28" s="1"/>
      <c r="S28" s="1"/>
      <c r="T28" s="1"/>
      <c r="U28" s="1"/>
      <c r="V28" s="1"/>
      <c r="W28" s="21"/>
      <c r="X28" s="25"/>
      <c r="Y28" s="23"/>
      <c r="Z28" s="11">
        <f t="shared" si="1"/>
        <v>0</v>
      </c>
      <c r="AA28" s="35" t="str">
        <f t="shared" si="3"/>
        <v>Bajo</v>
      </c>
      <c r="AB28" s="37" t="str">
        <f t="shared" si="2"/>
        <v>Una vez por ciclo</v>
      </c>
      <c r="AC28" s="38"/>
      <c r="AD28" s="45"/>
      <c r="AE28" s="47"/>
    </row>
    <row r="29" spans="1:31" ht="60" customHeight="1" x14ac:dyDescent="0.25">
      <c r="A29" s="29"/>
      <c r="B29" s="30"/>
      <c r="C29" s="30"/>
      <c r="D29" s="31"/>
      <c r="E29" s="12"/>
      <c r="F29" s="1"/>
      <c r="G29" s="1"/>
      <c r="H29" s="1"/>
      <c r="I29" s="1"/>
      <c r="J29" s="1"/>
      <c r="K29" s="1"/>
      <c r="L29" s="1"/>
      <c r="M29" s="1">
        <f t="shared" si="0"/>
        <v>0</v>
      </c>
      <c r="N29" s="1"/>
      <c r="O29" s="1"/>
      <c r="P29" s="1"/>
      <c r="Q29" s="1"/>
      <c r="R29" s="1"/>
      <c r="S29" s="1"/>
      <c r="T29" s="1"/>
      <c r="U29" s="1"/>
      <c r="V29" s="1"/>
      <c r="W29" s="21"/>
      <c r="X29" s="25"/>
      <c r="Y29" s="23"/>
      <c r="Z29" s="11">
        <f t="shared" si="1"/>
        <v>0</v>
      </c>
      <c r="AA29" s="35" t="str">
        <f t="shared" si="3"/>
        <v>Bajo</v>
      </c>
      <c r="AB29" s="37" t="str">
        <f t="shared" si="2"/>
        <v>Una vez por ciclo</v>
      </c>
      <c r="AC29" s="38"/>
      <c r="AD29" s="45"/>
      <c r="AE29" s="47"/>
    </row>
    <row r="30" spans="1:31" ht="60" customHeight="1" x14ac:dyDescent="0.25">
      <c r="A30" s="29"/>
      <c r="B30" s="30"/>
      <c r="C30" s="30"/>
      <c r="D30" s="31"/>
      <c r="E30" s="12"/>
      <c r="F30" s="1"/>
      <c r="G30" s="1"/>
      <c r="H30" s="1"/>
      <c r="I30" s="1"/>
      <c r="J30" s="1"/>
      <c r="K30" s="1"/>
      <c r="L30" s="1"/>
      <c r="M30" s="1">
        <f t="shared" si="0"/>
        <v>0</v>
      </c>
      <c r="N30" s="1"/>
      <c r="O30" s="1"/>
      <c r="P30" s="1"/>
      <c r="Q30" s="1"/>
      <c r="R30" s="1"/>
      <c r="S30" s="1"/>
      <c r="T30" s="1"/>
      <c r="U30" s="1"/>
      <c r="V30" s="1"/>
      <c r="W30" s="21"/>
      <c r="X30" s="25"/>
      <c r="Y30" s="23"/>
      <c r="Z30" s="11">
        <f t="shared" si="1"/>
        <v>0</v>
      </c>
      <c r="AA30" s="35" t="str">
        <f t="shared" si="3"/>
        <v>Bajo</v>
      </c>
      <c r="AB30" s="37" t="str">
        <f t="shared" si="2"/>
        <v>Una vez por ciclo</v>
      </c>
      <c r="AC30" s="38"/>
      <c r="AD30" s="45"/>
      <c r="AE30" s="47"/>
    </row>
    <row r="31" spans="1:31" ht="60" customHeight="1" x14ac:dyDescent="0.25">
      <c r="A31" s="29"/>
      <c r="B31" s="30"/>
      <c r="C31" s="30"/>
      <c r="D31" s="31"/>
      <c r="E31" s="12"/>
      <c r="F31" s="1"/>
      <c r="G31" s="1"/>
      <c r="H31" s="1"/>
      <c r="I31" s="1"/>
      <c r="J31" s="1"/>
      <c r="K31" s="1"/>
      <c r="L31" s="1"/>
      <c r="M31" s="1">
        <f t="shared" si="0"/>
        <v>0</v>
      </c>
      <c r="N31" s="1"/>
      <c r="O31" s="1"/>
      <c r="P31" s="1"/>
      <c r="Q31" s="1"/>
      <c r="R31" s="1"/>
      <c r="S31" s="1"/>
      <c r="T31" s="1"/>
      <c r="U31" s="1"/>
      <c r="V31" s="1"/>
      <c r="W31" s="21"/>
      <c r="X31" s="25"/>
      <c r="Y31" s="23"/>
      <c r="Z31" s="11">
        <f t="shared" si="1"/>
        <v>0</v>
      </c>
      <c r="AA31" s="35" t="str">
        <f t="shared" si="3"/>
        <v>Bajo</v>
      </c>
      <c r="AB31" s="37" t="str">
        <f t="shared" si="2"/>
        <v>Una vez por ciclo</v>
      </c>
      <c r="AC31" s="38"/>
      <c r="AD31" s="45"/>
      <c r="AE31" s="47"/>
    </row>
    <row r="32" spans="1:31" ht="60" customHeight="1" x14ac:dyDescent="0.25">
      <c r="A32" s="29"/>
      <c r="B32" s="30"/>
      <c r="C32" s="30"/>
      <c r="D32" s="31"/>
      <c r="E32" s="12"/>
      <c r="F32" s="1"/>
      <c r="G32" s="1"/>
      <c r="H32" s="1"/>
      <c r="I32" s="1"/>
      <c r="J32" s="1"/>
      <c r="K32" s="1"/>
      <c r="L32" s="1"/>
      <c r="M32" s="1">
        <f t="shared" si="0"/>
        <v>0</v>
      </c>
      <c r="N32" s="1"/>
      <c r="O32" s="1"/>
      <c r="P32" s="1"/>
      <c r="Q32" s="1"/>
      <c r="R32" s="1"/>
      <c r="S32" s="1"/>
      <c r="T32" s="1"/>
      <c r="U32" s="1"/>
      <c r="V32" s="1"/>
      <c r="W32" s="21"/>
      <c r="X32" s="25"/>
      <c r="Y32" s="23"/>
      <c r="Z32" s="11">
        <f t="shared" si="1"/>
        <v>0</v>
      </c>
      <c r="AA32" s="35" t="str">
        <f t="shared" si="3"/>
        <v>Bajo</v>
      </c>
      <c r="AB32" s="37" t="str">
        <f t="shared" si="2"/>
        <v>Una vez por ciclo</v>
      </c>
      <c r="AC32" s="38"/>
      <c r="AD32" s="45"/>
      <c r="AE32" s="47"/>
    </row>
    <row r="33" spans="1:31" ht="60" customHeight="1" x14ac:dyDescent="0.25">
      <c r="A33" s="29"/>
      <c r="B33" s="30"/>
      <c r="C33" s="30"/>
      <c r="D33" s="31"/>
      <c r="E33" s="12"/>
      <c r="F33" s="1"/>
      <c r="G33" s="1"/>
      <c r="H33" s="1"/>
      <c r="I33" s="1"/>
      <c r="J33" s="1"/>
      <c r="K33" s="1"/>
      <c r="L33" s="1"/>
      <c r="M33" s="1">
        <f t="shared" si="0"/>
        <v>0</v>
      </c>
      <c r="N33" s="1"/>
      <c r="O33" s="1"/>
      <c r="P33" s="1"/>
      <c r="Q33" s="1"/>
      <c r="R33" s="1"/>
      <c r="S33" s="1"/>
      <c r="T33" s="1"/>
      <c r="U33" s="1"/>
      <c r="V33" s="1"/>
      <c r="W33" s="21"/>
      <c r="X33" s="25"/>
      <c r="Y33" s="23"/>
      <c r="Z33" s="11">
        <f t="shared" si="1"/>
        <v>0</v>
      </c>
      <c r="AA33" s="35" t="str">
        <f t="shared" si="3"/>
        <v>Bajo</v>
      </c>
      <c r="AB33" s="37" t="str">
        <f t="shared" si="2"/>
        <v>Una vez por ciclo</v>
      </c>
      <c r="AC33" s="38"/>
      <c r="AD33" s="45"/>
      <c r="AE33" s="47"/>
    </row>
    <row r="34" spans="1:31" ht="60" customHeight="1" thickBot="1" x14ac:dyDescent="0.3">
      <c r="A34" s="32"/>
      <c r="B34" s="33"/>
      <c r="C34" s="33"/>
      <c r="D34" s="34"/>
      <c r="E34" s="13"/>
      <c r="F34" s="14"/>
      <c r="G34" s="14"/>
      <c r="H34" s="14"/>
      <c r="I34" s="14"/>
      <c r="J34" s="14"/>
      <c r="K34" s="14"/>
      <c r="L34" s="14"/>
      <c r="M34" s="14">
        <f t="shared" si="0"/>
        <v>0</v>
      </c>
      <c r="N34" s="14"/>
      <c r="O34" s="14"/>
      <c r="P34" s="14"/>
      <c r="Q34" s="14"/>
      <c r="R34" s="14"/>
      <c r="S34" s="14"/>
      <c r="T34" s="14"/>
      <c r="U34" s="14"/>
      <c r="V34" s="14"/>
      <c r="W34" s="22"/>
      <c r="X34" s="26"/>
      <c r="Y34" s="24"/>
      <c r="Z34" s="20">
        <f t="shared" si="1"/>
        <v>0</v>
      </c>
      <c r="AA34" s="39" t="str">
        <f t="shared" si="3"/>
        <v>Bajo</v>
      </c>
      <c r="AB34" s="40" t="str">
        <f t="shared" si="2"/>
        <v>Una vez por ciclo</v>
      </c>
      <c r="AC34" s="41"/>
      <c r="AD34" s="46"/>
      <c r="AE34" s="48"/>
    </row>
    <row r="35" spans="1:31" x14ac:dyDescent="0.25"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31" x14ac:dyDescent="0.25"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31" x14ac:dyDescent="0.25"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31" x14ac:dyDescent="0.25"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31" x14ac:dyDescent="0.25"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31" x14ac:dyDescent="0.25"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31" x14ac:dyDescent="0.25"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</sheetData>
  <mergeCells count="32">
    <mergeCell ref="O11:O12"/>
    <mergeCell ref="P11:P12"/>
    <mergeCell ref="Q11:Q12"/>
    <mergeCell ref="R11:R12"/>
    <mergeCell ref="A9:B9"/>
    <mergeCell ref="D9:F9"/>
    <mergeCell ref="J11:M11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2:AC2"/>
    <mergeCell ref="A4:AC4"/>
    <mergeCell ref="AC11:AC12"/>
    <mergeCell ref="AE11:AE12"/>
    <mergeCell ref="AD11:AD12"/>
    <mergeCell ref="X11:X12"/>
    <mergeCell ref="Y11:Y12"/>
    <mergeCell ref="Z11:Z12"/>
    <mergeCell ref="AA11:AA12"/>
    <mergeCell ref="AB11:AB12"/>
    <mergeCell ref="S11:S12"/>
    <mergeCell ref="T11:T12"/>
    <mergeCell ref="U11:U12"/>
    <mergeCell ref="V11:V12"/>
    <mergeCell ref="W11:W12"/>
    <mergeCell ref="N11:N12"/>
  </mergeCells>
  <conditionalFormatting sqref="AA13:AA34">
    <cfRule type="containsText" dxfId="2" priority="1" operator="containsText" text="Alto">
      <formula>NOT(ISERROR(SEARCH("Alto",AA13)))</formula>
    </cfRule>
    <cfRule type="containsText" dxfId="1" priority="2" operator="containsText" text="Medio">
      <formula>NOT(ISERROR(SEARCH("Medio",AA13)))</formula>
    </cfRule>
    <cfRule type="containsText" dxfId="0" priority="3" operator="containsText" text="Bajo">
      <formula>NOT(ISERROR(SEARCH("Bajo",AA13)))</formula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'G:\SISTEMA DE GESTION DE CALIDAD LAA\Calidad 2025\ONAC\[PROPUESTA ALCANCE FLEXIBLE -LAA y LPEA Obs DJ.xlsx]Hoja1'!#REF!</xm:f>
          </x14:formula1>
          <xm:sqref>B13:B34</xm:sqref>
        </x14:dataValidation>
        <x14:dataValidation type="list" allowBlank="1" showInputMessage="1" showErrorMessage="1" xr:uid="{00000000-0002-0000-0000-000001000000}">
          <x14:formula1>
            <xm:f>'G:\SISTEMA DE GESTION DE CALIDAD LAA\Calidad 2025\ONAC\[PROPUESTA ALCANCE FLEXIBLE -LAA y LPEA Obs DJ.xlsx]Hoja1'!#REF!</xm:f>
          </x14:formula1>
          <xm:sqref>A13:A34</xm:sqref>
        </x14:dataValidation>
        <x14:dataValidation type="list" allowBlank="1" showInputMessage="1" showErrorMessage="1" xr:uid="{00000000-0002-0000-0000-000002000000}">
          <x14:formula1>
            <xm:f>Instrucciones!$F$1:$F$3</xm:f>
          </x14:formula1>
          <xm:sqref>E13:G34 I13:L34 N13:R34 Y13:Y34 T14:T34</xm:sqref>
        </x14:dataValidation>
        <x14:dataValidation type="list" allowBlank="1" showInputMessage="1" showErrorMessage="1" xr:uid="{00000000-0002-0000-0000-000003000000}">
          <x14:formula1>
            <xm:f>Instrucciones!$H$1:$H$2</xm:f>
          </x14:formula1>
          <xm:sqref>H13:H34</xm:sqref>
        </x14:dataValidation>
        <x14:dataValidation type="list" allowBlank="1" showInputMessage="1" showErrorMessage="1" xr:uid="{00000000-0002-0000-0000-000004000000}">
          <x14:formula1>
            <xm:f>Instrucciones!$G$1:$G$2</xm:f>
          </x14:formula1>
          <xm:sqref>S13:S34 U13:U34</xm:sqref>
        </x14:dataValidation>
        <x14:dataValidation type="list" allowBlank="1" showInputMessage="1" showErrorMessage="1" xr:uid="{00000000-0002-0000-0000-000005000000}">
          <x14:formula1>
            <xm:f>Instrucciones!$E$1:$E$3</xm:f>
          </x14:formula1>
          <xm:sqref>V13:X34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24"/>
  <sheetViews>
    <sheetView showGridLines="0" zoomScaleNormal="100" workbookViewId="0">
      <selection activeCell="A12" sqref="A12"/>
    </sheetView>
  </sheetViews>
  <sheetFormatPr baseColWidth="10" defaultRowHeight="15" x14ac:dyDescent="0.25"/>
  <cols>
    <col min="1" max="1" width="46.85546875" customWidth="1"/>
    <col min="2" max="2" width="73.140625" customWidth="1"/>
    <col min="3" max="3" width="4.7109375" style="3" hidden="1" customWidth="1"/>
    <col min="4" max="8" width="11.42578125" hidden="1" customWidth="1"/>
    <col min="9" max="9" width="0" hidden="1" customWidth="1"/>
  </cols>
  <sheetData>
    <row r="1" spans="1:9" ht="45" customHeight="1" x14ac:dyDescent="0.25">
      <c r="A1" s="6" t="s">
        <v>12</v>
      </c>
      <c r="B1" s="4" t="s">
        <v>9</v>
      </c>
      <c r="C1" s="3">
        <v>3</v>
      </c>
      <c r="E1">
        <v>0</v>
      </c>
      <c r="F1">
        <v>1</v>
      </c>
      <c r="G1">
        <v>0</v>
      </c>
      <c r="H1">
        <v>1</v>
      </c>
      <c r="I1">
        <v>0</v>
      </c>
    </row>
    <row r="2" spans="1:9" ht="45" customHeight="1" x14ac:dyDescent="0.25">
      <c r="A2" s="6" t="s">
        <v>13</v>
      </c>
      <c r="B2" s="4" t="s">
        <v>1</v>
      </c>
      <c r="C2" s="3">
        <v>3</v>
      </c>
      <c r="E2">
        <v>1</v>
      </c>
      <c r="F2">
        <v>2</v>
      </c>
      <c r="G2">
        <v>1</v>
      </c>
      <c r="H2">
        <v>2</v>
      </c>
      <c r="I2">
        <v>1</v>
      </c>
    </row>
    <row r="3" spans="1:9" ht="45" customHeight="1" x14ac:dyDescent="0.25">
      <c r="A3" s="6" t="s">
        <v>14</v>
      </c>
      <c r="B3" s="4" t="s">
        <v>2</v>
      </c>
      <c r="C3" s="3">
        <v>3</v>
      </c>
      <c r="E3">
        <v>2</v>
      </c>
      <c r="F3">
        <v>3</v>
      </c>
      <c r="I3">
        <v>2</v>
      </c>
    </row>
    <row r="4" spans="1:9" ht="45" customHeight="1" x14ac:dyDescent="0.25">
      <c r="A4" s="6" t="s">
        <v>17</v>
      </c>
      <c r="B4" s="4" t="s">
        <v>10</v>
      </c>
      <c r="C4" s="3">
        <v>2</v>
      </c>
      <c r="I4">
        <v>3</v>
      </c>
    </row>
    <row r="5" spans="1:9" ht="45" customHeight="1" x14ac:dyDescent="0.25">
      <c r="A5" s="7" t="s">
        <v>15</v>
      </c>
      <c r="B5" s="4" t="s">
        <v>11</v>
      </c>
      <c r="C5" s="3">
        <v>3</v>
      </c>
    </row>
    <row r="6" spans="1:9" ht="285" customHeight="1" x14ac:dyDescent="0.25">
      <c r="A6" s="6" t="s">
        <v>16</v>
      </c>
      <c r="B6" s="4" t="s">
        <v>59</v>
      </c>
      <c r="C6" s="3">
        <v>3</v>
      </c>
    </row>
    <row r="7" spans="1:9" ht="45" customHeight="1" x14ac:dyDescent="0.25">
      <c r="A7" s="6" t="s">
        <v>18</v>
      </c>
      <c r="B7" s="4" t="s">
        <v>7</v>
      </c>
      <c r="C7" s="3">
        <v>3</v>
      </c>
    </row>
    <row r="8" spans="1:9" ht="45" customHeight="1" x14ac:dyDescent="0.25">
      <c r="A8" s="6" t="s">
        <v>19</v>
      </c>
      <c r="B8" s="4" t="s">
        <v>42</v>
      </c>
      <c r="C8" s="3">
        <v>3</v>
      </c>
    </row>
    <row r="9" spans="1:9" ht="45" customHeight="1" x14ac:dyDescent="0.25">
      <c r="A9" s="6" t="s">
        <v>20</v>
      </c>
      <c r="B9" s="4" t="s">
        <v>3</v>
      </c>
      <c r="C9" s="3">
        <v>3</v>
      </c>
    </row>
    <row r="10" spans="1:9" ht="45" customHeight="1" x14ac:dyDescent="0.25">
      <c r="A10" s="6" t="s">
        <v>0</v>
      </c>
      <c r="B10" s="4" t="s">
        <v>8</v>
      </c>
      <c r="C10" s="3">
        <v>3</v>
      </c>
    </row>
    <row r="11" spans="1:9" ht="45" customHeight="1" x14ac:dyDescent="0.25">
      <c r="A11" s="6" t="s">
        <v>21</v>
      </c>
      <c r="B11" s="4" t="s">
        <v>4</v>
      </c>
      <c r="C11" s="3">
        <v>3</v>
      </c>
    </row>
    <row r="12" spans="1:9" ht="27.75" customHeight="1" x14ac:dyDescent="0.25">
      <c r="A12" s="8" t="s">
        <v>40</v>
      </c>
      <c r="B12" s="9" t="s">
        <v>45</v>
      </c>
      <c r="C12" s="3">
        <v>1</v>
      </c>
    </row>
    <row r="13" spans="1:9" ht="45" customHeight="1" x14ac:dyDescent="0.25">
      <c r="A13" s="8" t="s">
        <v>29</v>
      </c>
      <c r="B13" s="15" t="s">
        <v>43</v>
      </c>
      <c r="C13" s="3">
        <v>3</v>
      </c>
    </row>
    <row r="14" spans="1:9" ht="30" x14ac:dyDescent="0.25">
      <c r="A14" s="8" t="s">
        <v>30</v>
      </c>
      <c r="B14" s="10" t="s">
        <v>44</v>
      </c>
      <c r="C14" s="3">
        <v>1</v>
      </c>
    </row>
    <row r="15" spans="1:9" ht="90" x14ac:dyDescent="0.25">
      <c r="A15" s="8" t="s">
        <v>31</v>
      </c>
      <c r="B15" s="15" t="s">
        <v>50</v>
      </c>
      <c r="C15" s="3">
        <v>2</v>
      </c>
    </row>
    <row r="16" spans="1:9" ht="75.75" customHeight="1" x14ac:dyDescent="0.25">
      <c r="A16" s="8" t="s">
        <v>32</v>
      </c>
      <c r="B16" s="15" t="s">
        <v>51</v>
      </c>
      <c r="C16" s="3">
        <v>2</v>
      </c>
    </row>
    <row r="17" spans="1:3" ht="127.5" customHeight="1" x14ac:dyDescent="0.25">
      <c r="A17" s="8" t="s">
        <v>33</v>
      </c>
      <c r="B17" s="15" t="s">
        <v>57</v>
      </c>
      <c r="C17" s="3">
        <v>3</v>
      </c>
    </row>
    <row r="18" spans="1:3" ht="45" customHeight="1" x14ac:dyDescent="0.25">
      <c r="A18" s="6" t="s">
        <v>39</v>
      </c>
      <c r="B18" s="5" t="s">
        <v>5</v>
      </c>
      <c r="C18" s="3">
        <v>3</v>
      </c>
    </row>
    <row r="21" spans="1:3" x14ac:dyDescent="0.25">
      <c r="A21" s="16" t="s">
        <v>41</v>
      </c>
    </row>
    <row r="22" spans="1:3" x14ac:dyDescent="0.25">
      <c r="A22" s="19" t="s">
        <v>54</v>
      </c>
    </row>
    <row r="23" spans="1:3" x14ac:dyDescent="0.25">
      <c r="A23" s="17" t="s">
        <v>52</v>
      </c>
    </row>
    <row r="24" spans="1:3" x14ac:dyDescent="0.25">
      <c r="A24" s="18" t="s">
        <v>53</v>
      </c>
    </row>
  </sheetData>
  <sheetProtection algorithmName="SHA-512" hashValue="nGx08OdSvOdfOEnloxx2x3MflGCwtIdjWpaXeSLnfkLc7OJxIf320rb2PKDalxN6LTl8deYdG77EULd0ldFqFg==" saltValue="lk6kyypAmaV3LSsG+hNuo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Edna Liliana Ayala Marín</cp:lastModifiedBy>
  <dcterms:created xsi:type="dcterms:W3CDTF">2025-04-28T16:50:01Z</dcterms:created>
  <dcterms:modified xsi:type="dcterms:W3CDTF">2025-11-20T19:31:45Z</dcterms:modified>
</cp:coreProperties>
</file>