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esktop\"/>
    </mc:Choice>
  </mc:AlternateContent>
  <bookViews>
    <workbookView xWindow="0" yWindow="0" windowWidth="10065" windowHeight="8670" tabRatio="721"/>
  </bookViews>
  <sheets>
    <sheet name="Índice" sheetId="15" r:id="rId1"/>
    <sheet name="PDI-01" sheetId="2" r:id="rId2"/>
    <sheet name="PDI-02" sheetId="3" r:id="rId3"/>
    <sheet name="PDI-03" sheetId="4" r:id="rId4"/>
    <sheet name="PDI-04" sheetId="8" r:id="rId5"/>
    <sheet name="PDI-05" sheetId="9" r:id="rId6"/>
    <sheet name="PDI-06" sheetId="10" r:id="rId7"/>
    <sheet name="PDI-07" sheetId="16" r:id="rId8"/>
  </sheets>
  <definedNames>
    <definedName name="_xlnm.Print_Area" localSheetId="2">'PDI-02'!$A$4:$I$13</definedName>
    <definedName name="_xlnm.Print_Area" localSheetId="4">'PDI-04'!$B$30:$K$46</definedName>
    <definedName name="DEPENDENCIAS">OFFSET(#REF!,0,0,COUNTA(#REF!),COUNTA(#REF!))</definedName>
    <definedName name="PROYECTOS">OFFSET(#REF!,0,0,COUNTA(#REF!),COUNTA(#REF!))</definedName>
    <definedName name="RESPONSABLES">OFFSET(#REF!,0,0,COUNTA(#REF!),COUNTA(#REF!))</definedName>
  </definedNames>
  <calcPr calcId="152511"/>
</workbook>
</file>

<file path=xl/calcChain.xml><?xml version="1.0" encoding="utf-8"?>
<calcChain xmlns="http://schemas.openxmlformats.org/spreadsheetml/2006/main">
  <c r="D11" i="10" l="1"/>
  <c r="D9" i="10"/>
  <c r="D11" i="9"/>
  <c r="D9" i="9"/>
  <c r="E11" i="4"/>
  <c r="E9" i="4"/>
  <c r="D11" i="3" l="1"/>
  <c r="D9" i="3"/>
  <c r="G124" i="8" l="1"/>
  <c r="H124" i="8"/>
  <c r="B119" i="8"/>
  <c r="B120" i="8"/>
  <c r="B121" i="8"/>
  <c r="B122" i="8"/>
  <c r="B123" i="8"/>
  <c r="B118" i="8"/>
  <c r="B117" i="8"/>
  <c r="C103" i="8"/>
  <c r="C104" i="8"/>
  <c r="C105" i="8"/>
  <c r="C106" i="8"/>
  <c r="C107" i="8"/>
  <c r="C108" i="8"/>
  <c r="C109" i="8"/>
  <c r="C110" i="8"/>
  <c r="C111" i="8"/>
  <c r="C102" i="8"/>
  <c r="C89" i="8"/>
  <c r="C90" i="8"/>
  <c r="C91" i="8"/>
  <c r="C92" i="8"/>
  <c r="C93" i="8"/>
  <c r="C94" i="8"/>
  <c r="C95" i="8"/>
  <c r="C96" i="8"/>
  <c r="C97" i="8"/>
  <c r="C88" i="8"/>
  <c r="C75" i="8"/>
  <c r="C76" i="8"/>
  <c r="C77" i="8"/>
  <c r="C78" i="8"/>
  <c r="C79" i="8"/>
  <c r="C80" i="8"/>
  <c r="C81" i="8"/>
  <c r="C82" i="8"/>
  <c r="C83" i="8"/>
  <c r="C74" i="8"/>
  <c r="C61" i="8"/>
  <c r="C62" i="8"/>
  <c r="C63" i="8"/>
  <c r="C64" i="8"/>
  <c r="C65" i="8"/>
  <c r="C66" i="8"/>
  <c r="C67" i="8"/>
  <c r="C68" i="8"/>
  <c r="C69" i="8"/>
  <c r="C60" i="8"/>
  <c r="C47" i="8"/>
  <c r="C48" i="8"/>
  <c r="C49" i="8"/>
  <c r="C50" i="8"/>
  <c r="C51" i="8"/>
  <c r="C52" i="8"/>
  <c r="C53" i="8"/>
  <c r="C54" i="8"/>
  <c r="C55" i="8"/>
  <c r="C46" i="8"/>
  <c r="C33" i="8"/>
  <c r="C34" i="8"/>
  <c r="C35" i="8"/>
  <c r="C36" i="8"/>
  <c r="C37" i="8"/>
  <c r="C38" i="8"/>
  <c r="C39" i="8"/>
  <c r="C40" i="8"/>
  <c r="C41" i="8"/>
  <c r="C32" i="8"/>
  <c r="B101" i="8"/>
  <c r="B87" i="8"/>
  <c r="B73" i="8"/>
  <c r="B59" i="8"/>
  <c r="B45" i="8"/>
  <c r="B31" i="8"/>
  <c r="F112" i="8"/>
  <c r="E123" i="8" s="1"/>
  <c r="E112" i="8"/>
  <c r="D123" i="8" s="1"/>
  <c r="D112" i="8"/>
  <c r="C123" i="8" s="1"/>
  <c r="F98" i="8"/>
  <c r="E122" i="8" s="1"/>
  <c r="E98" i="8"/>
  <c r="D122" i="8" s="1"/>
  <c r="D98" i="8"/>
  <c r="C122" i="8" s="1"/>
  <c r="F84" i="8"/>
  <c r="E121" i="8" s="1"/>
  <c r="E84" i="8"/>
  <c r="D121" i="8" s="1"/>
  <c r="D84" i="8"/>
  <c r="C121" i="8" s="1"/>
  <c r="F70" i="8"/>
  <c r="E120" i="8" s="1"/>
  <c r="E70" i="8"/>
  <c r="D120" i="8" s="1"/>
  <c r="D70" i="8"/>
  <c r="G70" i="8" s="1"/>
  <c r="F120" i="8" s="1"/>
  <c r="F56" i="8"/>
  <c r="E119" i="8" s="1"/>
  <c r="E56" i="8"/>
  <c r="D119" i="8" s="1"/>
  <c r="D56" i="8"/>
  <c r="G56" i="8" s="1"/>
  <c r="F119" i="8" s="1"/>
  <c r="F42" i="8"/>
  <c r="E118" i="8" s="1"/>
  <c r="E42" i="8"/>
  <c r="D118" i="8" s="1"/>
  <c r="D42" i="8"/>
  <c r="C118" i="8" s="1"/>
  <c r="F28" i="8"/>
  <c r="E117" i="8" s="1"/>
  <c r="E28" i="8"/>
  <c r="G28" i="8" s="1"/>
  <c r="F117" i="8" s="1"/>
  <c r="D28" i="8"/>
  <c r="C117" i="8" s="1"/>
  <c r="C19" i="8"/>
  <c r="C20" i="8"/>
  <c r="C21" i="8"/>
  <c r="C22" i="8"/>
  <c r="C23" i="8"/>
  <c r="C24" i="8"/>
  <c r="C25" i="8"/>
  <c r="C26" i="8"/>
  <c r="C27" i="8"/>
  <c r="C18" i="8"/>
  <c r="B17" i="8"/>
  <c r="C11" i="8"/>
  <c r="C9" i="8"/>
  <c r="D122" i="4"/>
  <c r="D110" i="4"/>
  <c r="D98" i="4"/>
  <c r="D86" i="4"/>
  <c r="D74" i="4"/>
  <c r="D62" i="4"/>
  <c r="D50" i="4"/>
  <c r="C120" i="8" l="1"/>
  <c r="G84" i="8"/>
  <c r="F121" i="8" s="1"/>
  <c r="C119" i="8"/>
  <c r="C124" i="8" s="1"/>
  <c r="E124" i="8"/>
  <c r="D117" i="8"/>
  <c r="D124" i="8" s="1"/>
  <c r="G98" i="8"/>
  <c r="F122" i="8" s="1"/>
  <c r="G42" i="8"/>
  <c r="F118" i="8" s="1"/>
  <c r="G112" i="8"/>
  <c r="F123" i="8" s="1"/>
  <c r="F124" i="8" l="1"/>
  <c r="G125" i="8" l="1"/>
  <c r="H125" i="8"/>
</calcChain>
</file>

<file path=xl/sharedStrings.xml><?xml version="1.0" encoding="utf-8"?>
<sst xmlns="http://schemas.openxmlformats.org/spreadsheetml/2006/main" count="574" uniqueCount="378">
  <si>
    <t>Plataforma natural del territorio como base para el desarrollo sostenible</t>
  </si>
  <si>
    <t>Sostenibilidad de la Infraestructura Física</t>
  </si>
  <si>
    <t>Sistemas de Información</t>
  </si>
  <si>
    <t>Optimización de Ingresos</t>
  </si>
  <si>
    <t>3. Bienestar Institucional implementado, facilitando la formación integral, el desarrollo social e intercultural y el acompaña-miento institucional.</t>
  </si>
  <si>
    <t>Código</t>
  </si>
  <si>
    <t>Porcentaje</t>
  </si>
  <si>
    <t>Planes Operativos</t>
  </si>
  <si>
    <t>Versión</t>
  </si>
  <si>
    <t>Fecha</t>
  </si>
  <si>
    <t>Página</t>
  </si>
  <si>
    <t>113-F31</t>
  </si>
  <si>
    <t>Actores o entidades externas a la UTP que participan en el proyecto</t>
  </si>
  <si>
    <t xml:space="preserve">Plan Operativo Actual </t>
  </si>
  <si>
    <t>Proyecto</t>
  </si>
  <si>
    <t>Gestión de sedes alternas</t>
  </si>
  <si>
    <t>Cultura organizacional</t>
  </si>
  <si>
    <t>Estructura organizacional</t>
  </si>
  <si>
    <t>Nuevas líneas de financiamiento</t>
  </si>
  <si>
    <t>Racionalización del uso de los recursos</t>
  </si>
  <si>
    <t>Servicio social universitario</t>
  </si>
  <si>
    <t>Investigación social</t>
  </si>
  <si>
    <t>Monitoreo social</t>
  </si>
  <si>
    <t>Proyectos de extensión enfocados en el tema socio-cultural</t>
  </si>
  <si>
    <t>Programa colaborativos entre la empresa y la Universidad</t>
  </si>
  <si>
    <t>Programa de emprendedores y empresas de base tecnológica</t>
  </si>
  <si>
    <t>Contribución a la consolidación de una red de observatorios para la Ecorregión</t>
  </si>
  <si>
    <t>Difusión del sentido de la movilización</t>
  </si>
  <si>
    <t>Formulación de políticas públicas, proyectos estructurales y de alto impacto</t>
  </si>
  <si>
    <t>Promoción social y atención al usuario</t>
  </si>
  <si>
    <t>Percepción del usuario de la atención recibida</t>
  </si>
  <si>
    <t>Sistematización de la experiencia y transferencia del modelo</t>
  </si>
  <si>
    <t>Avance en la ejecución del plan operativo (Gestión y sostenibilidad ambiental)</t>
  </si>
  <si>
    <t>Avance en la ejecución del plan operativo (Gestión de sedes alternas)</t>
  </si>
  <si>
    <t>Avance en la ejecución del plan operativo (Sostenibilidad de la infraestructura física)</t>
  </si>
  <si>
    <t>Avance en la ejecución del plan operativo (Gestión estratégica del campus)</t>
  </si>
  <si>
    <t>Avance en la ejecución del plan operativo (Automatización de recursos  Físicos)</t>
  </si>
  <si>
    <t>Avance en la ejecución del plan operativo (Procesos de gestión de humana)</t>
  </si>
  <si>
    <t>Avance en la ejecución del plan operativo (Cultura organizacional)</t>
  </si>
  <si>
    <t>Avance en la ejecución del plan operativo (Estructura organizacional)</t>
  </si>
  <si>
    <t>Avance en la ejecución del plan operativo (Gestión de procesos)</t>
  </si>
  <si>
    <t>Porcentaje de avance en la ejecución de proyectos de optimización</t>
  </si>
  <si>
    <t>Porcentaje de avance en la ejecución de proyectos de nuevas líneas de financiamiento</t>
  </si>
  <si>
    <t>Porcentaje de avance en la ejecución de proyectos de racionalización del uso de los recursos</t>
  </si>
  <si>
    <t>Porcentaje de graduados con información actualizada acorde con las variables de interés institucional</t>
  </si>
  <si>
    <t>Ambientes virtuales de aprendizaje</t>
  </si>
  <si>
    <t>Participaciones en acciones de Formación en expresión artística y cultural</t>
  </si>
  <si>
    <t>Número de proyectos (incluye practicas empresariales conducentes a trabajo de grado)</t>
  </si>
  <si>
    <t>Número de estudiantes vinculados con empresas</t>
  </si>
  <si>
    <t>Acciones que contribuyan a la transferencia de conocimiento en alianza Universidad - Empresa - Estado</t>
  </si>
  <si>
    <t>Número total de personas difundidas por los reeditores</t>
  </si>
  <si>
    <t>Número de departamentos que conocen el modelo</t>
  </si>
  <si>
    <t>Si</t>
  </si>
  <si>
    <t>No</t>
  </si>
  <si>
    <t>¿Cuál fue el ajuste?</t>
  </si>
  <si>
    <t>Plan operativo ajustado</t>
  </si>
  <si>
    <t>Indicadores ajustados</t>
  </si>
  <si>
    <t>Control de cambios a los proyectos</t>
  </si>
  <si>
    <t>PDI-07</t>
  </si>
  <si>
    <t>Recursos UTP</t>
  </si>
  <si>
    <t>Otros</t>
  </si>
  <si>
    <t>Nombre del indicador de propósito al cual le apunta este proyecto</t>
  </si>
  <si>
    <t>Componentes del direccionamiento estratégico a los cuales aporta el proyecto</t>
  </si>
  <si>
    <t>TOTAL</t>
  </si>
  <si>
    <t>Generación de Residuos</t>
  </si>
  <si>
    <t>Consumo de Recursos</t>
  </si>
  <si>
    <t>Energía Eléctrica</t>
  </si>
  <si>
    <t>Materia Prima y/u Otros Materiales</t>
  </si>
  <si>
    <t>Realizó ajustes o cambios a planes operativos 
(Marque con una X)</t>
  </si>
  <si>
    <t>Realizó ajustes o modificaciones a indicadores 
(Marque con una X)</t>
  </si>
  <si>
    <t>Vinculación familiar a la universidad</t>
  </si>
  <si>
    <t>Comunidad Universitaria involucrada en proyectos de servicio social</t>
  </si>
  <si>
    <t>Comunidad Universitaria involucrada en programa de voluntariado</t>
  </si>
  <si>
    <t>Objetivo institucional</t>
  </si>
  <si>
    <t>Nombre del proyecto</t>
  </si>
  <si>
    <t xml:space="preserve">Otras instancias o dependencias participantes </t>
  </si>
  <si>
    <t>Responsable del proyecto</t>
  </si>
  <si>
    <t>Dependencia</t>
  </si>
  <si>
    <t>Nombre del indicador</t>
  </si>
  <si>
    <t>Descripción del indicador</t>
  </si>
  <si>
    <t>Unidad de medida</t>
  </si>
  <si>
    <t>Fórmula</t>
  </si>
  <si>
    <t>Indicadores</t>
  </si>
  <si>
    <t>Medios de verificación</t>
  </si>
  <si>
    <t>Total</t>
  </si>
  <si>
    <t>Total proyecto</t>
  </si>
  <si>
    <t>PDI-01</t>
  </si>
  <si>
    <t>Información Básica del Proyecto</t>
  </si>
  <si>
    <t>PDI-02</t>
  </si>
  <si>
    <t>PDI-03</t>
  </si>
  <si>
    <t>Meta 2016</t>
  </si>
  <si>
    <t>Justificación</t>
  </si>
  <si>
    <t>Actividades</t>
  </si>
  <si>
    <t>Recursos por gestionar</t>
  </si>
  <si>
    <t>Coordinador Objetivo institucional</t>
  </si>
  <si>
    <t>Diagnóstico del problema/necesidad/oportunidad</t>
  </si>
  <si>
    <t>Identificación del problema, necesidad u oportunidad</t>
  </si>
  <si>
    <t>Descripción del proyecto</t>
  </si>
  <si>
    <t>Caracterización población objetivo (beneficiarios)</t>
  </si>
  <si>
    <t>Fines</t>
  </si>
  <si>
    <t>MATRIZ DE MARCO LÓGICO DEL PROYECTO</t>
  </si>
  <si>
    <t>Propósitos</t>
  </si>
  <si>
    <t>Nombre del indicador de componente al cual le apunta este proyecto</t>
  </si>
  <si>
    <t>Componentes del proyecto 
(Nombre del plan operativo)</t>
  </si>
  <si>
    <t>Año 2015</t>
  </si>
  <si>
    <t>Año 2016</t>
  </si>
  <si>
    <t>Año 2017</t>
  </si>
  <si>
    <t>Subtotal</t>
  </si>
  <si>
    <t>Objetivo Institucional</t>
  </si>
  <si>
    <t>Nombre del Proyecto</t>
  </si>
  <si>
    <t>PDI-04</t>
  </si>
  <si>
    <t>PDI-05</t>
  </si>
  <si>
    <t>Agua</t>
  </si>
  <si>
    <t>Subterránea</t>
  </si>
  <si>
    <t>Superficial</t>
  </si>
  <si>
    <t>Aire</t>
  </si>
  <si>
    <t>Material particulado</t>
  </si>
  <si>
    <t>Nivel sonoro</t>
  </si>
  <si>
    <t>Olores</t>
  </si>
  <si>
    <t>Suelos</t>
  </si>
  <si>
    <t>Fertilidad</t>
  </si>
  <si>
    <t>Erosión</t>
  </si>
  <si>
    <t>Medio Biológico</t>
  </si>
  <si>
    <t>Flora</t>
  </si>
  <si>
    <t>Fauna</t>
  </si>
  <si>
    <t>Medio Perceptivo</t>
  </si>
  <si>
    <t>Paisaje</t>
  </si>
  <si>
    <t>Clasificación del impacto</t>
  </si>
  <si>
    <t>Positivo (+)</t>
  </si>
  <si>
    <t>Negativo (-)</t>
  </si>
  <si>
    <t>Nulo (0)</t>
  </si>
  <si>
    <t>Intensidad</t>
  </si>
  <si>
    <t>Leve (1)</t>
  </si>
  <si>
    <t>Moderada (2)</t>
  </si>
  <si>
    <t>Severa (3)</t>
  </si>
  <si>
    <t>Duración del impacto</t>
  </si>
  <si>
    <t>Temporal (T)</t>
  </si>
  <si>
    <t>Permanente (P)</t>
  </si>
  <si>
    <t>Acciones para el tratamiento del impacto 
(si es negativo)</t>
  </si>
  <si>
    <t>Propósito del objetivo institucional del direccionamiento estratégico</t>
  </si>
  <si>
    <t>Nación</t>
  </si>
  <si>
    <t>Departamento</t>
  </si>
  <si>
    <t>Municipio</t>
  </si>
  <si>
    <t>Empresa privada</t>
  </si>
  <si>
    <t>Cooperación Internacional</t>
  </si>
  <si>
    <t>1. Fortalecer la dimensión ambiental como parte integral del Plan de Desarrollo Institucional y de la Política de Calidad Administrativa.</t>
  </si>
  <si>
    <t>2. Formar profesionales integrales, con alto conocimiento y responsabilidad ambiental, que contribuyan con el desarrollo sustentable de la universidad y la sociedad en general.</t>
  </si>
  <si>
    <t>3. Propiciar la implementación del Plan de Manejo Ambiental de la Universidad (Componentes: Recurso hídrico, residuos sólidos, energía eléctrica, emisiones atmosféricas, recursos biológicos, educación ambiental, patrimonio cultura y gestión ambiental).</t>
  </si>
  <si>
    <t>4. Consolidar y apoyar las instancias académicas y administrativas que lideran los procesos asociados a la gestión ambiental de la Universidad.</t>
  </si>
  <si>
    <t>5. Involucrar la dimensión de la Gestión del Riesgo Ambiental en los procesos administrativos y académicos.</t>
  </si>
  <si>
    <t>6. Promover y consolidar los procesos ambientales con el fin de aprovechar las potencialidades ambientales de la universidad como las áreas de conservación, el talento humano, el saber ambiental, la investigación y extensión</t>
  </si>
  <si>
    <t>7. Asegurar que todos los procesos, actividades, productos y servicios de la Universidad dan cumplimiento a la reglamentación y normatividad ambiental vigente</t>
  </si>
  <si>
    <t>8. Facilitar y promover que toda la comunidad universitaria conoce y aplica en forma coherente y articulada esta política y los demás instrumentos de planificación relacionados con el manejo eficiente de sus aspectos ambientales</t>
  </si>
  <si>
    <t>PDI-06</t>
  </si>
  <si>
    <t>Descripción de beneficios sociales y económicos del proyecto</t>
  </si>
  <si>
    <t>Describa brevemente los beneficios económicos del proyecto</t>
  </si>
  <si>
    <t>Describa brevemente los beneficios sociales  del proyecto</t>
  </si>
  <si>
    <t xml:space="preserve">Esta descripción podrá darse en términos de: satisfacción de las necesidades de la población, contribución significativa en sus ingresos, mejoramiento de las capacidades institucionales y de la población para acceder a los bienes y servicios de la UTP, eficiencia y mejoramiento de las capacidades institucionales, aportes en el mediano y largo plazo sobre las condiciones de bienestar de la región,  entre otras que consideren relevantes. </t>
  </si>
  <si>
    <t>En esta ficha se identifican los responsables directos encargados de la gestión del proyecto, al igual que otras dependencias o instancias institucionales que participan en la ejecución del mismo. Lo anterior permitirá establecer el nivel de responsabilidades dentro del sistema de gerencia del plan y las redes de trabajo para los reportes en el SIGOB y la plataforma de control social del PDI.</t>
  </si>
  <si>
    <t xml:space="preserve">La presente ficha pretende realizar una caracterización básica de los impactos que el proyecto genera en las condiciones actuales del ambiente, sean positivos o negativos, de acuerdo a la intensidad del impacto y su duración. Esto permitirá identificar las posibles acciones a ejecutar, en caso que el proyecto como resultado de su ejecución, genere impactos negativos sobre el ambiente, en procura de disminuirlos. Igualmente, identificar el aporte que los proyectos institucionales del PDI a los compromisos de la política ambiental (artículo 5).  </t>
  </si>
  <si>
    <t>Nombre del Componente (Plan Operativo)</t>
  </si>
  <si>
    <t>2 de 8</t>
  </si>
  <si>
    <t>3 de 8</t>
  </si>
  <si>
    <t>4 de 8</t>
  </si>
  <si>
    <t>En esta sección encontrará el indicador o indicadores de propósito del objetivo institucional al cual impacta el proyecto. Estos indicadores se encuentran en el direccionamiento estratégico del Objetivo Institucional.</t>
  </si>
  <si>
    <t xml:space="preserve">En esta nivel de propósitos se ubican los componentes del direccionamiento estratégico a los cuales aporta el proyecto. La información del componente se encuentra en el direccionamiento estratégico del objetivo o en los protocolos de medición del componente. </t>
  </si>
  <si>
    <t xml:space="preserve">En este nivel se identifican los componentes (productos y/o servicios)  necesarios para lograr  los propósitos del proyecto. ¿Cuáles son los planes operativos que deberá ejecutar para poder desarrollar el proyecto?  </t>
  </si>
  <si>
    <t xml:space="preserve">En este nivel encuentran las actividades necesarias para producir los componentes. Estas actividades se presupuestarán en el formato PDI - 04 </t>
  </si>
  <si>
    <t>5 de 8</t>
  </si>
  <si>
    <t xml:space="preserve">En esta sección se pretende tener un panorama de financiación de los proyectos del plan, identificando: el valor completo estimado del proyecto (por plan operativo), los recursos propios estimados con los que cuenta la Universidad para su financiamiento, y los recursos por gestionar para garantizar las metas planteadas. Igualmente como soporte a la gestión de recursos, este formato busca que cada responsable identifique las posibles fuentes de financiación existentes, y que representen una oportunidad para la consecución de los recursos faltantes que contribuyan hacia la financiación completa del proyecto. </t>
  </si>
  <si>
    <t>Presupuestación básica plurianual y fuentes de financiación</t>
  </si>
  <si>
    <t>1 de 8</t>
  </si>
  <si>
    <t>6 de 8</t>
  </si>
  <si>
    <t>Tipo de impacto generado por el proyecto de acuerdo con su clasificación, intensidad y duración. Adicionalmente, las acciones que se desarrollarán para su tratamiento.</t>
  </si>
  <si>
    <t>Compromiso de la Política Ambiental Institucional al cual le aporta el proyecto:</t>
  </si>
  <si>
    <t>Análisis de Impacto Ambiental</t>
  </si>
  <si>
    <t>7 de 8</t>
  </si>
  <si>
    <t>8 de 8</t>
  </si>
  <si>
    <t>Esta ficha permitirá revisar los posibles ajustes que tuvieron los proyectos a nivel de planes operativos y/o indicadores, lo anterior con el fin de revisar la trazabilidad de los proyectos, al igual tenerlos debidamente soportados en caso de revisión por parte de entes de control y actores externos.</t>
  </si>
  <si>
    <r>
      <t xml:space="preserve">En esta ficha se encuentra la descripción básica del proyecto teniendo en cuenta los siguientes aspectos:
• La </t>
    </r>
    <r>
      <rPr>
        <b/>
        <sz val="11"/>
        <color theme="1"/>
        <rFont val="Calibri"/>
        <family val="2"/>
        <scheme val="minor"/>
      </rPr>
      <t>necesidad, problema u oportunidad</t>
    </r>
    <r>
      <rPr>
        <sz val="11"/>
        <color theme="1"/>
        <rFont val="Calibri"/>
        <family val="2"/>
        <scheme val="minor"/>
      </rPr>
      <t xml:space="preserve"> que motiva a que el proyecto institucional se formule e implemente, con las principales causas y los efectos que se podrían presentar de no formularse.
• Una </t>
    </r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 xml:space="preserve"> concreta del proyecto ¿En qué consiste el proyecto? ¿Qué soluciones trae para la institución? ¿De qué manera el proyecto impacta los componentes y propósitos del objetivo?
• La identificación de los </t>
    </r>
    <r>
      <rPr>
        <b/>
        <sz val="11"/>
        <color theme="1"/>
        <rFont val="Calibri"/>
        <family val="2"/>
        <scheme val="minor"/>
      </rPr>
      <t>beneficiarios del proyecto</t>
    </r>
    <r>
      <rPr>
        <sz val="11"/>
        <color theme="1"/>
        <rFont val="Calibri"/>
        <family val="2"/>
        <scheme val="minor"/>
      </rPr>
      <t xml:space="preserve"> quienes pueden ser usuarios internos (comunidad universitaria) o externos (ciudadanía).</t>
    </r>
  </si>
  <si>
    <t>Población estudiantil en situación de vulnerabilidad</t>
  </si>
  <si>
    <t>Vinculación familiar para la retención de estudiantes en situación de vulnerabilidad</t>
  </si>
  <si>
    <t>Política de propiedad intelectual</t>
  </si>
  <si>
    <t>Meta 2015</t>
  </si>
  <si>
    <t>Meta 2017</t>
  </si>
  <si>
    <t>NOMBRE 1</t>
  </si>
  <si>
    <t>NOMBRE 2</t>
  </si>
  <si>
    <t>NOMBRE 3</t>
  </si>
  <si>
    <t>NOMBRE 4</t>
  </si>
  <si>
    <t>NOMBRE 5</t>
  </si>
  <si>
    <t>NOMBRE 6</t>
  </si>
  <si>
    <t>NOMBRE 7</t>
  </si>
  <si>
    <t>Unidad o Porcentaje</t>
  </si>
  <si>
    <t>Resultado 2014</t>
  </si>
  <si>
    <t>Supuestos
(Factores externos, que están por fuera de la gobernabilidad de la gerencia y cuya ocurrencia es necesaria para asegurar el cumplimiento de objetivos del proyecto)</t>
  </si>
  <si>
    <t>Responsable
Plan Operativo</t>
  </si>
  <si>
    <t>Responsable
Componente</t>
  </si>
  <si>
    <t>Responsable
Objetivo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</si>
  <si>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</si>
  <si>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</si>
  <si>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</si>
  <si>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</si>
  <si>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</si>
  <si>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</si>
  <si>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</si>
  <si>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</si>
  <si>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</si>
  <si>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</si>
  <si>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Costos (Pesos)</t>
  </si>
  <si>
    <t>Presupuesto general plurianual (Pesos)</t>
  </si>
  <si>
    <t>Descripción de posibles fuentes de financiación del proyecto (Fuente y valor en pesos)</t>
  </si>
  <si>
    <t>1.P1. Desarrollo Físico y sostenibilidad ambiental</t>
  </si>
  <si>
    <t>Gestión estratégica del campus</t>
  </si>
  <si>
    <t>Gestión de sostenibilidad ambiental</t>
  </si>
  <si>
    <t>1.P2. Desarrollo tecnológico</t>
  </si>
  <si>
    <t>Automatización de Espacios Físicos</t>
  </si>
  <si>
    <t>Sistemas de Comunicación</t>
  </si>
  <si>
    <t>Sostenibilidad de Software y Hardware</t>
  </si>
  <si>
    <t>1.P3. Gestión organizacional</t>
  </si>
  <si>
    <t>Gestión de Procesos</t>
  </si>
  <si>
    <t>Procesos de Gestión Humana</t>
  </si>
  <si>
    <t>1.P4. Gestión financiera</t>
  </si>
  <si>
    <t>Observatorio de vinculación y seguimiento del egresado</t>
  </si>
  <si>
    <t>2.P2. Aprendibilidad</t>
  </si>
  <si>
    <t>Observatorio Institucional</t>
  </si>
  <si>
    <t>Programa de acompañamiento académico</t>
  </si>
  <si>
    <t>2.P3. Educatividad</t>
  </si>
  <si>
    <t>Implementación de las líneas establecidas en el Plan Integral de Desarrollo Docente</t>
  </si>
  <si>
    <t>2.P4. Enseñabilidad</t>
  </si>
  <si>
    <t>Acreditación institucional - seguimiento plan de mejoramiento</t>
  </si>
  <si>
    <t>Revisión y modernización curricular</t>
  </si>
  <si>
    <t>Sistema de Autoevaluación y Mejoramiento continuo</t>
  </si>
  <si>
    <t>2.P5. Cobertura</t>
  </si>
  <si>
    <t>Articulación de la educación media con la educación superior</t>
  </si>
  <si>
    <t>Capacidades Institucionales</t>
  </si>
  <si>
    <t>2.P1. Educabilidad</t>
  </si>
  <si>
    <t>3.P1. Formación integral</t>
  </si>
  <si>
    <t>Formación en Responsabilidad Social</t>
  </si>
  <si>
    <t>Formación Integral para el Desarrollo Humano</t>
  </si>
  <si>
    <t>Formación Deportiva y Uso del Tiempo Libre</t>
  </si>
  <si>
    <t>Formación en Expresión Artística y Cultural</t>
  </si>
  <si>
    <t>3.P2. Universidad que promueve la salud</t>
  </si>
  <si>
    <t>Universidad que promueve la salud</t>
  </si>
  <si>
    <t>3.P3. Atención integral y servicio social</t>
  </si>
  <si>
    <t>3.P4. Observatorio social</t>
  </si>
  <si>
    <t>Monitoreo Social</t>
  </si>
  <si>
    <t>3.P5. Gestión estratégica</t>
  </si>
  <si>
    <t>Alianzas, Convenios y Eventos</t>
  </si>
  <si>
    <t>Comunicaciones, relaciones públicas y protocolo</t>
  </si>
  <si>
    <t>4.P1. Convocatorias internas y externas para financiación de proyectos</t>
  </si>
  <si>
    <t>Convocatorias internas y externas para la financiación de proyectos</t>
  </si>
  <si>
    <t>Fomento a la actividad investigativa de estudiantes de pregrado</t>
  </si>
  <si>
    <t>4.P2. Políticas de fomento de investigación, innovación y extensión</t>
  </si>
  <si>
    <t>Política Editorial</t>
  </si>
  <si>
    <t>Política de Innovación</t>
  </si>
  <si>
    <t>Política de Investigaciones</t>
  </si>
  <si>
    <t>Políticas de Extensión</t>
  </si>
  <si>
    <t>Programas de Formación</t>
  </si>
  <si>
    <t>Trabajos presentando en red</t>
  </si>
  <si>
    <t>4.P3. Relación Universidad - Empresa - Estado y Sociedad Civil</t>
  </si>
  <si>
    <t>Gestión y comercialización de productos y servicios tecnológicos  y sociales</t>
  </si>
  <si>
    <t>Emprendimientos con potencial para ser Spin Off</t>
  </si>
  <si>
    <t>Programa de apoyo a prácticas empresariales</t>
  </si>
  <si>
    <t>Articulación de actores internos y externos de Universidad Empresa Estado y Sociedad Civil</t>
  </si>
  <si>
    <t>5.P1. Bilingüismo</t>
  </si>
  <si>
    <t>Capacidades Físicas y Tecnológicas</t>
  </si>
  <si>
    <t>Estrategias Curriculares</t>
  </si>
  <si>
    <t>Recurso Humano Calificado - Administrativos</t>
  </si>
  <si>
    <t>Recurso Humano Calificado - Docentes</t>
  </si>
  <si>
    <t>Seguimiento adquisición competencia en lengua extranjera - Estudiantes</t>
  </si>
  <si>
    <t>5.P2. Movilidad estudiantil</t>
  </si>
  <si>
    <t>Comunicación para la Internacionalización</t>
  </si>
  <si>
    <t>Generación de convocatorias</t>
  </si>
  <si>
    <t>5.P3. Pares académicos</t>
  </si>
  <si>
    <t>Actividades realizadas con Socios Académicos Internacionales</t>
  </si>
  <si>
    <t>Coordinación de Reuniones con entidades externas para promover la internacionalización</t>
  </si>
  <si>
    <t>Enlace de internacionalización por facultad</t>
  </si>
  <si>
    <t>6.P1. Alianza Universidad - Empresa - Estado para la transferencia de conocimiento</t>
  </si>
  <si>
    <t>Alianza Universidad Empresa Estado para la transferencia de conocimiento</t>
  </si>
  <si>
    <t>6.P2. Contribución a la consolidación de una red de observatorios para la Ecorregión</t>
  </si>
  <si>
    <t>6.P3.Sistema universitario para la formulación y gestión de políticas públicas</t>
  </si>
  <si>
    <t>Sistema universitario para la formulación y gestión de políticas públicas regionales</t>
  </si>
  <si>
    <t>6.P4. Integración académica</t>
  </si>
  <si>
    <t>Gestión de postgrados en red en ejecución y nuevos postgrados</t>
  </si>
  <si>
    <t>Gestión para la Participación activa en el fondo regional de investigaciones</t>
  </si>
  <si>
    <t>6.P5. Aporte de la UTP al proyecto de Paisaje Cultural Cafetero</t>
  </si>
  <si>
    <t xml:space="preserve"> Aporte de la UTP al  Paisaje Cultural Cafetero</t>
  </si>
  <si>
    <t>6.P6. Plataforma natural del territorio como base para el desarrollo sostenible</t>
  </si>
  <si>
    <t>Usos de la agro biodiversidad en la ecorregión eje cafetero</t>
  </si>
  <si>
    <t>Gestión Ambiental Comunidades</t>
  </si>
  <si>
    <t>7.P1. Aprestamiento institucional</t>
  </si>
  <si>
    <t>Acompañamiento alianzas existentes</t>
  </si>
  <si>
    <t>Sistema de Gerencia para las alianzas</t>
  </si>
  <si>
    <t>Rendición de Cuentas y Control Social</t>
  </si>
  <si>
    <t>Implementación del CI&amp;DT -Nodo Central</t>
  </si>
  <si>
    <t>7.P2. Vigilancia e inteligencia competitiva</t>
  </si>
  <si>
    <t>Implementación y Consolidación del sistema de vigilancia y monitoreo del entorno</t>
  </si>
  <si>
    <t>7.P3. Movilización social o Sociedad en Movimiento</t>
  </si>
  <si>
    <t>Generación y Gestión de acuerdos de trabajo</t>
  </si>
  <si>
    <t>Movilización Social o sociedad en movimiento al interior de la UTP</t>
  </si>
  <si>
    <t>Avance en la ejecución del plan operativo (Sistema de comunicaciones)</t>
  </si>
  <si>
    <t>Avance en la ejecución del plan operativo (Sistemas de información)</t>
  </si>
  <si>
    <t>Avance en la ejecución del plan operativo (Sostenibilidad de hardware y software)</t>
  </si>
  <si>
    <t>Impacto de la estrategia de  gestión del conocimiento sobre la comunidad Universitaria</t>
  </si>
  <si>
    <t>Acompañamiento Académico</t>
  </si>
  <si>
    <t>Procedimientos académicos y administrativos propios de la educación mediada por TIC diagnosticados, analizados y diseñados</t>
  </si>
  <si>
    <t>Actividades de sensibilización</t>
  </si>
  <si>
    <t>Viabilidad de programas de pregrado y posgrado virtuales</t>
  </si>
  <si>
    <t>Porcentaje de avance en las etapas del plan operativo (Plan Docente)</t>
  </si>
  <si>
    <t>Porcentaje de avance en las etapas del plan operativo (Acreditación institucional)</t>
  </si>
  <si>
    <t>Porcentaje de avance en las etapas del plan operativo Revisión y modernización curricular</t>
  </si>
  <si>
    <t xml:space="preserve">Porcentaje de avance en las etapas del plan operativo Sistema de Autoevaluación y Mejoramiento continuo </t>
  </si>
  <si>
    <t>Articulación de la Educación Superior con la Educación Media</t>
  </si>
  <si>
    <t>Investigación para identificar los límites institucionales de cobertura con calidad</t>
  </si>
  <si>
    <t>Participaciones en acciones de formación en responsabilidad social, ética, estética y política</t>
  </si>
  <si>
    <t>Participaciones en acciones de Formación integral para el Desarrollo Humano</t>
  </si>
  <si>
    <t>Participaciones en acciones de Formación deportiva y uso del tiempo libre</t>
  </si>
  <si>
    <t>Participaciones en atención en salud y urgencias</t>
  </si>
  <si>
    <t>Participaciones para la promoción de la salud</t>
  </si>
  <si>
    <t>Número de actividades para el fortalecimiento de la responsabilidad social</t>
  </si>
  <si>
    <t>Número de Alianzas y/o Convenios firmados</t>
  </si>
  <si>
    <t>Número de publicaciones en medios digitales, escritos, de televisión y programas de contenido institucional en la emisora y otros medios</t>
  </si>
  <si>
    <t>Número de actividades desarrolladas para el fortalecimiento institucional</t>
  </si>
  <si>
    <t>Cumplimiento del Plan de Acción de Convoctorias internas y externas para financiación de proyectos</t>
  </si>
  <si>
    <t>Cumplimiento del Plan de Acción "Fomentar la actividad investigativa en estudiantes de pregrado"</t>
  </si>
  <si>
    <t>Número de proyectos socio culturales</t>
  </si>
  <si>
    <t>Porcentaje de cumplimiento del plan de acción de Política Editorial</t>
  </si>
  <si>
    <t>Nivel de cumplimiento del plan de acción para la política de innovación</t>
  </si>
  <si>
    <t>Nivel de cumplimiento del plan de acción para la política de investigaciones</t>
  </si>
  <si>
    <t>Nivel de cumplimiento del plan de acción para la política de Propiedad Intelectual</t>
  </si>
  <si>
    <t>Nivel de cumplimiento del plan de acción para la política de extensión</t>
  </si>
  <si>
    <t>Participantes en los programas de formación</t>
  </si>
  <si>
    <t>Propuestas presentadas por grupos de investigación en red a convocatorias externas (instituciones, universidades, empresas)</t>
  </si>
  <si>
    <t>Número de  de proyectos relacionados con comercialización y productos y servicios tecnológicos : Cursos de educación no formal. Asesorías, consultorías e interventorias. Servicios especializados de laboratorios.</t>
  </si>
  <si>
    <t>Número de Emprendimientos con potencial para ser Spin Off</t>
  </si>
  <si>
    <t>Número de iniciativas empresariales con potencial innovador, de base tecnológica y de alto potencial, acompañadas en su gestión integral</t>
  </si>
  <si>
    <t>Fases de articulación con diferentes actores internos y externos</t>
  </si>
  <si>
    <t>Desarrollo de la estrategia de blending-learning</t>
  </si>
  <si>
    <t>Desarrollo y promoción del bilingüismo (Docentes)</t>
  </si>
  <si>
    <t>Desarrollo y promoción del bilingüismo (Administrativos)</t>
  </si>
  <si>
    <t>Reportes generados de "Estudiantes por curso (número del curso ILEX - 1 al 16) por programa por facultad"</t>
  </si>
  <si>
    <t>Reportes generados y entregados a los programas por facultad</t>
  </si>
  <si>
    <t>Lanzamiento presencial de las convocatorias internacionales internas</t>
  </si>
  <si>
    <t>Número de tips generados en torno a la promoción de la internacionalización</t>
  </si>
  <si>
    <t>Número de convocatorias para estudiantes internacionales</t>
  </si>
  <si>
    <t>Número de convocatorias internacionales para estudiantes UTP</t>
  </si>
  <si>
    <t>Número de reuniones con socios internacionales con participación de RRII</t>
  </si>
  <si>
    <t>Número de reuniones con entidades externas</t>
  </si>
  <si>
    <t>Número de reuniones realizadas con los enlaces para la internacionalización y/o decanos de las facultades</t>
  </si>
  <si>
    <t>Observatorios regionales en los cuales participa la UTP</t>
  </si>
  <si>
    <t>Observatorios articulados al SIR</t>
  </si>
  <si>
    <t>Facultades y/o dependencias de la UTP que participan en procesos de construcción y/o actualización de políticas públicas regionales</t>
  </si>
  <si>
    <t>Número de postgrados en red en marcha y nuevos gestionados</t>
  </si>
  <si>
    <t>Proyectos de investigación gestionados por medio de redes académicas regionales</t>
  </si>
  <si>
    <t>Proyectos de investigación en temas relacionados con el Paisaje Cultural Cafetero</t>
  </si>
  <si>
    <t>Promoción para la participación de la comunidad en la conservación del PCC</t>
  </si>
  <si>
    <t>Proyectos y/o actividades a nivel regional con la participaciòn de la UTP en temas ambientales y sociales</t>
  </si>
  <si>
    <t>Porcentaje de ejecución de las actividades del Plan Operativo (Agroecología)</t>
  </si>
  <si>
    <t>Porcentaje de ejecución de las actividades del Plan Operativo (Comunidades)</t>
  </si>
  <si>
    <t>Potencialización de la Participación de la UTP en espacios de deliberación pública</t>
  </si>
  <si>
    <t>Generación de capacidades para la construcción de alianzas</t>
  </si>
  <si>
    <t>Alianzas estratégicas con acompañamiento activo</t>
  </si>
  <si>
    <t>Participantes en el proceso de audiencia pública de rendición de cuentas a la ciudadanía</t>
  </si>
  <si>
    <t>Participantes activos en el sistema de control social</t>
  </si>
  <si>
    <t>Vinculación de las facultades  de la Universidad en el proyecto Red de Nodos Innovación, Ciencia y Tecnología</t>
  </si>
  <si>
    <t>Implementación del sistema de vigilancia</t>
  </si>
  <si>
    <t>Vigilancia e inteligencia competitiva (Identificación de información) (Días)</t>
  </si>
  <si>
    <t>Participantes de la red de trabajo del sistema de vigilancia</t>
  </si>
  <si>
    <t>Número de personas que se vinculan formalmente a la Movilización Social</t>
  </si>
  <si>
    <t>Cumplimiento del plan de acción anual con seguimiento en los Comités Directivos</t>
  </si>
  <si>
    <t>Propuestas de la movilización social aprobadas por las instancias pertinentes (local y departamental)</t>
  </si>
  <si>
    <t>Número de Proyectos construidos conjuntamente con actores de la Movilización Social</t>
  </si>
  <si>
    <t>Sistematización periódica de la experiencia</t>
  </si>
  <si>
    <t>Número total de personas difundidas por los reeditores en la UTP</t>
  </si>
  <si>
    <t>Reeditores formados desde la UTP</t>
  </si>
  <si>
    <t>Participación de las facultades e instancias de la Universidad en los propósitos de la Movilización Social</t>
  </si>
  <si>
    <t>2015-04-16</t>
  </si>
  <si>
    <t>Nombre del 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</si>
</sst>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0.0%"/>
    <numFmt numFmtId="166" formatCode="_(&quot;$&quot;\ * #,##0_);_(&quot;$&quot;\ * \(#,##0\);_(&quot;$&quot;\ 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0" fillId="4" borderId="0" xfId="0" applyFill="1"/>
    <xf numFmtId="0" fontId="4" fillId="4" borderId="0" xfId="0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0" fillId="4" borderId="0" xfId="0" applyFont="1" applyFill="1" applyProtection="1"/>
    <xf numFmtId="0" fontId="12" fillId="4" borderId="0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0" fillId="4" borderId="0" xfId="0" applyFont="1" applyFill="1" applyAlignment="1" applyProtection="1">
      <alignment horizontal="center" vertical="center" wrapText="1"/>
    </xf>
    <xf numFmtId="0" fontId="0" fillId="4" borderId="0" xfId="0" applyFont="1" applyFill="1" applyBorder="1" applyProtection="1"/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10" fillId="0" borderId="0" xfId="0" applyFont="1" applyBorder="1" applyProtection="1"/>
    <xf numFmtId="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 textRotation="90" wrapText="1"/>
    </xf>
    <xf numFmtId="0" fontId="10" fillId="2" borderId="0" xfId="0" applyFont="1" applyFill="1" applyProtection="1"/>
    <xf numFmtId="0" fontId="7" fillId="2" borderId="0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Fill="1" applyProtection="1"/>
    <xf numFmtId="0" fontId="21" fillId="0" borderId="0" xfId="0" applyFont="1" applyFill="1" applyBorder="1" applyAlignment="1" applyProtection="1">
      <alignment horizontal="center" vertical="center" textRotation="90" wrapText="1"/>
    </xf>
    <xf numFmtId="0" fontId="10" fillId="0" borderId="0" xfId="0" applyFont="1" applyFill="1" applyBorder="1" applyProtection="1"/>
    <xf numFmtId="0" fontId="10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wrapText="1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  <protection locked="0"/>
    </xf>
    <xf numFmtId="9" fontId="10" fillId="0" borderId="1" xfId="4" applyFont="1" applyBorder="1" applyAlignment="1" applyProtection="1">
      <alignment horizontal="center" vertical="center" wrapText="1"/>
      <protection locked="0"/>
    </xf>
    <xf numFmtId="9" fontId="10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Protection="1"/>
    <xf numFmtId="164" fontId="10" fillId="0" borderId="0" xfId="0" applyNumberFormat="1" applyFont="1" applyProtection="1"/>
    <xf numFmtId="164" fontId="10" fillId="0" borderId="0" xfId="0" applyNumberFormat="1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wrapText="1"/>
    </xf>
    <xf numFmtId="164" fontId="10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164" fontId="10" fillId="0" borderId="0" xfId="0" applyNumberFormat="1" applyFont="1" applyFill="1" applyBorder="1" applyAlignment="1" applyProtection="1">
      <alignment horizontal="left" vertical="center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>
      <alignment horizontal="center" vertical="center"/>
    </xf>
    <xf numFmtId="0" fontId="0" fillId="4" borderId="0" xfId="0" applyFill="1" applyBorder="1"/>
    <xf numFmtId="0" fontId="25" fillId="4" borderId="0" xfId="0" applyFont="1" applyFill="1"/>
    <xf numFmtId="0" fontId="10" fillId="2" borderId="0" xfId="0" applyFont="1" applyFill="1" applyAlignment="1" applyProtection="1">
      <alignment wrapText="1"/>
    </xf>
    <xf numFmtId="0" fontId="0" fillId="2" borderId="0" xfId="0" applyFont="1" applyFill="1" applyProtection="1"/>
    <xf numFmtId="0" fontId="0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</xf>
    <xf numFmtId="164" fontId="10" fillId="5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164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vertical="center" wrapText="1"/>
      <protection locked="0"/>
    </xf>
    <xf numFmtId="0" fontId="28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27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vertical="center"/>
    </xf>
    <xf numFmtId="0" fontId="17" fillId="4" borderId="11" xfId="0" applyFont="1" applyFill="1" applyBorder="1" applyAlignment="1" applyProtection="1">
      <alignment horizontal="center" vertical="center"/>
    </xf>
    <xf numFmtId="0" fontId="0" fillId="3" borderId="0" xfId="0" applyFont="1" applyFill="1" applyProtection="1"/>
    <xf numFmtId="0" fontId="0" fillId="0" borderId="0" xfId="0" applyFont="1" applyProtection="1"/>
    <xf numFmtId="0" fontId="14" fillId="5" borderId="10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vertical="center" wrapText="1"/>
    </xf>
    <xf numFmtId="0" fontId="0" fillId="3" borderId="1" xfId="0" applyFont="1" applyFill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vertical="center" wrapText="1"/>
    </xf>
    <xf numFmtId="0" fontId="0" fillId="6" borderId="1" xfId="0" applyFont="1" applyFill="1" applyBorder="1" applyProtection="1">
      <protection locked="0"/>
    </xf>
    <xf numFmtId="0" fontId="26" fillId="4" borderId="11" xfId="0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 wrapText="1"/>
    </xf>
    <xf numFmtId="164" fontId="10" fillId="0" borderId="0" xfId="0" applyNumberFormat="1" applyFont="1" applyBorder="1" applyAlignment="1" applyProtection="1">
      <alignment wrapText="1"/>
    </xf>
    <xf numFmtId="164" fontId="10" fillId="0" borderId="0" xfId="0" applyNumberFormat="1" applyFont="1" applyBorder="1" applyAlignment="1" applyProtection="1">
      <alignment horizontal="center" vertical="center" wrapText="1"/>
    </xf>
    <xf numFmtId="1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164" fontId="0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</xf>
    <xf numFmtId="164" fontId="7" fillId="6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10" fontId="7" fillId="0" borderId="1" xfId="0" applyNumberFormat="1" applyFont="1" applyBorder="1" applyAlignment="1" applyProtection="1">
      <alignment horizontal="center" vertical="center"/>
    </xf>
    <xf numFmtId="0" fontId="18" fillId="0" borderId="0" xfId="0" applyFont="1" applyProtection="1"/>
    <xf numFmtId="164" fontId="10" fillId="0" borderId="0" xfId="0" applyNumberFormat="1" applyFont="1" applyBorder="1" applyProtection="1"/>
    <xf numFmtId="164" fontId="0" fillId="0" borderId="0" xfId="0" applyNumberFormat="1" applyFont="1" applyProtection="1"/>
    <xf numFmtId="44" fontId="8" fillId="0" borderId="0" xfId="2" applyFon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16" fillId="4" borderId="11" xfId="0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vertical="center"/>
    </xf>
    <xf numFmtId="0" fontId="16" fillId="4" borderId="13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center" wrapText="1"/>
    </xf>
    <xf numFmtId="0" fontId="9" fillId="4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14" fontId="17" fillId="4" borderId="12" xfId="0" quotePrefix="1" applyNumberFormat="1" applyFont="1" applyFill="1" applyBorder="1" applyAlignment="1">
      <alignment horizontal="center" vertical="center"/>
    </xf>
    <xf numFmtId="14" fontId="16" fillId="4" borderId="12" xfId="0" quotePrefix="1" applyNumberFormat="1" applyFont="1" applyFill="1" applyBorder="1" applyAlignment="1" applyProtection="1">
      <alignment horizontal="center" vertical="center"/>
    </xf>
    <xf numFmtId="14" fontId="17" fillId="4" borderId="12" xfId="0" quotePrefix="1" applyNumberFormat="1" applyFont="1" applyFill="1" applyBorder="1" applyAlignment="1" applyProtection="1">
      <alignment horizontal="center" vertical="center"/>
    </xf>
    <xf numFmtId="14" fontId="17" fillId="4" borderId="11" xfId="0" quotePrefix="1" applyNumberFormat="1" applyFont="1" applyFill="1" applyBorder="1" applyAlignment="1" applyProtection="1">
      <alignment horizontal="center" vertical="center"/>
    </xf>
    <xf numFmtId="14" fontId="26" fillId="4" borderId="11" xfId="0" quotePrefix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justify" vertical="center" wrapText="1"/>
    </xf>
    <xf numFmtId="0" fontId="10" fillId="0" borderId="8" xfId="0" applyFont="1" applyBorder="1" applyAlignment="1" applyProtection="1">
      <alignment horizontal="justify" vertical="center"/>
    </xf>
    <xf numFmtId="0" fontId="10" fillId="0" borderId="5" xfId="0" applyFont="1" applyBorder="1" applyAlignment="1" applyProtection="1">
      <alignment horizontal="justify" vertical="center"/>
    </xf>
    <xf numFmtId="0" fontId="30" fillId="0" borderId="4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0" fillId="0" borderId="8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justify" vertical="center"/>
      <protection locked="0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 textRotation="90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textRotation="90"/>
    </xf>
    <xf numFmtId="0" fontId="7" fillId="5" borderId="20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Protection="1"/>
    <xf numFmtId="0" fontId="12" fillId="5" borderId="1" xfId="0" applyNumberFormat="1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horizontal="justify" vertical="center" wrapText="1"/>
    </xf>
    <xf numFmtId="164" fontId="0" fillId="0" borderId="8" xfId="0" applyNumberFormat="1" applyFont="1" applyBorder="1" applyAlignment="1" applyProtection="1">
      <alignment horizontal="justify" vertical="center" wrapText="1"/>
    </xf>
    <xf numFmtId="164" fontId="0" fillId="0" borderId="5" xfId="0" applyNumberFormat="1" applyFont="1" applyBorder="1" applyAlignment="1" applyProtection="1">
      <alignment horizontal="justify" vertical="center" wrapText="1"/>
    </xf>
    <xf numFmtId="166" fontId="0" fillId="0" borderId="1" xfId="2" applyNumberFormat="1" applyFont="1" applyBorder="1" applyAlignment="1" applyProtection="1">
      <alignment horizontal="center" vertical="center" wrapText="1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164" fontId="7" fillId="5" borderId="1" xfId="0" applyNumberFormat="1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164" fontId="7" fillId="5" borderId="4" xfId="0" applyNumberFormat="1" applyFont="1" applyFill="1" applyBorder="1" applyAlignment="1" applyProtection="1">
      <alignment horizontal="center" vertical="center" wrapText="1"/>
    </xf>
    <xf numFmtId="164" fontId="7" fillId="5" borderId="8" xfId="0" applyNumberFormat="1" applyFont="1" applyFill="1" applyBorder="1" applyAlignment="1" applyProtection="1">
      <alignment horizontal="center" vertical="center" wrapText="1"/>
    </xf>
    <xf numFmtId="164" fontId="7" fillId="5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7" fillId="5" borderId="9" xfId="0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0" fillId="3" borderId="4" xfId="0" applyFont="1" applyFill="1" applyBorder="1" applyAlignment="1" applyProtection="1">
      <alignment horizontal="justify" vertical="center" wrapText="1"/>
    </xf>
    <xf numFmtId="0" fontId="0" fillId="3" borderId="8" xfId="0" applyFont="1" applyFill="1" applyBorder="1" applyAlignment="1" applyProtection="1">
      <alignment horizontal="justify" vertical="center" wrapText="1"/>
    </xf>
    <xf numFmtId="0" fontId="0" fillId="3" borderId="5" xfId="0" applyFont="1" applyFill="1" applyBorder="1" applyAlignment="1" applyProtection="1">
      <alignment horizontal="justify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31" fillId="6" borderId="1" xfId="0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28" fillId="6" borderId="2" xfId="0" applyFont="1" applyFill="1" applyBorder="1" applyAlignment="1" applyProtection="1">
      <alignment horizontal="center" vertical="center" wrapText="1"/>
      <protection locked="0"/>
    </xf>
    <xf numFmtId="0" fontId="28" fillId="6" borderId="3" xfId="0" applyFont="1" applyFill="1" applyBorder="1" applyAlignment="1" applyProtection="1">
      <alignment horizontal="center" vertical="center" wrapText="1"/>
      <protection locked="0"/>
    </xf>
    <xf numFmtId="0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8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10" xfId="0" applyFont="1" applyFill="1" applyBorder="1" applyAlignment="1" applyProtection="1">
      <alignment horizontal="center"/>
      <protection locked="0"/>
    </xf>
  </cellXfs>
  <cellStyles count="6">
    <cellStyle name="Millares" xfId="1" builtinId="3"/>
    <cellStyle name="Moneda" xfId="2" builtinId="4"/>
    <cellStyle name="Normal" xfId="0" builtinId="0"/>
    <cellStyle name="Normal 2" xfId="3"/>
    <cellStyle name="Porcentaje" xfId="4" builtinId="5"/>
    <cellStyle name="Porcentual 2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DI-03'!A1"/><Relationship Id="rId7" Type="http://schemas.openxmlformats.org/officeDocument/2006/relationships/hyperlink" Target="#'PDI-07'!A1"/><Relationship Id="rId2" Type="http://schemas.openxmlformats.org/officeDocument/2006/relationships/hyperlink" Target="#'PDI-02'!A1"/><Relationship Id="rId1" Type="http://schemas.openxmlformats.org/officeDocument/2006/relationships/hyperlink" Target="#'PDI-01'!A1"/><Relationship Id="rId6" Type="http://schemas.openxmlformats.org/officeDocument/2006/relationships/hyperlink" Target="#'PDI-06'!A1"/><Relationship Id="rId5" Type="http://schemas.openxmlformats.org/officeDocument/2006/relationships/hyperlink" Target="#'PDI-05'!A1"/><Relationship Id="rId4" Type="http://schemas.openxmlformats.org/officeDocument/2006/relationships/hyperlink" Target="#'PDI-04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157390</xdr:colOff>
      <xdr:row>1</xdr:row>
      <xdr:rowOff>41462</xdr:rowOff>
    </xdr:from>
    <xdr:ext cx="4708853" cy="749821"/>
    <xdr:sp macro="" textlink="">
      <xdr:nvSpPr>
        <xdr:cNvPr id="20" name="19 Rectángulo"/>
        <xdr:cNvSpPr/>
      </xdr:nvSpPr>
      <xdr:spPr>
        <a:xfrm>
          <a:off x="2398566" y="231962"/>
          <a:ext cx="4708853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PLANEACIÓN</a:t>
          </a:r>
        </a:p>
        <a:p>
          <a:pPr algn="ctr"/>
          <a:r>
            <a:rPr lang="es-ES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 DE DESARROLLO INSTITUCIONAL</a:t>
          </a:r>
        </a:p>
        <a:p>
          <a:pPr algn="ctr"/>
          <a:r>
            <a:rPr lang="es-ES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FICHA DE ACTUALIZACIÓN DE PROYECTOS</a:t>
          </a:r>
          <a:r>
            <a:rPr lang="es-ES" sz="1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DEL PDI  2015-2017</a:t>
          </a:r>
          <a:endParaRPr lang="es-ES" sz="1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323850</xdr:colOff>
      <xdr:row>8</xdr:row>
      <xdr:rowOff>76200</xdr:rowOff>
    </xdr:from>
    <xdr:to>
      <xdr:col>9</xdr:col>
      <xdr:colOff>494620</xdr:colOff>
      <xdr:row>11</xdr:row>
      <xdr:rowOff>85725</xdr:rowOff>
    </xdr:to>
    <xdr:sp macro="" textlink="">
      <xdr:nvSpPr>
        <xdr:cNvPr id="22" name="21 Rectángulo redondeado">
          <a:hlinkClick xmlns:r="http://schemas.openxmlformats.org/officeDocument/2006/relationships" r:id="rId1"/>
        </xdr:cNvPr>
        <xdr:cNvSpPr/>
      </xdr:nvSpPr>
      <xdr:spPr>
        <a:xfrm>
          <a:off x="2562225" y="1600200"/>
          <a:ext cx="5504770" cy="5810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Información Básica del Proyecto</a:t>
          </a:r>
        </a:p>
      </xdr:txBody>
    </xdr:sp>
    <xdr:clientData/>
  </xdr:twoCellAnchor>
  <xdr:twoCellAnchor>
    <xdr:from>
      <xdr:col>2</xdr:col>
      <xdr:colOff>312420</xdr:colOff>
      <xdr:row>13</xdr:row>
      <xdr:rowOff>133350</xdr:rowOff>
    </xdr:from>
    <xdr:to>
      <xdr:col>9</xdr:col>
      <xdr:colOff>483191</xdr:colOff>
      <xdr:row>16</xdr:row>
      <xdr:rowOff>142875</xdr:rowOff>
    </xdr:to>
    <xdr:sp macro="" textlink="">
      <xdr:nvSpPr>
        <xdr:cNvPr id="23" name="22 Rectángulo redondeado">
          <a:hlinkClick xmlns:r="http://schemas.openxmlformats.org/officeDocument/2006/relationships" r:id="rId2"/>
        </xdr:cNvPr>
        <xdr:cNvSpPr/>
      </xdr:nvSpPr>
      <xdr:spPr>
        <a:xfrm>
          <a:off x="2550795" y="2609850"/>
          <a:ext cx="5504771" cy="5810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Diagnóstico del problema/necesidad/oportunidad</a:t>
          </a:r>
          <a:endParaRPr lang="es-CO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300991</xdr:colOff>
      <xdr:row>19</xdr:row>
      <xdr:rowOff>9525</xdr:rowOff>
    </xdr:from>
    <xdr:to>
      <xdr:col>9</xdr:col>
      <xdr:colOff>491491</xdr:colOff>
      <xdr:row>22</xdr:row>
      <xdr:rowOff>19050</xdr:rowOff>
    </xdr:to>
    <xdr:sp macro="" textlink="">
      <xdr:nvSpPr>
        <xdr:cNvPr id="24" name="23 Rectángulo redondeado">
          <a:hlinkClick xmlns:r="http://schemas.openxmlformats.org/officeDocument/2006/relationships" r:id="rId3"/>
        </xdr:cNvPr>
        <xdr:cNvSpPr/>
      </xdr:nvSpPr>
      <xdr:spPr>
        <a:xfrm>
          <a:off x="2539366" y="3629025"/>
          <a:ext cx="5524500" cy="5810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Matriz de Marco Lógico</a:t>
          </a:r>
          <a:endParaRPr lang="es-CO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232411</xdr:colOff>
      <xdr:row>24</xdr:row>
      <xdr:rowOff>19051</xdr:rowOff>
    </xdr:from>
    <xdr:to>
      <xdr:col>9</xdr:col>
      <xdr:colOff>504825</xdr:colOff>
      <xdr:row>27</xdr:row>
      <xdr:rowOff>152401</xdr:rowOff>
    </xdr:to>
    <xdr:sp macro="" textlink="">
      <xdr:nvSpPr>
        <xdr:cNvPr id="25" name="24 Rectángulo redondeado">
          <a:hlinkClick xmlns:r="http://schemas.openxmlformats.org/officeDocument/2006/relationships" r:id="rId4"/>
        </xdr:cNvPr>
        <xdr:cNvSpPr/>
      </xdr:nvSpPr>
      <xdr:spPr>
        <a:xfrm>
          <a:off x="2470786" y="4591051"/>
          <a:ext cx="5606414" cy="7048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360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Presupuestación básica plurianual y fuentes de financiación </a:t>
          </a:r>
        </a:p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(Formato presupuesto Vicerrectoría Administrativa)</a:t>
          </a:r>
          <a:endParaRPr lang="es-CO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316231</xdr:colOff>
      <xdr:row>29</xdr:row>
      <xdr:rowOff>114300</xdr:rowOff>
    </xdr:from>
    <xdr:to>
      <xdr:col>9</xdr:col>
      <xdr:colOff>506731</xdr:colOff>
      <xdr:row>32</xdr:row>
      <xdr:rowOff>123825</xdr:rowOff>
    </xdr:to>
    <xdr:sp macro="" textlink="">
      <xdr:nvSpPr>
        <xdr:cNvPr id="26" name="25 Rectángulo redondeado">
          <a:hlinkClick xmlns:r="http://schemas.openxmlformats.org/officeDocument/2006/relationships" r:id="rId5"/>
        </xdr:cNvPr>
        <xdr:cNvSpPr/>
      </xdr:nvSpPr>
      <xdr:spPr>
        <a:xfrm>
          <a:off x="2554606" y="5638800"/>
          <a:ext cx="5524500" cy="5810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Análisis de impacto ambiental</a:t>
          </a:r>
          <a:endParaRPr lang="es-CO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323850</xdr:colOff>
      <xdr:row>35</xdr:row>
      <xdr:rowOff>9526</xdr:rowOff>
    </xdr:from>
    <xdr:to>
      <xdr:col>9</xdr:col>
      <xdr:colOff>514350</xdr:colOff>
      <xdr:row>38</xdr:row>
      <xdr:rowOff>9526</xdr:rowOff>
    </xdr:to>
    <xdr:sp macro="" textlink="">
      <xdr:nvSpPr>
        <xdr:cNvPr id="27" name="26 Rectángulo redondeado">
          <a:hlinkClick xmlns:r="http://schemas.openxmlformats.org/officeDocument/2006/relationships" r:id="rId6"/>
        </xdr:cNvPr>
        <xdr:cNvSpPr/>
      </xdr:nvSpPr>
      <xdr:spPr>
        <a:xfrm>
          <a:off x="2562225" y="6677026"/>
          <a:ext cx="5524500" cy="5715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Descripción de beneficios sociales y económicos del proyecto</a:t>
          </a:r>
          <a:endParaRPr lang="es-CO" sz="4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333375</xdr:colOff>
      <xdr:row>40</xdr:row>
      <xdr:rowOff>85725</xdr:rowOff>
    </xdr:from>
    <xdr:to>
      <xdr:col>9</xdr:col>
      <xdr:colOff>523875</xdr:colOff>
      <xdr:row>43</xdr:row>
      <xdr:rowOff>85725</xdr:rowOff>
    </xdr:to>
    <xdr:sp macro="" textlink="">
      <xdr:nvSpPr>
        <xdr:cNvPr id="28" name="27 Rectángulo redondeado">
          <a:hlinkClick xmlns:r="http://schemas.openxmlformats.org/officeDocument/2006/relationships" r:id="rId7"/>
        </xdr:cNvPr>
        <xdr:cNvSpPr/>
      </xdr:nvSpPr>
      <xdr:spPr>
        <a:xfrm>
          <a:off x="2571750" y="7705725"/>
          <a:ext cx="5524500" cy="5715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lIns="252000" rtlCol="0" anchor="ctr"/>
        <a:lstStyle/>
        <a:p>
          <a:pPr algn="l"/>
          <a:r>
            <a:rPr lang="es-CO" sz="1600" b="0" i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Control de Cambios a los Proyectos</a:t>
          </a:r>
          <a:endParaRPr lang="es-CO" sz="4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314325</xdr:colOff>
      <xdr:row>34</xdr:row>
      <xdr:rowOff>38100</xdr:rowOff>
    </xdr:from>
    <xdr:to>
      <xdr:col>2</xdr:col>
      <xdr:colOff>495300</xdr:colOff>
      <xdr:row>38</xdr:row>
      <xdr:rowOff>152400</xdr:rowOff>
    </xdr:to>
    <xdr:sp macro="" textlink="">
      <xdr:nvSpPr>
        <xdr:cNvPr id="29" name="28 Elipse">
          <a:hlinkClick xmlns:r="http://schemas.openxmlformats.org/officeDocument/2006/relationships" r:id="rId6"/>
        </xdr:cNvPr>
        <xdr:cNvSpPr/>
      </xdr:nvSpPr>
      <xdr:spPr>
        <a:xfrm>
          <a:off x="1790700" y="6515100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06</a:t>
          </a:r>
        </a:p>
      </xdr:txBody>
    </xdr:sp>
    <xdr:clientData/>
  </xdr:twoCellAnchor>
  <xdr:twoCellAnchor>
    <xdr:from>
      <xdr:col>1</xdr:col>
      <xdr:colOff>314325</xdr:colOff>
      <xdr:row>28</xdr:row>
      <xdr:rowOff>169545</xdr:rowOff>
    </xdr:from>
    <xdr:to>
      <xdr:col>2</xdr:col>
      <xdr:colOff>495300</xdr:colOff>
      <xdr:row>33</xdr:row>
      <xdr:rowOff>93345</xdr:rowOff>
    </xdr:to>
    <xdr:sp macro="" textlink="">
      <xdr:nvSpPr>
        <xdr:cNvPr id="30" name="29 Elipse">
          <a:hlinkClick xmlns:r="http://schemas.openxmlformats.org/officeDocument/2006/relationships" r:id="rId5"/>
        </xdr:cNvPr>
        <xdr:cNvSpPr/>
      </xdr:nvSpPr>
      <xdr:spPr>
        <a:xfrm>
          <a:off x="1790700" y="5503545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05</a:t>
          </a:r>
        </a:p>
      </xdr:txBody>
    </xdr:sp>
    <xdr:clientData/>
  </xdr:twoCellAnchor>
  <xdr:twoCellAnchor>
    <xdr:from>
      <xdr:col>1</xdr:col>
      <xdr:colOff>314325</xdr:colOff>
      <xdr:row>23</xdr:row>
      <xdr:rowOff>110490</xdr:rowOff>
    </xdr:from>
    <xdr:to>
      <xdr:col>2</xdr:col>
      <xdr:colOff>495300</xdr:colOff>
      <xdr:row>28</xdr:row>
      <xdr:rowOff>34290</xdr:rowOff>
    </xdr:to>
    <xdr:sp macro="" textlink="">
      <xdr:nvSpPr>
        <xdr:cNvPr id="31" name="30 Elipse">
          <a:hlinkClick xmlns:r="http://schemas.openxmlformats.org/officeDocument/2006/relationships" r:id="rId4"/>
        </xdr:cNvPr>
        <xdr:cNvSpPr/>
      </xdr:nvSpPr>
      <xdr:spPr>
        <a:xfrm>
          <a:off x="1790700" y="4491990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04</a:t>
          </a:r>
        </a:p>
      </xdr:txBody>
    </xdr:sp>
    <xdr:clientData/>
  </xdr:twoCellAnchor>
  <xdr:twoCellAnchor>
    <xdr:from>
      <xdr:col>1</xdr:col>
      <xdr:colOff>314325</xdr:colOff>
      <xdr:row>18</xdr:row>
      <xdr:rowOff>51435</xdr:rowOff>
    </xdr:from>
    <xdr:to>
      <xdr:col>2</xdr:col>
      <xdr:colOff>495300</xdr:colOff>
      <xdr:row>22</xdr:row>
      <xdr:rowOff>165735</xdr:rowOff>
    </xdr:to>
    <xdr:sp macro="" textlink="">
      <xdr:nvSpPr>
        <xdr:cNvPr id="32" name="31 Elipse">
          <a:hlinkClick xmlns:r="http://schemas.openxmlformats.org/officeDocument/2006/relationships" r:id="rId3"/>
        </xdr:cNvPr>
        <xdr:cNvSpPr/>
      </xdr:nvSpPr>
      <xdr:spPr>
        <a:xfrm>
          <a:off x="1790700" y="3480435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03</a:t>
          </a:r>
        </a:p>
      </xdr:txBody>
    </xdr:sp>
    <xdr:clientData/>
  </xdr:twoCellAnchor>
  <xdr:twoCellAnchor>
    <xdr:from>
      <xdr:col>1</xdr:col>
      <xdr:colOff>314325</xdr:colOff>
      <xdr:row>12</xdr:row>
      <xdr:rowOff>182880</xdr:rowOff>
    </xdr:from>
    <xdr:to>
      <xdr:col>2</xdr:col>
      <xdr:colOff>495300</xdr:colOff>
      <xdr:row>17</xdr:row>
      <xdr:rowOff>106680</xdr:rowOff>
    </xdr:to>
    <xdr:sp macro="" textlink="">
      <xdr:nvSpPr>
        <xdr:cNvPr id="33" name="32 Elipse">
          <a:hlinkClick xmlns:r="http://schemas.openxmlformats.org/officeDocument/2006/relationships" r:id="rId2"/>
        </xdr:cNvPr>
        <xdr:cNvSpPr/>
      </xdr:nvSpPr>
      <xdr:spPr>
        <a:xfrm>
          <a:off x="1790700" y="2468880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02</a:t>
          </a:r>
        </a:p>
      </xdr:txBody>
    </xdr:sp>
    <xdr:clientData/>
  </xdr:twoCellAnchor>
  <xdr:twoCellAnchor>
    <xdr:from>
      <xdr:col>1</xdr:col>
      <xdr:colOff>314325</xdr:colOff>
      <xdr:row>7</xdr:row>
      <xdr:rowOff>123825</xdr:rowOff>
    </xdr:from>
    <xdr:to>
      <xdr:col>2</xdr:col>
      <xdr:colOff>495300</xdr:colOff>
      <xdr:row>12</xdr:row>
      <xdr:rowOff>47625</xdr:rowOff>
    </xdr:to>
    <xdr:sp macro="" textlink="">
      <xdr:nvSpPr>
        <xdr:cNvPr id="34" name="33 Elipse">
          <a:hlinkClick xmlns:r="http://schemas.openxmlformats.org/officeDocument/2006/relationships" r:id="rId1"/>
        </xdr:cNvPr>
        <xdr:cNvSpPr/>
      </xdr:nvSpPr>
      <xdr:spPr>
        <a:xfrm>
          <a:off x="1790700" y="1457325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01</a:t>
          </a:r>
        </a:p>
      </xdr:txBody>
    </xdr:sp>
    <xdr:clientData/>
  </xdr:twoCellAnchor>
  <xdr:twoCellAnchor>
    <xdr:from>
      <xdr:col>1</xdr:col>
      <xdr:colOff>314325</xdr:colOff>
      <xdr:row>39</xdr:row>
      <xdr:rowOff>133350</xdr:rowOff>
    </xdr:from>
    <xdr:to>
      <xdr:col>2</xdr:col>
      <xdr:colOff>495300</xdr:colOff>
      <xdr:row>44</xdr:row>
      <xdr:rowOff>57150</xdr:rowOff>
    </xdr:to>
    <xdr:sp macro="" textlink="">
      <xdr:nvSpPr>
        <xdr:cNvPr id="35" name="34 Elipse">
          <a:hlinkClick xmlns:r="http://schemas.openxmlformats.org/officeDocument/2006/relationships" r:id="rId7"/>
        </xdr:cNvPr>
        <xdr:cNvSpPr/>
      </xdr:nvSpPr>
      <xdr:spPr>
        <a:xfrm>
          <a:off x="1790700" y="7562850"/>
          <a:ext cx="942975" cy="8763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PDI 07</a:t>
          </a:r>
        </a:p>
      </xdr:txBody>
    </xdr:sp>
    <xdr:clientData/>
  </xdr:twoCellAnchor>
  <xdr:twoCellAnchor editAs="oneCell">
    <xdr:from>
      <xdr:col>0</xdr:col>
      <xdr:colOff>123265</xdr:colOff>
      <xdr:row>0</xdr:row>
      <xdr:rowOff>156883</xdr:rowOff>
    </xdr:from>
    <xdr:to>
      <xdr:col>0</xdr:col>
      <xdr:colOff>1086971</xdr:colOff>
      <xdr:row>4</xdr:row>
      <xdr:rowOff>112059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156883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769582</xdr:colOff>
      <xdr:row>1</xdr:row>
      <xdr:rowOff>19050</xdr:rowOff>
    </xdr:from>
    <xdr:ext cx="4823565" cy="749821"/>
    <xdr:sp macro="" textlink="">
      <xdr:nvSpPr>
        <xdr:cNvPr id="8" name="7 Rectángulo"/>
        <xdr:cNvSpPr/>
      </xdr:nvSpPr>
      <xdr:spPr>
        <a:xfrm>
          <a:off x="1969732" y="209550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2015 - 2017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1434353</xdr:colOff>
      <xdr:row>5</xdr:row>
      <xdr:rowOff>89647</xdr:rowOff>
    </xdr:from>
    <xdr:ext cx="3789627" cy="374141"/>
    <xdr:sp macro="" textlink="">
      <xdr:nvSpPr>
        <xdr:cNvPr id="11" name="10 Rectángulo"/>
        <xdr:cNvSpPr/>
      </xdr:nvSpPr>
      <xdr:spPr>
        <a:xfrm>
          <a:off x="2634503" y="1042147"/>
          <a:ext cx="378962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INFORMACIÓN BÁSICA DEL PROYECTO</a:t>
          </a:r>
        </a:p>
      </xdr:txBody>
    </xdr:sp>
    <xdr:clientData/>
  </xdr:oneCellAnchor>
  <xdr:twoCellAnchor>
    <xdr:from>
      <xdr:col>8</xdr:col>
      <xdr:colOff>0</xdr:colOff>
      <xdr:row>6</xdr:row>
      <xdr:rowOff>0</xdr:rowOff>
    </xdr:from>
    <xdr:to>
      <xdr:col>9</xdr:col>
      <xdr:colOff>930088</xdr:colOff>
      <xdr:row>6</xdr:row>
      <xdr:rowOff>238125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7962900" y="1143000"/>
          <a:ext cx="2015938" cy="2381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201705</xdr:colOff>
      <xdr:row>1</xdr:row>
      <xdr:rowOff>89647</xdr:rowOff>
    </xdr:from>
    <xdr:to>
      <xdr:col>1</xdr:col>
      <xdr:colOff>291352</xdr:colOff>
      <xdr:row>5</xdr:row>
      <xdr:rowOff>44823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5" y="280147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678207</xdr:colOff>
      <xdr:row>1</xdr:row>
      <xdr:rowOff>9525</xdr:rowOff>
    </xdr:from>
    <xdr:ext cx="4823565" cy="749821"/>
    <xdr:sp macro="" textlink="">
      <xdr:nvSpPr>
        <xdr:cNvPr id="6" name="5 Rectángulo"/>
        <xdr:cNvSpPr/>
      </xdr:nvSpPr>
      <xdr:spPr>
        <a:xfrm>
          <a:off x="1544982" y="200025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2015 - 2017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773206</xdr:colOff>
      <xdr:row>5</xdr:row>
      <xdr:rowOff>145677</xdr:rowOff>
    </xdr:from>
    <xdr:ext cx="4660891" cy="311496"/>
    <xdr:sp macro="" textlink="">
      <xdr:nvSpPr>
        <xdr:cNvPr id="9" name="8 Rectángulo"/>
        <xdr:cNvSpPr/>
      </xdr:nvSpPr>
      <xdr:spPr>
        <a:xfrm>
          <a:off x="1639981" y="1098177"/>
          <a:ext cx="4660891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DIAGNÓSTICO DEL PROBLEMA / NECESIDAD</a:t>
          </a:r>
          <a:r>
            <a:rPr lang="es-ES" sz="1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/ OPORTUNIDAD</a:t>
          </a:r>
          <a:endParaRPr lang="es-ES" sz="1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9</xdr:col>
      <xdr:colOff>11205</xdr:colOff>
      <xdr:row>6</xdr:row>
      <xdr:rowOff>267754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7505700" y="1143000"/>
          <a:ext cx="1897155" cy="267754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235323</xdr:colOff>
      <xdr:row>1</xdr:row>
      <xdr:rowOff>112059</xdr:rowOff>
    </xdr:from>
    <xdr:to>
      <xdr:col>1</xdr:col>
      <xdr:colOff>403411</xdr:colOff>
      <xdr:row>5</xdr:row>
      <xdr:rowOff>67235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302559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801691</xdr:colOff>
      <xdr:row>1</xdr:row>
      <xdr:rowOff>62937</xdr:rowOff>
    </xdr:from>
    <xdr:ext cx="4823565" cy="749821"/>
    <xdr:sp macro="" textlink="">
      <xdr:nvSpPr>
        <xdr:cNvPr id="17" name="16 Rectángulo"/>
        <xdr:cNvSpPr/>
      </xdr:nvSpPr>
      <xdr:spPr>
        <a:xfrm>
          <a:off x="2020891" y="253437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2015 - 2017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</xdr:col>
      <xdr:colOff>1887991</xdr:colOff>
      <xdr:row>5</xdr:row>
      <xdr:rowOff>122462</xdr:rowOff>
    </xdr:from>
    <xdr:ext cx="2792880" cy="374141"/>
    <xdr:sp macro="" textlink="">
      <xdr:nvSpPr>
        <xdr:cNvPr id="19" name="18 Rectángulo"/>
        <xdr:cNvSpPr/>
      </xdr:nvSpPr>
      <xdr:spPr>
        <a:xfrm>
          <a:off x="3107191" y="1074962"/>
          <a:ext cx="2792880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MATRIZ DE MARCO LÓGICO</a:t>
          </a:r>
        </a:p>
      </xdr:txBody>
    </xdr:sp>
    <xdr:clientData/>
  </xdr:oneCellAnchor>
  <xdr:twoCellAnchor>
    <xdr:from>
      <xdr:col>6</xdr:col>
      <xdr:colOff>0</xdr:colOff>
      <xdr:row>6</xdr:row>
      <xdr:rowOff>0</xdr:rowOff>
    </xdr:from>
    <xdr:to>
      <xdr:col>8</xdr:col>
      <xdr:colOff>160083</xdr:colOff>
      <xdr:row>6</xdr:row>
      <xdr:rowOff>257175</xdr:rowOff>
    </xdr:to>
    <xdr:sp macro="" textlink="">
      <xdr:nvSpPr>
        <xdr:cNvPr id="7" name="19 Rectángulo redondeado">
          <a:hlinkClick xmlns:r="http://schemas.openxmlformats.org/officeDocument/2006/relationships" r:id="rId1"/>
        </xdr:cNvPr>
        <xdr:cNvSpPr/>
      </xdr:nvSpPr>
      <xdr:spPr>
        <a:xfrm>
          <a:off x="9648265" y="1143000"/>
          <a:ext cx="4698465" cy="2571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201706</xdr:colOff>
      <xdr:row>1</xdr:row>
      <xdr:rowOff>56029</xdr:rowOff>
    </xdr:from>
    <xdr:to>
      <xdr:col>2</xdr:col>
      <xdr:colOff>179294</xdr:colOff>
      <xdr:row>5</xdr:row>
      <xdr:rowOff>11205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46529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117944</xdr:colOff>
      <xdr:row>1</xdr:row>
      <xdr:rowOff>26857</xdr:rowOff>
    </xdr:from>
    <xdr:ext cx="4823565" cy="749821"/>
    <xdr:sp macro="" textlink="">
      <xdr:nvSpPr>
        <xdr:cNvPr id="8" name="7 Rectángulo"/>
        <xdr:cNvSpPr/>
      </xdr:nvSpPr>
      <xdr:spPr>
        <a:xfrm>
          <a:off x="2295087" y="217357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2013 - 2017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</xdr:col>
      <xdr:colOff>149678</xdr:colOff>
      <xdr:row>5</xdr:row>
      <xdr:rowOff>122106</xdr:rowOff>
    </xdr:from>
    <xdr:ext cx="4828438" cy="374141"/>
    <xdr:sp macro="" textlink="">
      <xdr:nvSpPr>
        <xdr:cNvPr id="10" name="9 Rectángulo"/>
        <xdr:cNvSpPr/>
      </xdr:nvSpPr>
      <xdr:spPr>
        <a:xfrm>
          <a:off x="2326821" y="1074606"/>
          <a:ext cx="4828438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PRESUPUESTACIÓN Y FUENTES DE FINANCIACIÓN</a:t>
          </a:r>
        </a:p>
      </xdr:txBody>
    </xdr:sp>
    <xdr:clientData/>
  </xdr:oneCellAnchor>
  <xdr:twoCellAnchor>
    <xdr:from>
      <xdr:col>7</xdr:col>
      <xdr:colOff>8717</xdr:colOff>
      <xdr:row>5</xdr:row>
      <xdr:rowOff>169955</xdr:rowOff>
    </xdr:from>
    <xdr:to>
      <xdr:col>9</xdr:col>
      <xdr:colOff>6225</xdr:colOff>
      <xdr:row>6</xdr:row>
      <xdr:rowOff>201144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8289864" y="1122455"/>
          <a:ext cx="2025773" cy="221689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235324</xdr:colOff>
      <xdr:row>1</xdr:row>
      <xdr:rowOff>134471</xdr:rowOff>
    </xdr:from>
    <xdr:to>
      <xdr:col>1</xdr:col>
      <xdr:colOff>504265</xdr:colOff>
      <xdr:row>5</xdr:row>
      <xdr:rowOff>89647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324971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415974</xdr:colOff>
      <xdr:row>1</xdr:row>
      <xdr:rowOff>28575</xdr:rowOff>
    </xdr:from>
    <xdr:ext cx="4823565" cy="749821"/>
    <xdr:sp macro="" textlink="">
      <xdr:nvSpPr>
        <xdr:cNvPr id="7" name="6 Rectángulo"/>
        <xdr:cNvSpPr/>
      </xdr:nvSpPr>
      <xdr:spPr>
        <a:xfrm>
          <a:off x="3149649" y="219075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2013 - 2017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</xdr:col>
      <xdr:colOff>1235465</xdr:colOff>
      <xdr:row>5</xdr:row>
      <xdr:rowOff>95250</xdr:rowOff>
    </xdr:from>
    <xdr:ext cx="3386568" cy="374141"/>
    <xdr:sp macro="" textlink="">
      <xdr:nvSpPr>
        <xdr:cNvPr id="8" name="7 Rectángulo"/>
        <xdr:cNvSpPr/>
      </xdr:nvSpPr>
      <xdr:spPr>
        <a:xfrm>
          <a:off x="2502290" y="1047750"/>
          <a:ext cx="3386568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ANÁLIS</a:t>
          </a:r>
          <a:r>
            <a:rPr lang="es-ES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DEL IMPACTO AMBIENTAL</a:t>
          </a:r>
          <a:endParaRPr lang="es-ES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9</xdr:col>
      <xdr:colOff>11206</xdr:colOff>
      <xdr:row>5</xdr:row>
      <xdr:rowOff>179294</xdr:rowOff>
    </xdr:from>
    <xdr:to>
      <xdr:col>10</xdr:col>
      <xdr:colOff>2319618</xdr:colOff>
      <xdr:row>6</xdr:row>
      <xdr:rowOff>291353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9088531" y="1131794"/>
          <a:ext cx="3346637" cy="302559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buFont typeface="Arial" pitchFamily="34" charset="0"/>
            <a:buNone/>
          </a:pPr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1</xdr:col>
      <xdr:colOff>11206</xdr:colOff>
      <xdr:row>1</xdr:row>
      <xdr:rowOff>123265</xdr:rowOff>
    </xdr:from>
    <xdr:to>
      <xdr:col>1</xdr:col>
      <xdr:colOff>974912</xdr:colOff>
      <xdr:row>5</xdr:row>
      <xdr:rowOff>78441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13765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31748</xdr:rowOff>
    </xdr:from>
    <xdr:ext cx="4823565" cy="749821"/>
    <xdr:sp macro="" textlink="">
      <xdr:nvSpPr>
        <xdr:cNvPr id="12" name="11 Rectángulo"/>
        <xdr:cNvSpPr/>
      </xdr:nvSpPr>
      <xdr:spPr>
        <a:xfrm>
          <a:off x="1802157" y="222248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2013 - 2017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266700</xdr:colOff>
      <xdr:row>5</xdr:row>
      <xdr:rowOff>52916</xdr:rowOff>
    </xdr:from>
    <xdr:ext cx="3775777" cy="374141"/>
    <xdr:sp macro="" textlink="">
      <xdr:nvSpPr>
        <xdr:cNvPr id="13" name="12 Rectángulo"/>
        <xdr:cNvSpPr/>
      </xdr:nvSpPr>
      <xdr:spPr>
        <a:xfrm>
          <a:off x="1724025" y="1005416"/>
          <a:ext cx="377577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BENEFICIOS SOCIALES Y ECONÓMICOS</a:t>
          </a:r>
        </a:p>
      </xdr:txBody>
    </xdr:sp>
    <xdr:clientData/>
  </xdr:oneCellAnchor>
  <xdr:twoCellAnchor>
    <xdr:from>
      <xdr:col>7</xdr:col>
      <xdr:colOff>33618</xdr:colOff>
      <xdr:row>5</xdr:row>
      <xdr:rowOff>156882</xdr:rowOff>
    </xdr:from>
    <xdr:to>
      <xdr:col>9</xdr:col>
      <xdr:colOff>11206</xdr:colOff>
      <xdr:row>6</xdr:row>
      <xdr:rowOff>220383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8101853" y="1109382"/>
          <a:ext cx="1994647" cy="254001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buFont typeface="Arial" pitchFamily="34" charset="0"/>
            <a:buNone/>
          </a:pPr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168089</xdr:colOff>
      <xdr:row>1</xdr:row>
      <xdr:rowOff>168088</xdr:rowOff>
    </xdr:from>
    <xdr:to>
      <xdr:col>0</xdr:col>
      <xdr:colOff>1131795</xdr:colOff>
      <xdr:row>5</xdr:row>
      <xdr:rowOff>123264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9" y="358588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1318099</xdr:colOff>
      <xdr:row>0</xdr:row>
      <xdr:rowOff>171826</xdr:rowOff>
    </xdr:from>
    <xdr:ext cx="4823565" cy="749821"/>
    <xdr:sp macro="" textlink="">
      <xdr:nvSpPr>
        <xdr:cNvPr id="8" name="7 Rectángulo"/>
        <xdr:cNvSpPr/>
      </xdr:nvSpPr>
      <xdr:spPr>
        <a:xfrm>
          <a:off x="1851499" y="171826"/>
          <a:ext cx="4823565" cy="7498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PLANEACIÓN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PLAN DE DESARROLLO INSTITUCIONAL</a:t>
          </a:r>
        </a:p>
        <a:p>
          <a:pPr algn="ctr"/>
          <a:r>
            <a:rPr lang="es-ES" sz="1400" b="1" cap="none" spc="0">
              <a:ln>
                <a:noFill/>
              </a:ln>
              <a:solidFill>
                <a:schemeClr val="bg1"/>
              </a:solidFill>
              <a:effectLst/>
            </a:rPr>
            <a:t>FICHA DE ACTUALIZACIÓN DE PROYECTOS</a:t>
          </a:r>
          <a:r>
            <a:rPr lang="es-ES" sz="1400" b="1" cap="none" spc="0" baseline="0">
              <a:ln>
                <a:noFill/>
              </a:ln>
              <a:solidFill>
                <a:schemeClr val="bg1"/>
              </a:solidFill>
              <a:effectLst/>
            </a:rPr>
            <a:t> DEL PDI 2013 - 2017</a:t>
          </a:r>
          <a:endParaRPr lang="es-ES" sz="1400" b="1" cap="none" spc="0">
            <a:ln>
              <a:noFill/>
            </a:ln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</xdr:col>
      <xdr:colOff>1892087</xdr:colOff>
      <xdr:row>5</xdr:row>
      <xdr:rowOff>122018</xdr:rowOff>
    </xdr:from>
    <xdr:ext cx="3699219" cy="374141"/>
    <xdr:sp macro="" textlink="">
      <xdr:nvSpPr>
        <xdr:cNvPr id="9" name="8 Rectángulo"/>
        <xdr:cNvSpPr/>
      </xdr:nvSpPr>
      <xdr:spPr>
        <a:xfrm>
          <a:off x="2425487" y="1074518"/>
          <a:ext cx="3699219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CONTROL DE CAMBIOS AL PROYECTO</a:t>
          </a:r>
        </a:p>
      </xdr:txBody>
    </xdr:sp>
    <xdr:clientData/>
  </xdr:oneCellAnchor>
  <xdr:twoCellAnchor>
    <xdr:from>
      <xdr:col>6</xdr:col>
      <xdr:colOff>2476500</xdr:colOff>
      <xdr:row>6</xdr:row>
      <xdr:rowOff>0</xdr:rowOff>
    </xdr:from>
    <xdr:to>
      <xdr:col>8</xdr:col>
      <xdr:colOff>2465294</xdr:colOff>
      <xdr:row>6</xdr:row>
      <xdr:rowOff>254001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9382125" y="1143000"/>
          <a:ext cx="4275044" cy="254001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buFont typeface="Arial" pitchFamily="34" charset="0"/>
            <a:buNone/>
          </a:pPr>
          <a:r>
            <a:rPr lang="es-CO" sz="1000" b="1">
              <a:solidFill>
                <a:schemeClr val="bg1"/>
              </a:solidFill>
              <a:latin typeface="Arial Narrow" pitchFamily="34" charset="0"/>
            </a:rPr>
            <a:t>Regresar al índice</a:t>
          </a:r>
        </a:p>
      </xdr:txBody>
    </xdr:sp>
    <xdr:clientData/>
  </xdr:twoCellAnchor>
  <xdr:twoCellAnchor editAs="oneCell">
    <xdr:from>
      <xdr:col>0</xdr:col>
      <xdr:colOff>414618</xdr:colOff>
      <xdr:row>1</xdr:row>
      <xdr:rowOff>134471</xdr:rowOff>
    </xdr:from>
    <xdr:to>
      <xdr:col>1</xdr:col>
      <xdr:colOff>818030</xdr:colOff>
      <xdr:row>5</xdr:row>
      <xdr:rowOff>89647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8" y="324971"/>
          <a:ext cx="963706" cy="717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 tint="-0.249977111117893"/>
  </sheetPr>
  <dimension ref="A1:M45"/>
  <sheetViews>
    <sheetView tabSelected="1" zoomScale="85" zoomScaleNormal="85" workbookViewId="0"/>
  </sheetViews>
  <sheetFormatPr baseColWidth="10" defaultColWidth="0" defaultRowHeight="15" customHeight="1" zeroHeight="1" x14ac:dyDescent="0.25"/>
  <cols>
    <col min="1" max="1" width="22.140625" style="3" customWidth="1"/>
    <col min="2" max="13" width="11.42578125" style="3" customWidth="1"/>
    <col min="14" max="16384" width="11.42578125" style="3" hidden="1"/>
  </cols>
  <sheetData>
    <row r="1" spans="2:12" x14ac:dyDescent="0.25"/>
    <row r="2" spans="2:12" x14ac:dyDescent="0.25">
      <c r="B2" s="172"/>
      <c r="C2" s="172"/>
      <c r="D2" s="172"/>
      <c r="E2" s="172"/>
      <c r="F2" s="172"/>
      <c r="G2" s="172"/>
      <c r="H2" s="172"/>
      <c r="I2" s="172"/>
      <c r="J2" s="4"/>
      <c r="K2" s="5" t="s">
        <v>5</v>
      </c>
      <c r="L2" s="6" t="s">
        <v>11</v>
      </c>
    </row>
    <row r="3" spans="2:12" x14ac:dyDescent="0.25">
      <c r="B3" s="172"/>
      <c r="C3" s="172"/>
      <c r="D3" s="172"/>
      <c r="E3" s="172"/>
      <c r="F3" s="172"/>
      <c r="G3" s="172"/>
      <c r="H3" s="172"/>
      <c r="I3" s="172"/>
      <c r="J3" s="4"/>
      <c r="K3" s="63" t="s">
        <v>8</v>
      </c>
      <c r="L3" s="7">
        <v>2</v>
      </c>
    </row>
    <row r="4" spans="2:12" x14ac:dyDescent="0.25">
      <c r="B4" s="172"/>
      <c r="C4" s="172"/>
      <c r="D4" s="172"/>
      <c r="E4" s="172"/>
      <c r="F4" s="172"/>
      <c r="G4" s="172"/>
      <c r="H4" s="172"/>
      <c r="I4" s="172"/>
      <c r="J4" s="4"/>
      <c r="K4" s="5" t="s">
        <v>9</v>
      </c>
      <c r="L4" s="165" t="s">
        <v>376</v>
      </c>
    </row>
    <row r="5" spans="2:12" x14ac:dyDescent="0.25">
      <c r="K5" s="5" t="s">
        <v>10</v>
      </c>
      <c r="L5" s="6" t="s">
        <v>171</v>
      </c>
    </row>
    <row r="6" spans="2:12" x14ac:dyDescent="0.25"/>
    <row r="7" spans="2:12" x14ac:dyDescent="0.25"/>
    <row r="8" spans="2:12" x14ac:dyDescent="0.25"/>
    <row r="9" spans="2:12" x14ac:dyDescent="0.25"/>
    <row r="10" spans="2:12" x14ac:dyDescent="0.25"/>
    <row r="11" spans="2:12" x14ac:dyDescent="0.25">
      <c r="L11" s="64"/>
    </row>
    <row r="12" spans="2:12" x14ac:dyDescent="0.25"/>
    <row r="13" spans="2:12" x14ac:dyDescent="0.25"/>
    <row r="14" spans="2:12" x14ac:dyDescent="0.25"/>
    <row r="15" spans="2:12" x14ac:dyDescent="0.25"/>
    <row r="16" spans="2:12" x14ac:dyDescent="0.25"/>
    <row r="17" spans="2:2" x14ac:dyDescent="0.25"/>
    <row r="18" spans="2:2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>
      <c r="B23" s="65"/>
    </row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sheetProtection password="CC75" sheet="1" objects="1" scenarios="1"/>
  <mergeCells count="3">
    <mergeCell ref="B2:I2"/>
    <mergeCell ref="B3:I3"/>
    <mergeCell ref="B4:I4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7" tint="-0.249977111117893"/>
  </sheetPr>
  <dimension ref="B1:L23"/>
  <sheetViews>
    <sheetView showGridLines="0" zoomScale="85" zoomScaleNormal="85" workbookViewId="0">
      <pane ySplit="7" topLeftCell="A8" activePane="bottomLeft" state="frozen"/>
      <selection pane="bottomLeft"/>
    </sheetView>
  </sheetViews>
  <sheetFormatPr baseColWidth="10" defaultColWidth="0" defaultRowHeight="15" zeroHeight="1" x14ac:dyDescent="0.25"/>
  <cols>
    <col min="1" max="1" width="13.140625" style="111" customWidth="1"/>
    <col min="2" max="2" width="32.85546875" style="111" customWidth="1"/>
    <col min="3" max="11" width="11.42578125" style="111" customWidth="1"/>
    <col min="12" max="16384" width="0" style="111" hidden="1"/>
  </cols>
  <sheetData>
    <row r="1" spans="2:12" s="156" customFormat="1" x14ac:dyDescent="0.25">
      <c r="J1" s="8"/>
    </row>
    <row r="2" spans="2:12" s="156" customFormat="1" x14ac:dyDescent="0.25">
      <c r="I2" s="157" t="s">
        <v>5</v>
      </c>
      <c r="J2" s="158" t="s">
        <v>11</v>
      </c>
    </row>
    <row r="3" spans="2:12" s="156" customFormat="1" x14ac:dyDescent="0.25">
      <c r="B3" s="159"/>
      <c r="C3" s="159"/>
      <c r="D3" s="159"/>
      <c r="E3" s="159"/>
      <c r="F3" s="159"/>
      <c r="G3" s="159"/>
      <c r="H3" s="160"/>
      <c r="I3" s="158" t="s">
        <v>8</v>
      </c>
      <c r="J3" s="161">
        <v>2</v>
      </c>
    </row>
    <row r="4" spans="2:12" s="156" customFormat="1" x14ac:dyDescent="0.25">
      <c r="B4" s="159"/>
      <c r="C4" s="159"/>
      <c r="D4" s="159"/>
      <c r="E4" s="159"/>
      <c r="F4" s="159"/>
      <c r="G4" s="159"/>
      <c r="H4" s="160"/>
      <c r="I4" s="158" t="s">
        <v>9</v>
      </c>
      <c r="J4" s="166" t="s">
        <v>376</v>
      </c>
    </row>
    <row r="5" spans="2:12" s="156" customFormat="1" x14ac:dyDescent="0.25">
      <c r="B5" s="159"/>
      <c r="C5" s="159"/>
      <c r="D5" s="159"/>
      <c r="E5" s="159"/>
      <c r="F5" s="159"/>
      <c r="G5" s="159"/>
      <c r="H5" s="160"/>
      <c r="I5" s="158" t="s">
        <v>10</v>
      </c>
      <c r="J5" s="158" t="s">
        <v>161</v>
      </c>
    </row>
    <row r="6" spans="2:12" s="156" customFormat="1" x14ac:dyDescent="0.25"/>
    <row r="7" spans="2:12" s="156" customFormat="1" ht="30.75" customHeight="1" x14ac:dyDescent="0.25">
      <c r="B7" s="162"/>
      <c r="C7" s="163"/>
      <c r="D7" s="163"/>
      <c r="E7" s="163"/>
      <c r="F7" s="163"/>
      <c r="G7" s="163"/>
      <c r="H7" s="163"/>
      <c r="I7" s="163"/>
    </row>
    <row r="8" spans="2:12" ht="34.5" customHeight="1" x14ac:dyDescent="0.25">
      <c r="B8" s="164"/>
      <c r="C8" s="84"/>
      <c r="D8" s="84"/>
      <c r="E8" s="84"/>
      <c r="F8" s="84"/>
      <c r="G8" s="84"/>
      <c r="H8" s="84"/>
      <c r="I8" s="84"/>
    </row>
    <row r="9" spans="2:12" ht="95.25" customHeight="1" x14ac:dyDescent="0.25">
      <c r="B9" s="90" t="s">
        <v>86</v>
      </c>
      <c r="C9" s="179" t="s">
        <v>158</v>
      </c>
      <c r="D9" s="180"/>
      <c r="E9" s="180"/>
      <c r="F9" s="180"/>
      <c r="G9" s="180"/>
      <c r="H9" s="180"/>
      <c r="I9" s="181"/>
    </row>
    <row r="10" spans="2:12" ht="33.75" customHeight="1" x14ac:dyDescent="0.25">
      <c r="B10" s="175" t="s">
        <v>87</v>
      </c>
      <c r="C10" s="175"/>
      <c r="D10" s="175"/>
      <c r="E10" s="175"/>
      <c r="F10" s="175"/>
      <c r="G10" s="175"/>
      <c r="H10" s="175"/>
      <c r="I10" s="175"/>
    </row>
    <row r="11" spans="2:12" ht="34.5" customHeight="1" x14ac:dyDescent="0.25">
      <c r="B11" s="85" t="s">
        <v>74</v>
      </c>
      <c r="C11" s="182" t="s">
        <v>109</v>
      </c>
      <c r="D11" s="183"/>
      <c r="E11" s="183"/>
      <c r="F11" s="183"/>
      <c r="G11" s="183"/>
      <c r="H11" s="183"/>
      <c r="I11" s="184"/>
      <c r="L11" s="126">
        <v>12</v>
      </c>
    </row>
    <row r="12" spans="2:12" ht="27" customHeight="1" x14ac:dyDescent="0.25">
      <c r="B12" s="88" t="s">
        <v>76</v>
      </c>
      <c r="C12" s="176"/>
      <c r="D12" s="177"/>
      <c r="E12" s="177"/>
      <c r="F12" s="177"/>
      <c r="G12" s="177"/>
      <c r="H12" s="177"/>
      <c r="I12" s="178"/>
      <c r="L12" s="126">
        <v>36</v>
      </c>
    </row>
    <row r="13" spans="2:12" ht="25.5" customHeight="1" x14ac:dyDescent="0.25">
      <c r="B13" s="85" t="s">
        <v>73</v>
      </c>
      <c r="C13" s="182" t="s">
        <v>377</v>
      </c>
      <c r="D13" s="183"/>
      <c r="E13" s="183"/>
      <c r="F13" s="183"/>
      <c r="G13" s="183"/>
      <c r="H13" s="183"/>
      <c r="I13" s="184"/>
    </row>
    <row r="14" spans="2:12" ht="25.5" customHeight="1" x14ac:dyDescent="0.25">
      <c r="B14" s="85" t="s">
        <v>94</v>
      </c>
      <c r="C14" s="176"/>
      <c r="D14" s="177"/>
      <c r="E14" s="177"/>
      <c r="F14" s="177"/>
      <c r="G14" s="177"/>
      <c r="H14" s="177"/>
      <c r="I14" s="178"/>
    </row>
    <row r="15" spans="2:12" ht="33.75" customHeight="1" x14ac:dyDescent="0.25">
      <c r="B15" s="85" t="s">
        <v>77</v>
      </c>
      <c r="C15" s="176"/>
      <c r="D15" s="177"/>
      <c r="E15" s="177"/>
      <c r="F15" s="177"/>
      <c r="G15" s="177"/>
      <c r="H15" s="177"/>
      <c r="I15" s="178"/>
      <c r="L15" s="126">
        <v>46</v>
      </c>
    </row>
    <row r="16" spans="2:12" ht="59.25" customHeight="1" x14ac:dyDescent="0.25">
      <c r="B16" s="88" t="s">
        <v>75</v>
      </c>
      <c r="C16" s="173"/>
      <c r="D16" s="174"/>
      <c r="E16" s="174"/>
      <c r="F16" s="174"/>
      <c r="G16" s="174"/>
      <c r="H16" s="174"/>
      <c r="I16" s="174"/>
    </row>
    <row r="17" spans="2:9" ht="63.75" customHeight="1" x14ac:dyDescent="0.25">
      <c r="B17" s="88" t="s">
        <v>12</v>
      </c>
      <c r="C17" s="173"/>
      <c r="D17" s="174"/>
      <c r="E17" s="174"/>
      <c r="F17" s="174"/>
      <c r="G17" s="174"/>
      <c r="H17" s="174"/>
      <c r="I17" s="174"/>
    </row>
    <row r="18" spans="2:9" ht="24" customHeight="1" x14ac:dyDescent="0.25"/>
    <row r="19" spans="2:9" hidden="1" x14ac:dyDescent="0.25"/>
    <row r="20" spans="2:9" hidden="1" x14ac:dyDescent="0.25"/>
    <row r="21" spans="2:9" hidden="1" x14ac:dyDescent="0.25"/>
    <row r="22" spans="2:9" hidden="1" x14ac:dyDescent="0.25"/>
    <row r="23" spans="2:9" hidden="1" x14ac:dyDescent="0.25"/>
  </sheetData>
  <mergeCells count="9">
    <mergeCell ref="C16:I16"/>
    <mergeCell ref="C17:I17"/>
    <mergeCell ref="B10:I10"/>
    <mergeCell ref="C14:I14"/>
    <mergeCell ref="C9:I9"/>
    <mergeCell ref="C11:I11"/>
    <mergeCell ref="C12:I12"/>
    <mergeCell ref="C13:I13"/>
    <mergeCell ref="C15:I15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 tint="-0.249977111117893"/>
  </sheetPr>
  <dimension ref="A1:J24"/>
  <sheetViews>
    <sheetView showGridLines="0" showZeros="0" zoomScale="85" zoomScaleNormal="85" workbookViewId="0">
      <pane ySplit="7" topLeftCell="A8" activePane="bottomLeft" state="frozen"/>
      <selection pane="bottomLeft"/>
    </sheetView>
  </sheetViews>
  <sheetFormatPr baseColWidth="10" defaultColWidth="0" defaultRowHeight="16.5" zeroHeight="1" x14ac:dyDescent="0.3"/>
  <cols>
    <col min="1" max="1" width="11.85546875" style="2" customWidth="1"/>
    <col min="2" max="2" width="28.85546875" style="2" customWidth="1"/>
    <col min="3" max="8" width="14.140625" style="2" customWidth="1"/>
    <col min="9" max="9" width="16.7109375" style="2" customWidth="1"/>
    <col min="10" max="10" width="11.42578125" style="2" customWidth="1"/>
    <col min="11" max="16384" width="11.42578125" style="2" hidden="1"/>
  </cols>
  <sheetData>
    <row r="1" spans="2:9" s="8" customFormat="1" ht="15" x14ac:dyDescent="0.25"/>
    <row r="2" spans="2:9" s="8" customFormat="1" ht="15" x14ac:dyDescent="0.25">
      <c r="B2" s="108"/>
      <c r="C2" s="108"/>
      <c r="D2" s="108"/>
      <c r="E2" s="108"/>
      <c r="F2" s="108"/>
      <c r="G2" s="108"/>
      <c r="H2" s="109" t="s">
        <v>5</v>
      </c>
      <c r="I2" s="154" t="s">
        <v>11</v>
      </c>
    </row>
    <row r="3" spans="2:9" s="8" customFormat="1" ht="15" x14ac:dyDescent="0.25">
      <c r="B3" s="108"/>
      <c r="C3" s="108"/>
      <c r="D3" s="108"/>
      <c r="E3" s="108"/>
      <c r="F3" s="108"/>
      <c r="G3" s="108"/>
      <c r="H3" s="109" t="s">
        <v>8</v>
      </c>
      <c r="I3" s="155">
        <v>2</v>
      </c>
    </row>
    <row r="4" spans="2:9" s="8" customFormat="1" ht="15" x14ac:dyDescent="0.25">
      <c r="B4" s="108"/>
      <c r="C4" s="108"/>
      <c r="D4" s="108"/>
      <c r="E4" s="108"/>
      <c r="F4" s="108"/>
      <c r="G4" s="108"/>
      <c r="H4" s="109" t="s">
        <v>9</v>
      </c>
      <c r="I4" s="167" t="s">
        <v>376</v>
      </c>
    </row>
    <row r="5" spans="2:9" s="8" customFormat="1" ht="15" x14ac:dyDescent="0.25">
      <c r="H5" s="109" t="s">
        <v>10</v>
      </c>
      <c r="I5" s="154" t="s">
        <v>162</v>
      </c>
    </row>
    <row r="6" spans="2:9" s="8" customFormat="1" ht="15" x14ac:dyDescent="0.25">
      <c r="B6" s="9"/>
      <c r="C6" s="10"/>
      <c r="D6" s="10"/>
      <c r="E6" s="10"/>
      <c r="F6" s="10"/>
      <c r="G6" s="10"/>
      <c r="H6" s="10"/>
      <c r="I6" s="10"/>
    </row>
    <row r="7" spans="2:9" s="8" customFormat="1" ht="29.25" customHeight="1" x14ac:dyDescent="0.25">
      <c r="B7" s="9"/>
      <c r="C7" s="10"/>
      <c r="D7" s="10"/>
      <c r="E7" s="10"/>
      <c r="F7" s="10"/>
      <c r="G7" s="10"/>
      <c r="H7" s="10"/>
      <c r="I7" s="10"/>
    </row>
    <row r="8" spans="2:9" x14ac:dyDescent="0.3"/>
    <row r="9" spans="2:9" ht="30.75" customHeight="1" x14ac:dyDescent="0.3">
      <c r="B9" s="187" t="s">
        <v>73</v>
      </c>
      <c r="C9" s="188"/>
      <c r="D9" s="195" t="str">
        <f>'PDI-01'!C13</f>
        <v>Nombre del Objetivo</v>
      </c>
      <c r="E9" s="196"/>
      <c r="F9" s="196"/>
      <c r="G9" s="196"/>
      <c r="H9" s="196"/>
      <c r="I9" s="197"/>
    </row>
    <row r="10" spans="2:9" x14ac:dyDescent="0.3">
      <c r="B10" s="13"/>
      <c r="C10" s="14"/>
      <c r="D10" s="14"/>
      <c r="E10" s="14"/>
      <c r="F10" s="14"/>
      <c r="G10" s="14"/>
      <c r="H10" s="14"/>
      <c r="I10" s="14"/>
    </row>
    <row r="11" spans="2:9" ht="31.5" customHeight="1" x14ac:dyDescent="0.3">
      <c r="B11" s="187" t="s">
        <v>74</v>
      </c>
      <c r="C11" s="188"/>
      <c r="D11" s="198" t="str">
        <f>'PDI-01'!C11</f>
        <v>Nombre del Proyecto</v>
      </c>
      <c r="E11" s="198"/>
      <c r="F11" s="198"/>
      <c r="G11" s="198"/>
      <c r="H11" s="198"/>
      <c r="I11" s="198"/>
    </row>
    <row r="12" spans="2:9" ht="16.5" customHeight="1" x14ac:dyDescent="0.3">
      <c r="B12" s="1"/>
      <c r="C12" s="1"/>
      <c r="D12" s="1"/>
      <c r="E12" s="1"/>
      <c r="F12" s="1"/>
      <c r="G12" s="1"/>
      <c r="H12" s="1"/>
    </row>
    <row r="13" spans="2:9" ht="12.75" customHeight="1" x14ac:dyDescent="0.3"/>
    <row r="14" spans="2:9" ht="175.5" customHeight="1" x14ac:dyDescent="0.3">
      <c r="B14" s="90" t="s">
        <v>88</v>
      </c>
      <c r="C14" s="192" t="s">
        <v>179</v>
      </c>
      <c r="D14" s="193"/>
      <c r="E14" s="193"/>
      <c r="F14" s="193"/>
      <c r="G14" s="193"/>
      <c r="H14" s="193"/>
      <c r="I14" s="194"/>
    </row>
    <row r="15" spans="2:9" ht="36" customHeight="1" x14ac:dyDescent="0.3">
      <c r="B15" s="175" t="s">
        <v>95</v>
      </c>
      <c r="C15" s="175"/>
      <c r="D15" s="175"/>
      <c r="E15" s="175"/>
      <c r="F15" s="175"/>
      <c r="G15" s="175"/>
      <c r="H15" s="175"/>
      <c r="I15" s="175"/>
    </row>
    <row r="16" spans="2:9" ht="102" customHeight="1" x14ac:dyDescent="0.3">
      <c r="B16" s="88" t="s">
        <v>96</v>
      </c>
      <c r="C16" s="185"/>
      <c r="D16" s="186"/>
      <c r="E16" s="186"/>
      <c r="F16" s="186"/>
      <c r="G16" s="186"/>
      <c r="H16" s="186"/>
      <c r="I16" s="186"/>
    </row>
    <row r="17" spans="2:9" ht="108" customHeight="1" x14ac:dyDescent="0.3">
      <c r="B17" s="88" t="s">
        <v>97</v>
      </c>
      <c r="C17" s="185"/>
      <c r="D17" s="186"/>
      <c r="E17" s="186"/>
      <c r="F17" s="186"/>
      <c r="G17" s="186"/>
      <c r="H17" s="186"/>
      <c r="I17" s="186"/>
    </row>
    <row r="18" spans="2:9" ht="351" customHeight="1" x14ac:dyDescent="0.3">
      <c r="B18" s="85" t="s">
        <v>91</v>
      </c>
      <c r="C18" s="189"/>
      <c r="D18" s="190"/>
      <c r="E18" s="190"/>
      <c r="F18" s="190"/>
      <c r="G18" s="190"/>
      <c r="H18" s="190"/>
      <c r="I18" s="191"/>
    </row>
    <row r="19" spans="2:9" ht="129" customHeight="1" x14ac:dyDescent="0.3">
      <c r="B19" s="88" t="s">
        <v>98</v>
      </c>
      <c r="C19" s="185"/>
      <c r="D19" s="186"/>
      <c r="E19" s="186"/>
      <c r="F19" s="186"/>
      <c r="G19" s="186"/>
      <c r="H19" s="186"/>
      <c r="I19" s="186"/>
    </row>
    <row r="20" spans="2:9" ht="33" customHeight="1" x14ac:dyDescent="0.3"/>
    <row r="21" spans="2:9" hidden="1" x14ac:dyDescent="0.3"/>
    <row r="22" spans="2:9" hidden="1" x14ac:dyDescent="0.3"/>
    <row r="23" spans="2:9" hidden="1" x14ac:dyDescent="0.3"/>
    <row r="24" spans="2:9" hidden="1" x14ac:dyDescent="0.3"/>
  </sheetData>
  <mergeCells count="10">
    <mergeCell ref="C19:I19"/>
    <mergeCell ref="B9:C9"/>
    <mergeCell ref="B11:C11"/>
    <mergeCell ref="B15:I15"/>
    <mergeCell ref="C16:I16"/>
    <mergeCell ref="C17:I17"/>
    <mergeCell ref="C18:I18"/>
    <mergeCell ref="C14:I14"/>
    <mergeCell ref="D9:I9"/>
    <mergeCell ref="D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9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Q132"/>
  <sheetViews>
    <sheetView showGridLines="0" topLeftCell="A4" zoomScale="85" zoomScaleNormal="85" workbookViewId="0">
      <selection activeCell="G15" sqref="G15"/>
    </sheetView>
  </sheetViews>
  <sheetFormatPr baseColWidth="10" defaultColWidth="0" defaultRowHeight="15" x14ac:dyDescent="0.25"/>
  <cols>
    <col min="1" max="1" width="6.7109375" style="12" customWidth="1"/>
    <col min="2" max="2" width="8.140625" style="12" customWidth="1"/>
    <col min="3" max="3" width="3.42578125" style="12" customWidth="1"/>
    <col min="4" max="4" width="43.5703125" style="11" customWidth="1"/>
    <col min="5" max="5" width="48.85546875" style="12" customWidth="1"/>
    <col min="6" max="6" width="34.140625" style="12" customWidth="1"/>
    <col min="7" max="7" width="35.85546875" style="12" customWidth="1"/>
    <col min="8" max="8" width="10.5703125" style="12" bestFit="1" customWidth="1"/>
    <col min="9" max="9" width="18.140625" style="12" customWidth="1"/>
    <col min="10" max="12" width="11.7109375" style="12" customWidth="1"/>
    <col min="13" max="13" width="21.42578125" style="12" bestFit="1" customWidth="1"/>
    <col min="14" max="14" width="37.42578125" style="12" customWidth="1"/>
    <col min="15" max="15" width="17.140625" style="12" customWidth="1"/>
    <col min="16" max="16" width="12.7109375" style="12" customWidth="1"/>
    <col min="17" max="16384" width="11.42578125" style="12" hidden="1"/>
  </cols>
  <sheetData>
    <row r="1" spans="2:16" s="8" customFormat="1" x14ac:dyDescent="0.25">
      <c r="D1" s="15"/>
    </row>
    <row r="2" spans="2:16" s="8" customFormat="1" x14ac:dyDescent="0.25">
      <c r="D2" s="108"/>
      <c r="E2" s="108"/>
      <c r="F2" s="108"/>
      <c r="G2" s="109" t="s">
        <v>5</v>
      </c>
      <c r="H2" s="109" t="s">
        <v>11</v>
      </c>
    </row>
    <row r="3" spans="2:16" s="8" customFormat="1" x14ac:dyDescent="0.25">
      <c r="D3" s="108"/>
      <c r="E3" s="108"/>
      <c r="F3" s="108"/>
      <c r="G3" s="109" t="s">
        <v>8</v>
      </c>
      <c r="H3" s="109">
        <v>2</v>
      </c>
    </row>
    <row r="4" spans="2:16" s="8" customFormat="1" x14ac:dyDescent="0.25">
      <c r="D4" s="108"/>
      <c r="E4" s="108"/>
      <c r="F4" s="108"/>
      <c r="G4" s="109" t="s">
        <v>9</v>
      </c>
      <c r="H4" s="168" t="s">
        <v>376</v>
      </c>
    </row>
    <row r="5" spans="2:16" s="8" customFormat="1" x14ac:dyDescent="0.25">
      <c r="D5" s="15"/>
      <c r="G5" s="109" t="s">
        <v>10</v>
      </c>
      <c r="H5" s="109" t="s">
        <v>163</v>
      </c>
    </row>
    <row r="6" spans="2:16" s="8" customFormat="1" x14ac:dyDescent="0.25">
      <c r="D6" s="15"/>
    </row>
    <row r="7" spans="2:16" s="8" customFormat="1" ht="30" customHeight="1" x14ac:dyDescent="0.25">
      <c r="D7" s="15"/>
      <c r="E7" s="9"/>
      <c r="F7" s="9"/>
      <c r="G7" s="9"/>
      <c r="H7" s="9"/>
      <c r="I7" s="9"/>
      <c r="J7" s="9"/>
      <c r="K7" s="9"/>
      <c r="L7" s="9"/>
      <c r="M7" s="9"/>
      <c r="N7" s="16"/>
    </row>
    <row r="8" spans="2:16" ht="27.75" customHeight="1" x14ac:dyDescent="0.25"/>
    <row r="9" spans="2:16" s="17" customFormat="1" ht="26.25" x14ac:dyDescent="0.25">
      <c r="B9" s="187" t="s">
        <v>108</v>
      </c>
      <c r="C9" s="187"/>
      <c r="D9" s="187"/>
      <c r="E9" s="198" t="str">
        <f>'PDI-01'!C13</f>
        <v>Nombre del Objetivo</v>
      </c>
      <c r="F9" s="198"/>
      <c r="G9" s="198"/>
      <c r="H9" s="20"/>
      <c r="I9" s="20"/>
      <c r="J9" s="20"/>
      <c r="K9" s="20"/>
      <c r="L9" s="20"/>
      <c r="M9" s="20"/>
      <c r="N9" s="20"/>
      <c r="O9" s="20"/>
    </row>
    <row r="10" spans="2:16" s="17" customFormat="1" ht="22.5" customHeight="1" x14ac:dyDescent="0.25">
      <c r="B10" s="95"/>
      <c r="C10" s="95"/>
      <c r="D10" s="171"/>
      <c r="E10" s="95"/>
      <c r="F10" s="95"/>
      <c r="G10" s="95"/>
      <c r="H10" s="19"/>
      <c r="I10" s="19"/>
      <c r="J10" s="19"/>
      <c r="K10" s="19"/>
      <c r="L10" s="19"/>
      <c r="M10" s="19"/>
      <c r="N10" s="19"/>
      <c r="O10" s="19"/>
    </row>
    <row r="11" spans="2:16" s="17" customFormat="1" ht="26.25" x14ac:dyDescent="0.25">
      <c r="B11" s="206" t="s">
        <v>109</v>
      </c>
      <c r="C11" s="206"/>
      <c r="D11" s="206"/>
      <c r="E11" s="198" t="str">
        <f>'PDI-01'!C11</f>
        <v>Nombre del Proyecto</v>
      </c>
      <c r="F11" s="198"/>
      <c r="G11" s="198"/>
      <c r="H11" s="20"/>
      <c r="I11" s="20"/>
      <c r="J11" s="20"/>
      <c r="K11" s="20"/>
      <c r="L11" s="20"/>
      <c r="M11" s="20"/>
      <c r="N11" s="20"/>
      <c r="O11" s="20"/>
    </row>
    <row r="13" spans="2:16" ht="27.75" customHeight="1" x14ac:dyDescent="0.25">
      <c r="D13" s="88" t="s">
        <v>89</v>
      </c>
    </row>
    <row r="14" spans="2:16" ht="34.5" customHeight="1" x14ac:dyDescent="0.25">
      <c r="D14" s="203" t="s">
        <v>100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5"/>
      <c r="O14" s="21"/>
      <c r="P14" s="21"/>
    </row>
    <row r="15" spans="2:16" ht="34.5" customHeight="1" x14ac:dyDescent="0.25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1"/>
    </row>
    <row r="16" spans="2:16" s="23" customFormat="1" ht="30" customHeight="1" x14ac:dyDescent="0.25">
      <c r="D16" s="207" t="s">
        <v>164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4"/>
    </row>
    <row r="17" spans="2:17" ht="18" customHeight="1" x14ac:dyDescent="0.25">
      <c r="B17" s="199" t="s">
        <v>99</v>
      </c>
      <c r="D17" s="200" t="s">
        <v>139</v>
      </c>
      <c r="E17" s="218" t="s">
        <v>82</v>
      </c>
      <c r="F17" s="219"/>
      <c r="G17" s="219"/>
      <c r="H17" s="219"/>
      <c r="I17" s="219"/>
      <c r="J17" s="219"/>
      <c r="K17" s="219"/>
      <c r="L17" s="220"/>
      <c r="M17" s="200" t="s">
        <v>83</v>
      </c>
      <c r="N17" s="200" t="s">
        <v>194</v>
      </c>
      <c r="O17" s="200" t="s">
        <v>197</v>
      </c>
      <c r="P17" s="25"/>
    </row>
    <row r="18" spans="2:17" ht="66.75" customHeight="1" x14ac:dyDescent="0.25">
      <c r="B18" s="199"/>
      <c r="D18" s="202"/>
      <c r="E18" s="88" t="s">
        <v>61</v>
      </c>
      <c r="F18" s="87" t="s">
        <v>79</v>
      </c>
      <c r="G18" s="88" t="s">
        <v>80</v>
      </c>
      <c r="H18" s="88" t="s">
        <v>81</v>
      </c>
      <c r="I18" s="88" t="s">
        <v>193</v>
      </c>
      <c r="J18" s="88" t="s">
        <v>183</v>
      </c>
      <c r="K18" s="88" t="s">
        <v>90</v>
      </c>
      <c r="L18" s="85" t="s">
        <v>184</v>
      </c>
      <c r="M18" s="202"/>
      <c r="N18" s="201"/>
      <c r="O18" s="201"/>
      <c r="P18" s="25"/>
      <c r="Q18" s="149">
        <v>3</v>
      </c>
    </row>
    <row r="19" spans="2:17" x14ac:dyDescent="0.25">
      <c r="B19" s="199"/>
      <c r="D19" s="151"/>
      <c r="E19" s="82"/>
      <c r="F19" s="86"/>
      <c r="G19" s="97" t="s">
        <v>192</v>
      </c>
      <c r="H19" s="82"/>
      <c r="I19" s="26"/>
      <c r="J19" s="82"/>
      <c r="K19" s="26"/>
      <c r="L19" s="26"/>
      <c r="M19" s="26"/>
      <c r="N19" s="82"/>
      <c r="O19" s="82"/>
      <c r="P19" s="25"/>
      <c r="Q19" s="150" t="s">
        <v>4</v>
      </c>
    </row>
    <row r="20" spans="2:17" x14ac:dyDescent="0.25">
      <c r="B20" s="199"/>
      <c r="D20" s="151"/>
      <c r="E20" s="170"/>
      <c r="F20" s="86"/>
      <c r="G20" s="97" t="s">
        <v>192</v>
      </c>
      <c r="H20" s="170"/>
      <c r="I20" s="26"/>
      <c r="J20" s="170"/>
      <c r="K20" s="26"/>
      <c r="L20" s="26"/>
      <c r="M20" s="26"/>
      <c r="N20" s="170"/>
      <c r="O20" s="170"/>
      <c r="P20" s="25"/>
      <c r="Q20" s="150"/>
    </row>
    <row r="21" spans="2:17" x14ac:dyDescent="0.25">
      <c r="B21" s="199"/>
      <c r="D21" s="151"/>
      <c r="E21" s="170"/>
      <c r="F21" s="86"/>
      <c r="G21" s="97" t="s">
        <v>192</v>
      </c>
      <c r="H21" s="170"/>
      <c r="I21" s="26"/>
      <c r="J21" s="170"/>
      <c r="K21" s="26"/>
      <c r="L21" s="26"/>
      <c r="M21" s="26"/>
      <c r="N21" s="170"/>
      <c r="O21" s="170"/>
      <c r="P21" s="25"/>
      <c r="Q21" s="150"/>
    </row>
    <row r="22" spans="2:17" x14ac:dyDescent="0.25">
      <c r="B22" s="199"/>
      <c r="D22" s="151"/>
      <c r="E22" s="170"/>
      <c r="F22" s="86"/>
      <c r="G22" s="97" t="s">
        <v>192</v>
      </c>
      <c r="H22" s="170"/>
      <c r="I22" s="26"/>
      <c r="J22" s="170"/>
      <c r="K22" s="26"/>
      <c r="L22" s="26"/>
      <c r="M22" s="26"/>
      <c r="N22" s="170"/>
      <c r="O22" s="170"/>
      <c r="P22" s="25"/>
      <c r="Q22" s="150"/>
    </row>
    <row r="23" spans="2:17" x14ac:dyDescent="0.25">
      <c r="B23" s="199"/>
      <c r="D23" s="151"/>
      <c r="E23" s="170"/>
      <c r="F23" s="86"/>
      <c r="G23" s="97" t="s">
        <v>192</v>
      </c>
      <c r="H23" s="170"/>
      <c r="I23" s="26"/>
      <c r="J23" s="170"/>
      <c r="K23" s="26"/>
      <c r="L23" s="26"/>
      <c r="M23" s="26"/>
      <c r="N23" s="170"/>
      <c r="O23" s="170"/>
      <c r="P23" s="25"/>
      <c r="Q23" s="150"/>
    </row>
    <row r="24" spans="2:17" x14ac:dyDescent="0.25">
      <c r="B24" s="199"/>
      <c r="D24" s="151"/>
      <c r="E24" s="170"/>
      <c r="F24" s="86"/>
      <c r="G24" s="97" t="s">
        <v>192</v>
      </c>
      <c r="H24" s="170"/>
      <c r="I24" s="26"/>
      <c r="J24" s="170"/>
      <c r="K24" s="26"/>
      <c r="L24" s="26"/>
      <c r="M24" s="26"/>
      <c r="N24" s="170"/>
      <c r="O24" s="170"/>
      <c r="P24" s="25"/>
      <c r="Q24" s="150"/>
    </row>
    <row r="25" spans="2:17" x14ac:dyDescent="0.25">
      <c r="B25" s="199"/>
      <c r="D25" s="151"/>
      <c r="E25" s="170"/>
      <c r="F25" s="86"/>
      <c r="G25" s="97" t="s">
        <v>192</v>
      </c>
      <c r="H25" s="170"/>
      <c r="I25" s="26"/>
      <c r="J25" s="170"/>
      <c r="K25" s="26"/>
      <c r="L25" s="26"/>
      <c r="M25" s="26"/>
      <c r="N25" s="170"/>
      <c r="O25" s="170"/>
      <c r="P25" s="25"/>
      <c r="Q25" s="150"/>
    </row>
    <row r="26" spans="2:17" ht="21.75" customHeight="1" x14ac:dyDescent="0.25">
      <c r="B26" s="27"/>
      <c r="C26" s="28"/>
      <c r="D26" s="29"/>
      <c r="E26" s="30"/>
      <c r="F26" s="31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2:17" s="32" customFormat="1" ht="31.5" customHeight="1" x14ac:dyDescent="0.25">
      <c r="B27" s="33"/>
      <c r="D27" s="223" t="s">
        <v>165</v>
      </c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34"/>
    </row>
    <row r="28" spans="2:17" s="32" customFormat="1" ht="21.75" customHeight="1" x14ac:dyDescent="0.25">
      <c r="B28" s="199" t="s">
        <v>101</v>
      </c>
      <c r="C28" s="12"/>
      <c r="D28" s="200" t="s">
        <v>62</v>
      </c>
      <c r="E28" s="218" t="s">
        <v>82</v>
      </c>
      <c r="F28" s="219"/>
      <c r="G28" s="219"/>
      <c r="H28" s="219"/>
      <c r="I28" s="219"/>
      <c r="J28" s="219"/>
      <c r="K28" s="219"/>
      <c r="L28" s="219"/>
      <c r="M28" s="200" t="s">
        <v>83</v>
      </c>
      <c r="N28" s="200" t="s">
        <v>194</v>
      </c>
      <c r="O28" s="200" t="s">
        <v>196</v>
      </c>
      <c r="P28" s="34"/>
    </row>
    <row r="29" spans="2:17" s="32" customFormat="1" ht="57" customHeight="1" x14ac:dyDescent="0.25">
      <c r="B29" s="199"/>
      <c r="C29" s="12"/>
      <c r="D29" s="202"/>
      <c r="E29" s="88" t="s">
        <v>102</v>
      </c>
      <c r="F29" s="87" t="s">
        <v>79</v>
      </c>
      <c r="G29" s="88" t="s">
        <v>80</v>
      </c>
      <c r="H29" s="88" t="s">
        <v>81</v>
      </c>
      <c r="I29" s="88" t="s">
        <v>193</v>
      </c>
      <c r="J29" s="88" t="s">
        <v>183</v>
      </c>
      <c r="K29" s="88" t="s">
        <v>90</v>
      </c>
      <c r="L29" s="85" t="s">
        <v>184</v>
      </c>
      <c r="M29" s="202"/>
      <c r="N29" s="224"/>
      <c r="O29" s="201"/>
      <c r="P29" s="34"/>
    </row>
    <row r="30" spans="2:17" s="32" customFormat="1" x14ac:dyDescent="0.25">
      <c r="B30" s="199"/>
      <c r="C30" s="12"/>
      <c r="D30" s="94"/>
      <c r="E30" s="82"/>
      <c r="F30" s="86"/>
      <c r="G30" s="97" t="s">
        <v>192</v>
      </c>
      <c r="H30" s="82"/>
      <c r="I30" s="26"/>
      <c r="J30" s="26"/>
      <c r="K30" s="26"/>
      <c r="L30" s="26"/>
      <c r="M30" s="26"/>
      <c r="N30" s="152"/>
      <c r="O30" s="152"/>
      <c r="P30" s="34"/>
    </row>
    <row r="31" spans="2:17" s="32" customFormat="1" x14ac:dyDescent="0.25">
      <c r="B31" s="199"/>
      <c r="C31" s="12"/>
      <c r="D31" s="94"/>
      <c r="E31" s="82"/>
      <c r="F31" s="86"/>
      <c r="G31" s="97" t="s">
        <v>192</v>
      </c>
      <c r="H31" s="82"/>
      <c r="I31" s="26"/>
      <c r="J31" s="26"/>
      <c r="K31" s="35"/>
      <c r="L31" s="35"/>
      <c r="M31" s="35"/>
      <c r="N31" s="82"/>
      <c r="O31" s="82"/>
      <c r="P31" s="34"/>
    </row>
    <row r="32" spans="2:17" s="32" customFormat="1" x14ac:dyDescent="0.25">
      <c r="B32" s="199"/>
      <c r="C32" s="12"/>
      <c r="D32" s="94"/>
      <c r="E32" s="82"/>
      <c r="F32" s="86"/>
      <c r="G32" s="97" t="s">
        <v>192</v>
      </c>
      <c r="H32" s="82"/>
      <c r="I32" s="26"/>
      <c r="J32" s="26"/>
      <c r="K32" s="35"/>
      <c r="L32" s="35"/>
      <c r="M32" s="35"/>
      <c r="N32" s="82"/>
      <c r="O32" s="82"/>
      <c r="P32" s="34"/>
    </row>
    <row r="33" spans="2:17" s="32" customFormat="1" x14ac:dyDescent="0.25">
      <c r="B33" s="199"/>
      <c r="C33" s="12"/>
      <c r="D33" s="94"/>
      <c r="E33" s="82"/>
      <c r="F33" s="86"/>
      <c r="G33" s="97" t="s">
        <v>192</v>
      </c>
      <c r="H33" s="82"/>
      <c r="I33" s="26"/>
      <c r="J33" s="26"/>
      <c r="K33" s="26"/>
      <c r="L33" s="26"/>
      <c r="M33" s="26"/>
      <c r="N33" s="82"/>
      <c r="O33" s="82"/>
      <c r="P33" s="34"/>
    </row>
    <row r="34" spans="2:17" s="32" customFormat="1" x14ac:dyDescent="0.25">
      <c r="B34" s="199"/>
      <c r="C34" s="12"/>
      <c r="D34" s="36"/>
      <c r="E34" s="82"/>
      <c r="F34" s="86"/>
      <c r="G34" s="97" t="s">
        <v>192</v>
      </c>
      <c r="H34" s="82"/>
      <c r="I34" s="37"/>
      <c r="J34" s="82"/>
      <c r="K34" s="26"/>
      <c r="L34" s="26"/>
      <c r="M34" s="26"/>
      <c r="N34" s="82"/>
      <c r="O34" s="82"/>
      <c r="P34" s="34"/>
    </row>
    <row r="35" spans="2:17" s="32" customFormat="1" x14ac:dyDescent="0.25">
      <c r="B35" s="199"/>
      <c r="C35" s="12"/>
      <c r="D35" s="36"/>
      <c r="E35" s="82"/>
      <c r="F35" s="86"/>
      <c r="G35" s="97" t="s">
        <v>192</v>
      </c>
      <c r="H35" s="82"/>
      <c r="I35" s="37"/>
      <c r="J35" s="82"/>
      <c r="K35" s="35"/>
      <c r="L35" s="35"/>
      <c r="M35" s="35"/>
      <c r="N35" s="82"/>
      <c r="O35" s="82"/>
      <c r="P35" s="34"/>
    </row>
    <row r="36" spans="2:17" s="32" customFormat="1" x14ac:dyDescent="0.25">
      <c r="B36" s="199"/>
      <c r="C36" s="12"/>
      <c r="D36" s="40"/>
      <c r="E36" s="39"/>
      <c r="F36" s="92"/>
      <c r="G36" s="97" t="s">
        <v>192</v>
      </c>
      <c r="H36" s="39"/>
      <c r="I36" s="41"/>
      <c r="J36" s="39"/>
      <c r="K36" s="41"/>
      <c r="L36" s="41"/>
      <c r="M36" s="41"/>
      <c r="N36" s="91"/>
      <c r="O36" s="91"/>
      <c r="P36" s="34"/>
    </row>
    <row r="37" spans="2:17" ht="21.75" customHeight="1" x14ac:dyDescent="0.25">
      <c r="B37" s="27"/>
      <c r="C37" s="28"/>
      <c r="D37" s="24"/>
      <c r="E37" s="30"/>
      <c r="F37" s="31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2:17" ht="32.25" customHeight="1" x14ac:dyDescent="0.25">
      <c r="D38" s="210" t="s">
        <v>166</v>
      </c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2"/>
      <c r="P38" s="42"/>
      <c r="Q38" s="42"/>
    </row>
    <row r="39" spans="2:17" ht="17.25" customHeight="1" x14ac:dyDescent="0.25">
      <c r="B39" s="199" t="s">
        <v>7</v>
      </c>
      <c r="D39" s="214" t="s">
        <v>103</v>
      </c>
      <c r="E39" s="203" t="s">
        <v>82</v>
      </c>
      <c r="F39" s="204"/>
      <c r="G39" s="204"/>
      <c r="H39" s="204"/>
      <c r="I39" s="204"/>
      <c r="J39" s="204"/>
      <c r="K39" s="204"/>
      <c r="L39" s="204"/>
      <c r="M39" s="208" t="s">
        <v>83</v>
      </c>
      <c r="N39" s="213" t="s">
        <v>194</v>
      </c>
      <c r="O39" s="200" t="s">
        <v>195</v>
      </c>
    </row>
    <row r="40" spans="2:17" ht="62.25" customHeight="1" x14ac:dyDescent="0.25">
      <c r="B40" s="199"/>
      <c r="D40" s="200"/>
      <c r="E40" s="88" t="s">
        <v>78</v>
      </c>
      <c r="F40" s="88" t="s">
        <v>79</v>
      </c>
      <c r="G40" s="88" t="s">
        <v>80</v>
      </c>
      <c r="H40" s="88" t="s">
        <v>81</v>
      </c>
      <c r="I40" s="88" t="s">
        <v>193</v>
      </c>
      <c r="J40" s="88" t="s">
        <v>183</v>
      </c>
      <c r="K40" s="88" t="s">
        <v>90</v>
      </c>
      <c r="L40" s="88" t="s">
        <v>184</v>
      </c>
      <c r="M40" s="209"/>
      <c r="N40" s="209"/>
      <c r="O40" s="201"/>
    </row>
    <row r="41" spans="2:17" x14ac:dyDescent="0.25">
      <c r="B41" s="199"/>
      <c r="D41" s="96" t="s">
        <v>185</v>
      </c>
      <c r="E41" s="82"/>
      <c r="F41" s="153"/>
      <c r="G41" s="97" t="s">
        <v>192</v>
      </c>
      <c r="H41" s="82"/>
      <c r="I41" s="43"/>
      <c r="J41" s="26"/>
      <c r="K41" s="26"/>
      <c r="L41" s="26"/>
      <c r="M41" s="82"/>
      <c r="N41" s="82"/>
      <c r="O41" s="83"/>
      <c r="Q41" s="25"/>
    </row>
    <row r="42" spans="2:17" x14ac:dyDescent="0.25">
      <c r="B42" s="199"/>
      <c r="D42" s="96" t="s">
        <v>186</v>
      </c>
      <c r="E42" s="82"/>
      <c r="F42" s="153"/>
      <c r="G42" s="97" t="s">
        <v>192</v>
      </c>
      <c r="H42" s="38"/>
      <c r="I42" s="44"/>
      <c r="J42" s="45"/>
      <c r="K42" s="46"/>
      <c r="L42" s="46"/>
      <c r="M42" s="82"/>
      <c r="N42" s="82"/>
      <c r="O42" s="83"/>
      <c r="Q42" s="25"/>
    </row>
    <row r="43" spans="2:17" x14ac:dyDescent="0.25">
      <c r="B43" s="199"/>
      <c r="D43" s="96" t="s">
        <v>187</v>
      </c>
      <c r="E43" s="82"/>
      <c r="F43" s="153"/>
      <c r="G43" s="97" t="s">
        <v>192</v>
      </c>
      <c r="H43" s="82"/>
      <c r="I43" s="82"/>
      <c r="J43" s="82"/>
      <c r="K43" s="82"/>
      <c r="L43" s="82"/>
      <c r="M43" s="82"/>
      <c r="N43" s="82"/>
      <c r="O43" s="83"/>
      <c r="Q43" s="25"/>
    </row>
    <row r="44" spans="2:17" x14ac:dyDescent="0.25">
      <c r="B44" s="199"/>
      <c r="D44" s="96" t="s">
        <v>188</v>
      </c>
      <c r="E44" s="82"/>
      <c r="F44" s="82"/>
      <c r="G44" s="97" t="s">
        <v>192</v>
      </c>
      <c r="H44" s="82"/>
      <c r="I44" s="82"/>
      <c r="J44" s="82"/>
      <c r="K44" s="82"/>
      <c r="L44" s="82"/>
      <c r="M44" s="82"/>
      <c r="N44" s="82"/>
      <c r="O44" s="83"/>
      <c r="Q44" s="25"/>
    </row>
    <row r="45" spans="2:17" x14ac:dyDescent="0.25">
      <c r="B45" s="199"/>
      <c r="D45" s="96" t="s">
        <v>189</v>
      </c>
      <c r="E45" s="82"/>
      <c r="F45" s="82"/>
      <c r="G45" s="97" t="s">
        <v>192</v>
      </c>
      <c r="H45" s="82"/>
      <c r="I45" s="82"/>
      <c r="J45" s="82"/>
      <c r="K45" s="82"/>
      <c r="L45" s="82"/>
      <c r="M45" s="82"/>
      <c r="N45" s="82"/>
      <c r="O45" s="83"/>
      <c r="Q45" s="25"/>
    </row>
    <row r="46" spans="2:17" x14ac:dyDescent="0.25">
      <c r="B46" s="199"/>
      <c r="D46" s="96" t="s">
        <v>190</v>
      </c>
      <c r="E46" s="82"/>
      <c r="F46" s="82"/>
      <c r="G46" s="97" t="s">
        <v>192</v>
      </c>
      <c r="H46" s="82"/>
      <c r="I46" s="82"/>
      <c r="J46" s="82"/>
      <c r="K46" s="82"/>
      <c r="L46" s="82"/>
      <c r="M46" s="82"/>
      <c r="N46" s="82"/>
      <c r="O46" s="83"/>
      <c r="Q46" s="25"/>
    </row>
    <row r="47" spans="2:17" x14ac:dyDescent="0.25">
      <c r="B47" s="199"/>
      <c r="D47" s="96" t="s">
        <v>191</v>
      </c>
      <c r="E47" s="82"/>
      <c r="F47" s="82"/>
      <c r="G47" s="97" t="s">
        <v>192</v>
      </c>
      <c r="H47" s="82"/>
      <c r="I47" s="82"/>
      <c r="J47" s="82"/>
      <c r="K47" s="82"/>
      <c r="L47" s="82"/>
      <c r="M47" s="82"/>
      <c r="N47" s="82"/>
      <c r="O47" s="83"/>
      <c r="Q47" s="25"/>
    </row>
    <row r="48" spans="2:17" s="28" customFormat="1" x14ac:dyDescent="0.25">
      <c r="B48" s="27"/>
      <c r="D48" s="22"/>
      <c r="E48" s="48"/>
      <c r="F48" s="4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6" ht="35.25" customHeight="1" x14ac:dyDescent="0.25">
      <c r="D49" s="215" t="s">
        <v>167</v>
      </c>
      <c r="E49" s="216"/>
      <c r="F49" s="53"/>
      <c r="G49" s="49"/>
      <c r="H49" s="49"/>
      <c r="I49" s="49"/>
      <c r="J49" s="49"/>
      <c r="K49" s="49"/>
      <c r="L49" s="49"/>
      <c r="M49" s="25"/>
      <c r="N49" s="25"/>
      <c r="O49" s="25"/>
      <c r="P49" s="25"/>
    </row>
    <row r="50" spans="2:16" ht="15" customHeight="1" x14ac:dyDescent="0.25">
      <c r="B50" s="217" t="s">
        <v>92</v>
      </c>
      <c r="D50" s="175" t="str">
        <f>CONCATENATE("Actividades para Plan Operativo ",D41)</f>
        <v>Actividades para Plan Operativo NOMBRE 1</v>
      </c>
      <c r="E50" s="175"/>
      <c r="F50" s="53"/>
      <c r="G50" s="50"/>
      <c r="H50" s="50"/>
      <c r="I50" s="50"/>
      <c r="J50" s="50"/>
      <c r="K50" s="50"/>
      <c r="L50" s="50"/>
      <c r="M50" s="21"/>
      <c r="N50" s="34"/>
    </row>
    <row r="51" spans="2:16" s="11" customFormat="1" x14ac:dyDescent="0.25">
      <c r="B51" s="217"/>
      <c r="D51" s="88">
        <v>1</v>
      </c>
      <c r="E51" s="99" t="s">
        <v>198</v>
      </c>
      <c r="F51" s="53"/>
      <c r="G51" s="53"/>
      <c r="H51" s="53"/>
      <c r="I51" s="53"/>
      <c r="J51" s="53"/>
      <c r="K51" s="53"/>
      <c r="L51" s="53"/>
      <c r="M51" s="54"/>
      <c r="N51" s="54"/>
    </row>
    <row r="52" spans="2:16" s="11" customFormat="1" x14ac:dyDescent="0.25">
      <c r="B52" s="217"/>
      <c r="D52" s="88">
        <v>2</v>
      </c>
      <c r="E52" s="99" t="s">
        <v>199</v>
      </c>
      <c r="F52" s="53"/>
      <c r="G52" s="53"/>
      <c r="H52" s="53"/>
      <c r="I52" s="53"/>
      <c r="J52" s="53"/>
      <c r="K52" s="53"/>
      <c r="L52" s="53"/>
      <c r="M52" s="54"/>
      <c r="N52" s="54"/>
    </row>
    <row r="53" spans="2:16" s="11" customFormat="1" x14ac:dyDescent="0.25">
      <c r="B53" s="217"/>
      <c r="D53" s="88">
        <v>3</v>
      </c>
      <c r="E53" s="99" t="s">
        <v>200</v>
      </c>
      <c r="F53" s="53"/>
      <c r="G53" s="53"/>
      <c r="H53" s="53"/>
      <c r="I53" s="53"/>
      <c r="J53" s="53"/>
      <c r="K53" s="53"/>
      <c r="L53" s="53"/>
      <c r="M53" s="54"/>
      <c r="N53" s="54"/>
    </row>
    <row r="54" spans="2:16" s="11" customFormat="1" x14ac:dyDescent="0.25">
      <c r="B54" s="217"/>
      <c r="D54" s="88">
        <v>4</v>
      </c>
      <c r="E54" s="99" t="s">
        <v>201</v>
      </c>
      <c r="F54" s="53"/>
      <c r="G54" s="53"/>
      <c r="H54" s="53"/>
      <c r="I54" s="53"/>
      <c r="J54" s="53"/>
      <c r="K54" s="53"/>
      <c r="L54" s="53"/>
      <c r="M54" s="54"/>
      <c r="N54" s="54"/>
    </row>
    <row r="55" spans="2:16" s="11" customFormat="1" x14ac:dyDescent="0.25">
      <c r="B55" s="217"/>
      <c r="D55" s="88">
        <v>5</v>
      </c>
      <c r="E55" s="99" t="s">
        <v>202</v>
      </c>
      <c r="F55" s="53"/>
      <c r="G55" s="53"/>
      <c r="H55" s="53"/>
      <c r="I55" s="53"/>
      <c r="J55" s="53"/>
      <c r="K55" s="53"/>
      <c r="L55" s="53"/>
      <c r="M55" s="54"/>
      <c r="N55" s="54"/>
    </row>
    <row r="56" spans="2:16" s="11" customFormat="1" x14ac:dyDescent="0.25">
      <c r="B56" s="217"/>
      <c r="D56" s="88">
        <v>6</v>
      </c>
      <c r="E56" s="99" t="s">
        <v>203</v>
      </c>
      <c r="F56" s="53"/>
      <c r="G56" s="53"/>
      <c r="H56" s="53"/>
      <c r="I56" s="53"/>
      <c r="J56" s="53"/>
      <c r="K56" s="53"/>
      <c r="L56" s="53"/>
      <c r="M56" s="54"/>
      <c r="N56" s="54"/>
    </row>
    <row r="57" spans="2:16" s="11" customFormat="1" x14ac:dyDescent="0.25">
      <c r="B57" s="217"/>
      <c r="D57" s="88">
        <v>7</v>
      </c>
      <c r="E57" s="99" t="s">
        <v>204</v>
      </c>
      <c r="F57" s="53"/>
      <c r="G57" s="53"/>
      <c r="H57" s="53"/>
      <c r="I57" s="53"/>
      <c r="J57" s="53"/>
      <c r="K57" s="53"/>
      <c r="L57" s="53"/>
      <c r="M57" s="54"/>
      <c r="N57" s="54"/>
    </row>
    <row r="58" spans="2:16" s="11" customFormat="1" x14ac:dyDescent="0.25">
      <c r="B58" s="217"/>
      <c r="D58" s="88">
        <v>8</v>
      </c>
      <c r="E58" s="99" t="s">
        <v>205</v>
      </c>
      <c r="F58" s="53"/>
      <c r="G58" s="53"/>
      <c r="H58" s="53"/>
      <c r="I58" s="53"/>
      <c r="J58" s="53"/>
      <c r="K58" s="53"/>
      <c r="L58" s="53"/>
      <c r="M58" s="54"/>
      <c r="N58" s="54"/>
    </row>
    <row r="59" spans="2:16" s="11" customFormat="1" x14ac:dyDescent="0.25">
      <c r="B59" s="217"/>
      <c r="D59" s="88">
        <v>9</v>
      </c>
      <c r="E59" s="99" t="s">
        <v>206</v>
      </c>
      <c r="F59" s="53"/>
      <c r="G59" s="53"/>
      <c r="H59" s="53"/>
      <c r="I59" s="53"/>
      <c r="J59" s="53"/>
      <c r="K59" s="53"/>
      <c r="L59" s="53"/>
      <c r="M59" s="54"/>
      <c r="N59" s="54"/>
    </row>
    <row r="60" spans="2:16" s="11" customFormat="1" x14ac:dyDescent="0.25">
      <c r="B60" s="217"/>
      <c r="D60" s="88">
        <v>10</v>
      </c>
      <c r="E60" s="99" t="s">
        <v>207</v>
      </c>
      <c r="F60" s="53"/>
      <c r="G60" s="53"/>
      <c r="H60" s="53"/>
      <c r="I60" s="53"/>
      <c r="J60" s="53"/>
      <c r="K60" s="53"/>
      <c r="L60" s="53"/>
      <c r="M60" s="54"/>
      <c r="N60" s="54"/>
    </row>
    <row r="61" spans="2:16" x14ac:dyDescent="0.25">
      <c r="B61" s="217"/>
      <c r="F61" s="34"/>
      <c r="G61" s="51"/>
      <c r="H61" s="51"/>
      <c r="I61" s="51"/>
      <c r="J61" s="51"/>
      <c r="K61" s="51"/>
      <c r="L61" s="51"/>
      <c r="M61" s="51"/>
      <c r="N61" s="34"/>
    </row>
    <row r="62" spans="2:16" s="56" customFormat="1" x14ac:dyDescent="0.25">
      <c r="B62" s="217"/>
      <c r="D62" s="221" t="str">
        <f>CONCATENATE("Actividades para Plan Operativo ",D42)</f>
        <v>Actividades para Plan Operativo NOMBRE 2</v>
      </c>
      <c r="E62" s="222"/>
      <c r="F62" s="53"/>
      <c r="G62" s="55"/>
      <c r="H62" s="55"/>
      <c r="I62" s="55"/>
      <c r="J62" s="55"/>
      <c r="K62" s="55"/>
      <c r="L62" s="55"/>
      <c r="M62" s="55"/>
      <c r="N62" s="57"/>
    </row>
    <row r="63" spans="2:16" s="56" customFormat="1" x14ac:dyDescent="0.25">
      <c r="B63" s="217"/>
      <c r="D63" s="88">
        <v>1</v>
      </c>
      <c r="E63" s="99" t="s">
        <v>198</v>
      </c>
      <c r="F63" s="53"/>
      <c r="G63" s="58"/>
      <c r="H63" s="58"/>
      <c r="I63" s="58"/>
      <c r="J63" s="58"/>
      <c r="K63" s="58"/>
      <c r="L63" s="58"/>
      <c r="M63" s="57"/>
      <c r="N63" s="57"/>
    </row>
    <row r="64" spans="2:16" s="56" customFormat="1" x14ac:dyDescent="0.25">
      <c r="B64" s="217"/>
      <c r="D64" s="88">
        <v>2</v>
      </c>
      <c r="E64" s="99" t="s">
        <v>199</v>
      </c>
      <c r="F64" s="53"/>
      <c r="G64" s="58"/>
      <c r="H64" s="58"/>
      <c r="I64" s="58"/>
      <c r="J64" s="58"/>
      <c r="K64" s="58"/>
      <c r="L64" s="58"/>
      <c r="M64" s="57"/>
      <c r="N64" s="57"/>
    </row>
    <row r="65" spans="2:14" s="56" customFormat="1" x14ac:dyDescent="0.25">
      <c r="B65" s="217"/>
      <c r="D65" s="88">
        <v>3</v>
      </c>
      <c r="E65" s="99" t="s">
        <v>200</v>
      </c>
      <c r="F65" s="53"/>
      <c r="G65" s="58"/>
      <c r="H65" s="58"/>
      <c r="I65" s="58"/>
      <c r="J65" s="58"/>
      <c r="K65" s="58"/>
      <c r="L65" s="58"/>
      <c r="M65" s="57"/>
      <c r="N65" s="57"/>
    </row>
    <row r="66" spans="2:14" s="56" customFormat="1" x14ac:dyDescent="0.25">
      <c r="B66" s="217"/>
      <c r="D66" s="88">
        <v>4</v>
      </c>
      <c r="E66" s="99" t="s">
        <v>201</v>
      </c>
      <c r="F66" s="53"/>
      <c r="G66" s="58"/>
      <c r="H66" s="58"/>
      <c r="I66" s="58"/>
      <c r="J66" s="58"/>
      <c r="K66" s="58"/>
      <c r="L66" s="58"/>
      <c r="M66" s="57"/>
      <c r="N66" s="57"/>
    </row>
    <row r="67" spans="2:14" s="56" customFormat="1" x14ac:dyDescent="0.25">
      <c r="B67" s="217"/>
      <c r="D67" s="88">
        <v>5</v>
      </c>
      <c r="E67" s="99" t="s">
        <v>202</v>
      </c>
      <c r="F67" s="53"/>
      <c r="G67" s="58"/>
      <c r="H67" s="58"/>
      <c r="I67" s="58"/>
      <c r="J67" s="58"/>
      <c r="K67" s="58"/>
      <c r="L67" s="58"/>
      <c r="M67" s="57"/>
      <c r="N67" s="57"/>
    </row>
    <row r="68" spans="2:14" s="56" customFormat="1" x14ac:dyDescent="0.25">
      <c r="B68" s="217"/>
      <c r="D68" s="88">
        <v>6</v>
      </c>
      <c r="E68" s="99" t="s">
        <v>203</v>
      </c>
      <c r="F68" s="53"/>
      <c r="G68" s="58"/>
      <c r="H68" s="58"/>
      <c r="I68" s="58"/>
      <c r="J68" s="58"/>
      <c r="K68" s="58"/>
      <c r="L68" s="58"/>
      <c r="M68" s="57"/>
      <c r="N68" s="57"/>
    </row>
    <row r="69" spans="2:14" s="56" customFormat="1" x14ac:dyDescent="0.25">
      <c r="B69" s="217"/>
      <c r="D69" s="88">
        <v>7</v>
      </c>
      <c r="E69" s="99" t="s">
        <v>204</v>
      </c>
      <c r="F69" s="53"/>
      <c r="G69" s="58"/>
      <c r="H69" s="58"/>
      <c r="I69" s="58"/>
      <c r="J69" s="58"/>
      <c r="K69" s="58"/>
      <c r="L69" s="58"/>
      <c r="M69" s="57"/>
      <c r="N69" s="57"/>
    </row>
    <row r="70" spans="2:14" s="56" customFormat="1" x14ac:dyDescent="0.25">
      <c r="B70" s="217"/>
      <c r="D70" s="88">
        <v>8</v>
      </c>
      <c r="E70" s="99" t="s">
        <v>205</v>
      </c>
      <c r="F70" s="53"/>
      <c r="G70" s="58"/>
      <c r="H70" s="58"/>
      <c r="I70" s="58"/>
      <c r="J70" s="58"/>
      <c r="K70" s="58"/>
      <c r="L70" s="58"/>
      <c r="M70" s="57"/>
      <c r="N70" s="57"/>
    </row>
    <row r="71" spans="2:14" s="56" customFormat="1" x14ac:dyDescent="0.25">
      <c r="B71" s="217"/>
      <c r="D71" s="88">
        <v>9</v>
      </c>
      <c r="E71" s="99" t="s">
        <v>206</v>
      </c>
      <c r="F71" s="53"/>
      <c r="G71" s="58"/>
      <c r="H71" s="58"/>
      <c r="I71" s="58"/>
      <c r="J71" s="58"/>
      <c r="K71" s="58"/>
      <c r="L71" s="58"/>
      <c r="M71" s="57"/>
      <c r="N71" s="57"/>
    </row>
    <row r="72" spans="2:14" s="56" customFormat="1" x14ac:dyDescent="0.25">
      <c r="B72" s="217"/>
      <c r="D72" s="88">
        <v>10</v>
      </c>
      <c r="E72" s="99" t="s">
        <v>207</v>
      </c>
      <c r="F72" s="53"/>
      <c r="G72" s="58"/>
      <c r="H72" s="58"/>
      <c r="I72" s="58"/>
      <c r="J72" s="58"/>
      <c r="K72" s="58"/>
      <c r="L72" s="58"/>
      <c r="M72" s="57"/>
      <c r="N72" s="57"/>
    </row>
    <row r="73" spans="2:14" x14ac:dyDescent="0.25">
      <c r="B73" s="217"/>
      <c r="D73" s="18"/>
      <c r="F73" s="34"/>
      <c r="G73" s="51"/>
      <c r="H73" s="51"/>
      <c r="I73" s="51"/>
      <c r="J73" s="51"/>
      <c r="K73" s="51"/>
      <c r="L73" s="51"/>
      <c r="M73" s="51"/>
      <c r="N73" s="34"/>
    </row>
    <row r="74" spans="2:14" s="59" customFormat="1" x14ac:dyDescent="0.25">
      <c r="B74" s="217"/>
      <c r="D74" s="221" t="str">
        <f>CONCATENATE("Actividades para Plan Operativo ",D43)</f>
        <v>Actividades para Plan Operativo NOMBRE 3</v>
      </c>
      <c r="E74" s="222"/>
      <c r="F74" s="53"/>
      <c r="G74" s="47"/>
      <c r="H74" s="47"/>
      <c r="I74" s="47"/>
      <c r="J74" s="47"/>
      <c r="K74" s="47"/>
      <c r="L74" s="47"/>
      <c r="M74" s="47"/>
      <c r="N74" s="60"/>
    </row>
    <row r="75" spans="2:14" s="59" customFormat="1" x14ac:dyDescent="0.25">
      <c r="B75" s="217"/>
      <c r="D75" s="88">
        <v>1</v>
      </c>
      <c r="E75" s="99" t="s">
        <v>198</v>
      </c>
      <c r="F75" s="53"/>
      <c r="G75" s="61"/>
      <c r="H75" s="61"/>
      <c r="I75" s="61"/>
      <c r="J75" s="61"/>
      <c r="K75" s="61"/>
      <c r="L75" s="61"/>
      <c r="M75" s="60"/>
      <c r="N75" s="60"/>
    </row>
    <row r="76" spans="2:14" s="59" customFormat="1" x14ac:dyDescent="0.25">
      <c r="B76" s="217"/>
      <c r="D76" s="88">
        <v>2</v>
      </c>
      <c r="E76" s="99" t="s">
        <v>199</v>
      </c>
      <c r="F76" s="53"/>
      <c r="G76" s="61"/>
      <c r="H76" s="61"/>
      <c r="I76" s="61"/>
      <c r="J76" s="61"/>
      <c r="K76" s="61"/>
      <c r="L76" s="61"/>
      <c r="M76" s="60"/>
      <c r="N76" s="60"/>
    </row>
    <row r="77" spans="2:14" s="59" customFormat="1" x14ac:dyDescent="0.25">
      <c r="B77" s="217"/>
      <c r="D77" s="88">
        <v>3</v>
      </c>
      <c r="E77" s="99" t="s">
        <v>200</v>
      </c>
      <c r="F77" s="53"/>
      <c r="G77" s="61"/>
      <c r="H77" s="61"/>
      <c r="I77" s="61"/>
      <c r="J77" s="61"/>
      <c r="K77" s="61"/>
      <c r="L77" s="61"/>
      <c r="M77" s="60"/>
      <c r="N77" s="60"/>
    </row>
    <row r="78" spans="2:14" s="59" customFormat="1" x14ac:dyDescent="0.25">
      <c r="B78" s="217"/>
      <c r="D78" s="88">
        <v>4</v>
      </c>
      <c r="E78" s="99" t="s">
        <v>201</v>
      </c>
      <c r="F78" s="53"/>
      <c r="G78" s="61"/>
      <c r="H78" s="61"/>
      <c r="I78" s="61"/>
      <c r="J78" s="61"/>
      <c r="K78" s="61"/>
      <c r="L78" s="61"/>
      <c r="M78" s="60"/>
      <c r="N78" s="60"/>
    </row>
    <row r="79" spans="2:14" s="59" customFormat="1" x14ac:dyDescent="0.25">
      <c r="B79" s="217"/>
      <c r="D79" s="88">
        <v>5</v>
      </c>
      <c r="E79" s="99" t="s">
        <v>202</v>
      </c>
      <c r="F79" s="53"/>
      <c r="G79" s="61"/>
      <c r="H79" s="61"/>
      <c r="I79" s="61"/>
      <c r="J79" s="61"/>
      <c r="K79" s="61"/>
      <c r="L79" s="61"/>
      <c r="M79" s="60"/>
      <c r="N79" s="60"/>
    </row>
    <row r="80" spans="2:14" s="59" customFormat="1" x14ac:dyDescent="0.25">
      <c r="B80" s="217"/>
      <c r="D80" s="88">
        <v>6</v>
      </c>
      <c r="E80" s="99" t="s">
        <v>203</v>
      </c>
      <c r="F80" s="53"/>
      <c r="G80" s="61"/>
      <c r="H80" s="61"/>
      <c r="I80" s="61"/>
      <c r="J80" s="61"/>
      <c r="K80" s="61"/>
      <c r="L80" s="61"/>
      <c r="M80" s="60"/>
      <c r="N80" s="60"/>
    </row>
    <row r="81" spans="2:14" s="59" customFormat="1" x14ac:dyDescent="0.25">
      <c r="B81" s="217"/>
      <c r="D81" s="88">
        <v>7</v>
      </c>
      <c r="E81" s="99" t="s">
        <v>204</v>
      </c>
      <c r="F81" s="53"/>
      <c r="G81" s="61"/>
      <c r="H81" s="61"/>
      <c r="I81" s="61"/>
      <c r="J81" s="61"/>
      <c r="K81" s="61"/>
      <c r="L81" s="61"/>
      <c r="M81" s="60"/>
      <c r="N81" s="60"/>
    </row>
    <row r="82" spans="2:14" s="59" customFormat="1" x14ac:dyDescent="0.25">
      <c r="B82" s="217"/>
      <c r="D82" s="88">
        <v>8</v>
      </c>
      <c r="E82" s="99" t="s">
        <v>205</v>
      </c>
      <c r="F82" s="53"/>
      <c r="G82" s="61"/>
      <c r="H82" s="61"/>
      <c r="I82" s="61"/>
      <c r="J82" s="61"/>
      <c r="K82" s="61"/>
      <c r="L82" s="61"/>
      <c r="M82" s="60"/>
      <c r="N82" s="60"/>
    </row>
    <row r="83" spans="2:14" s="59" customFormat="1" x14ac:dyDescent="0.25">
      <c r="B83" s="217"/>
      <c r="D83" s="88">
        <v>9</v>
      </c>
      <c r="E83" s="99" t="s">
        <v>206</v>
      </c>
      <c r="F83" s="53"/>
      <c r="G83" s="61"/>
      <c r="H83" s="61"/>
      <c r="I83" s="61"/>
      <c r="J83" s="61"/>
      <c r="K83" s="61"/>
      <c r="L83" s="61"/>
      <c r="M83" s="60"/>
      <c r="N83" s="60"/>
    </row>
    <row r="84" spans="2:14" s="59" customFormat="1" x14ac:dyDescent="0.25">
      <c r="B84" s="217"/>
      <c r="D84" s="88">
        <v>10</v>
      </c>
      <c r="E84" s="99" t="s">
        <v>207</v>
      </c>
      <c r="F84" s="53"/>
      <c r="G84" s="61"/>
      <c r="H84" s="61"/>
      <c r="I84" s="61"/>
      <c r="J84" s="61"/>
      <c r="K84" s="61"/>
      <c r="L84" s="61"/>
      <c r="M84" s="60"/>
      <c r="N84" s="60"/>
    </row>
    <row r="85" spans="2:14" x14ac:dyDescent="0.25">
      <c r="B85" s="217"/>
      <c r="F85" s="52"/>
      <c r="G85" s="52"/>
      <c r="H85" s="52"/>
      <c r="I85" s="52"/>
      <c r="J85" s="52"/>
      <c r="K85" s="52"/>
      <c r="L85" s="52"/>
    </row>
    <row r="86" spans="2:14" x14ac:dyDescent="0.25">
      <c r="B86" s="217"/>
      <c r="D86" s="221" t="str">
        <f>CONCATENATE("Actividades para Plan Operativo ",D44)</f>
        <v>Actividades para Plan Operativo NOMBRE 4</v>
      </c>
      <c r="E86" s="222"/>
      <c r="F86" s="53"/>
      <c r="G86" s="52"/>
      <c r="H86" s="52"/>
      <c r="I86" s="52"/>
      <c r="J86" s="52"/>
      <c r="K86" s="52"/>
      <c r="L86" s="52"/>
    </row>
    <row r="87" spans="2:14" x14ac:dyDescent="0.25">
      <c r="B87" s="217"/>
      <c r="D87" s="88">
        <v>1</v>
      </c>
      <c r="E87" s="99" t="s">
        <v>198</v>
      </c>
      <c r="F87" s="53"/>
      <c r="G87" s="52"/>
      <c r="H87" s="52"/>
      <c r="I87" s="52"/>
      <c r="J87" s="52"/>
      <c r="K87" s="52"/>
      <c r="L87" s="52"/>
    </row>
    <row r="88" spans="2:14" x14ac:dyDescent="0.25">
      <c r="B88" s="217"/>
      <c r="D88" s="88">
        <v>2</v>
      </c>
      <c r="E88" s="99" t="s">
        <v>199</v>
      </c>
      <c r="F88" s="53"/>
      <c r="G88" s="52"/>
      <c r="H88" s="52"/>
      <c r="I88" s="52"/>
      <c r="J88" s="52"/>
      <c r="K88" s="52"/>
      <c r="L88" s="52"/>
    </row>
    <row r="89" spans="2:14" x14ac:dyDescent="0.25">
      <c r="B89" s="217"/>
      <c r="D89" s="88">
        <v>3</v>
      </c>
      <c r="E89" s="99" t="s">
        <v>200</v>
      </c>
      <c r="F89" s="53"/>
      <c r="G89" s="52"/>
      <c r="H89" s="52"/>
      <c r="I89" s="52"/>
      <c r="J89" s="52"/>
      <c r="K89" s="52"/>
      <c r="L89" s="52"/>
    </row>
    <row r="90" spans="2:14" x14ac:dyDescent="0.25">
      <c r="B90" s="217"/>
      <c r="D90" s="88">
        <v>4</v>
      </c>
      <c r="E90" s="99" t="s">
        <v>201</v>
      </c>
      <c r="F90" s="53"/>
      <c r="G90" s="52"/>
      <c r="H90" s="52"/>
      <c r="I90" s="52"/>
      <c r="J90" s="52"/>
      <c r="K90" s="52"/>
      <c r="L90" s="52"/>
    </row>
    <row r="91" spans="2:14" x14ac:dyDescent="0.25">
      <c r="B91" s="217"/>
      <c r="D91" s="88">
        <v>5</v>
      </c>
      <c r="E91" s="99" t="s">
        <v>202</v>
      </c>
      <c r="F91" s="53"/>
      <c r="G91" s="52"/>
      <c r="H91" s="52"/>
      <c r="I91" s="52"/>
      <c r="J91" s="52"/>
      <c r="K91" s="52"/>
      <c r="L91" s="52"/>
    </row>
    <row r="92" spans="2:14" x14ac:dyDescent="0.25">
      <c r="B92" s="217"/>
      <c r="D92" s="88">
        <v>6</v>
      </c>
      <c r="E92" s="99" t="s">
        <v>203</v>
      </c>
      <c r="F92" s="53"/>
      <c r="G92" s="52"/>
      <c r="H92" s="52"/>
      <c r="I92" s="52"/>
      <c r="J92" s="52"/>
      <c r="K92" s="52"/>
      <c r="L92" s="52"/>
    </row>
    <row r="93" spans="2:14" x14ac:dyDescent="0.25">
      <c r="B93" s="217"/>
      <c r="D93" s="88">
        <v>7</v>
      </c>
      <c r="E93" s="99" t="s">
        <v>204</v>
      </c>
      <c r="F93" s="53"/>
      <c r="G93" s="52"/>
      <c r="H93" s="52"/>
      <c r="I93" s="52"/>
      <c r="J93" s="52"/>
      <c r="K93" s="52"/>
      <c r="L93" s="52"/>
    </row>
    <row r="94" spans="2:14" x14ac:dyDescent="0.25">
      <c r="B94" s="217"/>
      <c r="D94" s="88">
        <v>8</v>
      </c>
      <c r="E94" s="99" t="s">
        <v>205</v>
      </c>
      <c r="F94" s="53"/>
      <c r="G94" s="52"/>
      <c r="H94" s="52"/>
      <c r="I94" s="52"/>
      <c r="J94" s="52"/>
      <c r="K94" s="52"/>
      <c r="L94" s="52"/>
    </row>
    <row r="95" spans="2:14" x14ac:dyDescent="0.25">
      <c r="B95" s="217"/>
      <c r="D95" s="88">
        <v>9</v>
      </c>
      <c r="E95" s="99" t="s">
        <v>206</v>
      </c>
      <c r="F95" s="53"/>
      <c r="G95" s="52"/>
      <c r="H95" s="52"/>
      <c r="I95" s="52"/>
      <c r="J95" s="52"/>
      <c r="K95" s="52"/>
      <c r="L95" s="52"/>
    </row>
    <row r="96" spans="2:14" x14ac:dyDescent="0.25">
      <c r="B96" s="217"/>
      <c r="D96" s="88">
        <v>10</v>
      </c>
      <c r="E96" s="99" t="s">
        <v>207</v>
      </c>
      <c r="F96" s="53"/>
      <c r="G96" s="52"/>
      <c r="H96" s="52"/>
      <c r="I96" s="52"/>
      <c r="J96" s="52"/>
      <c r="K96" s="52"/>
      <c r="L96" s="52"/>
    </row>
    <row r="97" spans="2:12" x14ac:dyDescent="0.25">
      <c r="B97" s="217"/>
      <c r="F97" s="52"/>
      <c r="G97" s="52"/>
      <c r="H97" s="52"/>
      <c r="I97" s="52"/>
      <c r="J97" s="52"/>
      <c r="K97" s="52"/>
      <c r="L97" s="52"/>
    </row>
    <row r="98" spans="2:12" x14ac:dyDescent="0.25">
      <c r="B98" s="217"/>
      <c r="D98" s="221" t="str">
        <f>CONCATENATE("Actividades para Plan Operativo ",D45)</f>
        <v>Actividades para Plan Operativo NOMBRE 5</v>
      </c>
      <c r="E98" s="222"/>
      <c r="F98" s="53"/>
      <c r="G98" s="52"/>
      <c r="H98" s="52"/>
      <c r="I98" s="52"/>
      <c r="J98" s="52"/>
      <c r="K98" s="52"/>
      <c r="L98" s="52"/>
    </row>
    <row r="99" spans="2:12" x14ac:dyDescent="0.25">
      <c r="B99" s="217"/>
      <c r="D99" s="88">
        <v>1</v>
      </c>
      <c r="E99" s="99" t="s">
        <v>198</v>
      </c>
      <c r="F99" s="53"/>
      <c r="G99" s="52"/>
      <c r="H99" s="52"/>
      <c r="I99" s="52"/>
      <c r="J99" s="52"/>
      <c r="K99" s="52"/>
      <c r="L99" s="52"/>
    </row>
    <row r="100" spans="2:12" x14ac:dyDescent="0.25">
      <c r="B100" s="217"/>
      <c r="D100" s="88">
        <v>2</v>
      </c>
      <c r="E100" s="99" t="s">
        <v>199</v>
      </c>
      <c r="F100" s="53"/>
      <c r="G100" s="52"/>
      <c r="H100" s="52"/>
      <c r="I100" s="52"/>
      <c r="J100" s="52"/>
      <c r="K100" s="52"/>
      <c r="L100" s="52"/>
    </row>
    <row r="101" spans="2:12" x14ac:dyDescent="0.25">
      <c r="B101" s="217"/>
      <c r="D101" s="88">
        <v>3</v>
      </c>
      <c r="E101" s="99" t="s">
        <v>200</v>
      </c>
      <c r="F101" s="53"/>
      <c r="G101" s="52"/>
      <c r="H101" s="52"/>
      <c r="I101" s="52"/>
      <c r="J101" s="52"/>
      <c r="K101" s="52"/>
      <c r="L101" s="52"/>
    </row>
    <row r="102" spans="2:12" x14ac:dyDescent="0.25">
      <c r="B102" s="217"/>
      <c r="D102" s="88">
        <v>4</v>
      </c>
      <c r="E102" s="99" t="s">
        <v>201</v>
      </c>
      <c r="F102" s="53"/>
      <c r="G102" s="52"/>
      <c r="H102" s="52"/>
      <c r="I102" s="52"/>
      <c r="J102" s="52"/>
      <c r="K102" s="52"/>
      <c r="L102" s="52"/>
    </row>
    <row r="103" spans="2:12" x14ac:dyDescent="0.25">
      <c r="B103" s="217"/>
      <c r="D103" s="88">
        <v>5</v>
      </c>
      <c r="E103" s="99" t="s">
        <v>202</v>
      </c>
      <c r="F103" s="53"/>
      <c r="G103" s="52"/>
      <c r="H103" s="52"/>
      <c r="I103" s="52"/>
      <c r="J103" s="52"/>
      <c r="K103" s="52"/>
      <c r="L103" s="52"/>
    </row>
    <row r="104" spans="2:12" x14ac:dyDescent="0.25">
      <c r="B104" s="217"/>
      <c r="D104" s="88">
        <v>6</v>
      </c>
      <c r="E104" s="99" t="s">
        <v>203</v>
      </c>
      <c r="F104" s="53"/>
      <c r="G104" s="52"/>
      <c r="H104" s="52"/>
      <c r="I104" s="52"/>
      <c r="J104" s="52"/>
      <c r="K104" s="52"/>
      <c r="L104" s="52"/>
    </row>
    <row r="105" spans="2:12" x14ac:dyDescent="0.25">
      <c r="B105" s="217"/>
      <c r="D105" s="88">
        <v>7</v>
      </c>
      <c r="E105" s="99" t="s">
        <v>204</v>
      </c>
      <c r="F105" s="53"/>
      <c r="G105" s="52"/>
      <c r="H105" s="52"/>
      <c r="I105" s="52"/>
      <c r="J105" s="52"/>
      <c r="K105" s="52"/>
      <c r="L105" s="52"/>
    </row>
    <row r="106" spans="2:12" x14ac:dyDescent="0.25">
      <c r="B106" s="217"/>
      <c r="D106" s="88">
        <v>8</v>
      </c>
      <c r="E106" s="99" t="s">
        <v>205</v>
      </c>
      <c r="F106" s="53"/>
      <c r="G106" s="52"/>
      <c r="H106" s="52"/>
      <c r="I106" s="52"/>
      <c r="J106" s="52"/>
      <c r="K106" s="52"/>
      <c r="L106" s="52"/>
    </row>
    <row r="107" spans="2:12" x14ac:dyDescent="0.25">
      <c r="B107" s="217"/>
      <c r="D107" s="88">
        <v>9</v>
      </c>
      <c r="E107" s="99" t="s">
        <v>206</v>
      </c>
      <c r="F107" s="53"/>
      <c r="G107" s="52"/>
      <c r="H107" s="52"/>
      <c r="I107" s="52"/>
      <c r="J107" s="52"/>
      <c r="K107" s="52"/>
      <c r="L107" s="52"/>
    </row>
    <row r="108" spans="2:12" x14ac:dyDescent="0.25">
      <c r="B108" s="217"/>
      <c r="D108" s="88">
        <v>10</v>
      </c>
      <c r="E108" s="99" t="s">
        <v>207</v>
      </c>
      <c r="F108" s="53"/>
      <c r="G108" s="52"/>
      <c r="H108" s="52"/>
      <c r="I108" s="52"/>
      <c r="J108" s="52"/>
      <c r="K108" s="52"/>
      <c r="L108" s="52"/>
    </row>
    <row r="109" spans="2:12" x14ac:dyDescent="0.25">
      <c r="B109" s="217"/>
      <c r="F109" s="52"/>
      <c r="G109" s="52"/>
      <c r="H109" s="52"/>
      <c r="I109" s="52"/>
      <c r="J109" s="52"/>
      <c r="K109" s="52"/>
      <c r="L109" s="52"/>
    </row>
    <row r="110" spans="2:12" x14ac:dyDescent="0.25">
      <c r="B110" s="217"/>
      <c r="D110" s="221" t="str">
        <f>CONCATENATE("Actividades para Plan Operativo ",D46)</f>
        <v>Actividades para Plan Operativo NOMBRE 6</v>
      </c>
      <c r="E110" s="222"/>
      <c r="F110" s="52"/>
      <c r="G110" s="52"/>
      <c r="H110" s="52"/>
      <c r="I110" s="52"/>
      <c r="J110" s="52"/>
      <c r="K110" s="52"/>
      <c r="L110" s="52"/>
    </row>
    <row r="111" spans="2:12" x14ac:dyDescent="0.25">
      <c r="B111" s="217"/>
      <c r="D111" s="88">
        <v>1</v>
      </c>
      <c r="E111" s="99" t="s">
        <v>198</v>
      </c>
      <c r="F111" s="52"/>
      <c r="G111" s="52"/>
      <c r="H111" s="52"/>
      <c r="I111" s="52"/>
      <c r="J111" s="52"/>
      <c r="K111" s="52"/>
      <c r="L111" s="52"/>
    </row>
    <row r="112" spans="2:12" x14ac:dyDescent="0.25">
      <c r="B112" s="217"/>
      <c r="D112" s="88">
        <v>2</v>
      </c>
      <c r="E112" s="99" t="s">
        <v>199</v>
      </c>
      <c r="F112" s="52"/>
      <c r="G112" s="52"/>
      <c r="H112" s="52"/>
      <c r="I112" s="52"/>
      <c r="J112" s="52"/>
      <c r="K112" s="52"/>
      <c r="L112" s="52"/>
    </row>
    <row r="113" spans="2:12" x14ac:dyDescent="0.25">
      <c r="B113" s="217"/>
      <c r="D113" s="88">
        <v>3</v>
      </c>
      <c r="E113" s="99" t="s">
        <v>200</v>
      </c>
      <c r="F113" s="52"/>
      <c r="G113" s="52"/>
      <c r="H113" s="52"/>
      <c r="I113" s="52"/>
      <c r="J113" s="52"/>
      <c r="K113" s="52"/>
      <c r="L113" s="52"/>
    </row>
    <row r="114" spans="2:12" x14ac:dyDescent="0.25">
      <c r="B114" s="217"/>
      <c r="D114" s="88">
        <v>4</v>
      </c>
      <c r="E114" s="99" t="s">
        <v>201</v>
      </c>
      <c r="F114" s="52"/>
      <c r="G114" s="52"/>
      <c r="H114" s="52"/>
      <c r="I114" s="52"/>
      <c r="J114" s="52"/>
      <c r="K114" s="52"/>
      <c r="L114" s="52"/>
    </row>
    <row r="115" spans="2:12" x14ac:dyDescent="0.25">
      <c r="B115" s="217"/>
      <c r="D115" s="88">
        <v>5</v>
      </c>
      <c r="E115" s="99" t="s">
        <v>202</v>
      </c>
      <c r="F115" s="52"/>
      <c r="G115" s="52"/>
      <c r="H115" s="52"/>
      <c r="I115" s="52"/>
      <c r="J115" s="52"/>
      <c r="K115" s="52"/>
      <c r="L115" s="52"/>
    </row>
    <row r="116" spans="2:12" x14ac:dyDescent="0.25">
      <c r="B116" s="217"/>
      <c r="D116" s="88">
        <v>6</v>
      </c>
      <c r="E116" s="99" t="s">
        <v>203</v>
      </c>
      <c r="F116" s="52"/>
      <c r="G116" s="52"/>
      <c r="H116" s="52"/>
      <c r="I116" s="52"/>
      <c r="J116" s="52"/>
      <c r="K116" s="52"/>
      <c r="L116" s="52"/>
    </row>
    <row r="117" spans="2:12" x14ac:dyDescent="0.25">
      <c r="B117" s="217"/>
      <c r="D117" s="88">
        <v>7</v>
      </c>
      <c r="E117" s="99" t="s">
        <v>204</v>
      </c>
      <c r="F117" s="52"/>
      <c r="G117" s="52"/>
      <c r="H117" s="52"/>
      <c r="I117" s="52"/>
      <c r="J117" s="52"/>
      <c r="K117" s="52"/>
      <c r="L117" s="52"/>
    </row>
    <row r="118" spans="2:12" x14ac:dyDescent="0.25">
      <c r="B118" s="217"/>
      <c r="D118" s="88">
        <v>8</v>
      </c>
      <c r="E118" s="99" t="s">
        <v>205</v>
      </c>
      <c r="F118" s="52"/>
      <c r="G118" s="52"/>
      <c r="H118" s="52"/>
      <c r="I118" s="52"/>
      <c r="J118" s="52"/>
      <c r="K118" s="52"/>
      <c r="L118" s="52"/>
    </row>
    <row r="119" spans="2:12" x14ac:dyDescent="0.25">
      <c r="B119" s="217"/>
      <c r="D119" s="88">
        <v>9</v>
      </c>
      <c r="E119" s="99" t="s">
        <v>206</v>
      </c>
      <c r="F119" s="52"/>
      <c r="G119" s="52"/>
      <c r="H119" s="52"/>
      <c r="I119" s="52"/>
      <c r="J119" s="52"/>
      <c r="K119" s="52"/>
      <c r="L119" s="52"/>
    </row>
    <row r="120" spans="2:12" x14ac:dyDescent="0.25">
      <c r="B120" s="217"/>
      <c r="D120" s="88">
        <v>10</v>
      </c>
      <c r="E120" s="99" t="s">
        <v>207</v>
      </c>
      <c r="F120" s="52"/>
      <c r="G120" s="52"/>
      <c r="H120" s="52"/>
      <c r="I120" s="52"/>
      <c r="J120" s="52"/>
      <c r="K120" s="52"/>
      <c r="L120" s="52"/>
    </row>
    <row r="121" spans="2:12" x14ac:dyDescent="0.25">
      <c r="B121" s="217"/>
      <c r="D121" s="52"/>
      <c r="E121" s="52"/>
      <c r="F121" s="52"/>
      <c r="G121" s="52"/>
      <c r="H121" s="52"/>
      <c r="I121" s="52"/>
      <c r="J121" s="52"/>
      <c r="K121" s="52"/>
      <c r="L121" s="52"/>
    </row>
    <row r="122" spans="2:12" x14ac:dyDescent="0.25">
      <c r="B122" s="217"/>
      <c r="D122" s="221" t="str">
        <f>CONCATENATE("Actividades para Plan Operativo ",D47)</f>
        <v>Actividades para Plan Operativo NOMBRE 7</v>
      </c>
      <c r="E122" s="222"/>
      <c r="F122" s="52"/>
      <c r="G122" s="52"/>
      <c r="H122" s="52"/>
      <c r="I122" s="52"/>
      <c r="J122" s="52"/>
      <c r="K122" s="52"/>
      <c r="L122" s="52"/>
    </row>
    <row r="123" spans="2:12" x14ac:dyDescent="0.25">
      <c r="B123" s="217"/>
      <c r="D123" s="88">
        <v>1</v>
      </c>
      <c r="E123" s="99" t="s">
        <v>198</v>
      </c>
      <c r="F123" s="52"/>
      <c r="G123" s="52"/>
      <c r="H123" s="52"/>
      <c r="I123" s="52"/>
      <c r="J123" s="52"/>
      <c r="K123" s="52"/>
      <c r="L123" s="52"/>
    </row>
    <row r="124" spans="2:12" x14ac:dyDescent="0.25">
      <c r="B124" s="217"/>
      <c r="D124" s="88">
        <v>2</v>
      </c>
      <c r="E124" s="99" t="s">
        <v>199</v>
      </c>
      <c r="F124" s="52"/>
      <c r="G124" s="52"/>
      <c r="H124" s="52"/>
      <c r="I124" s="52"/>
      <c r="J124" s="52"/>
      <c r="K124" s="52"/>
      <c r="L124" s="52"/>
    </row>
    <row r="125" spans="2:12" x14ac:dyDescent="0.25">
      <c r="B125" s="217"/>
      <c r="D125" s="88">
        <v>3</v>
      </c>
      <c r="E125" s="99" t="s">
        <v>200</v>
      </c>
      <c r="F125" s="52"/>
      <c r="G125" s="52"/>
      <c r="H125" s="52"/>
      <c r="I125" s="52"/>
      <c r="J125" s="52"/>
      <c r="K125" s="52"/>
      <c r="L125" s="52"/>
    </row>
    <row r="126" spans="2:12" x14ac:dyDescent="0.25">
      <c r="B126" s="217"/>
      <c r="D126" s="88">
        <v>4</v>
      </c>
      <c r="E126" s="99" t="s">
        <v>201</v>
      </c>
      <c r="F126" s="52"/>
      <c r="G126" s="52"/>
      <c r="H126" s="52"/>
      <c r="I126" s="52"/>
      <c r="J126" s="52"/>
      <c r="K126" s="52"/>
      <c r="L126" s="52"/>
    </row>
    <row r="127" spans="2:12" x14ac:dyDescent="0.25">
      <c r="B127" s="217"/>
      <c r="D127" s="88">
        <v>5</v>
      </c>
      <c r="E127" s="99" t="s">
        <v>202</v>
      </c>
      <c r="F127" s="52"/>
      <c r="G127" s="52"/>
      <c r="H127" s="52"/>
      <c r="I127" s="52"/>
      <c r="J127" s="52"/>
      <c r="K127" s="52"/>
      <c r="L127" s="52"/>
    </row>
    <row r="128" spans="2:12" x14ac:dyDescent="0.25">
      <c r="B128" s="217"/>
      <c r="D128" s="88">
        <v>6</v>
      </c>
      <c r="E128" s="99" t="s">
        <v>203</v>
      </c>
      <c r="F128" s="52"/>
      <c r="G128" s="52"/>
      <c r="H128" s="52"/>
      <c r="I128" s="52"/>
      <c r="J128" s="52"/>
      <c r="K128" s="52"/>
      <c r="L128" s="52"/>
    </row>
    <row r="129" spans="2:6" x14ac:dyDescent="0.25">
      <c r="B129" s="217"/>
      <c r="D129" s="88">
        <v>7</v>
      </c>
      <c r="E129" s="99" t="s">
        <v>204</v>
      </c>
      <c r="F129" s="52"/>
    </row>
    <row r="130" spans="2:6" x14ac:dyDescent="0.25">
      <c r="B130" s="217"/>
      <c r="D130" s="88">
        <v>8</v>
      </c>
      <c r="E130" s="99" t="s">
        <v>205</v>
      </c>
      <c r="F130" s="52"/>
    </row>
    <row r="131" spans="2:6" x14ac:dyDescent="0.25">
      <c r="B131" s="217"/>
      <c r="D131" s="88">
        <v>9</v>
      </c>
      <c r="E131" s="99" t="s">
        <v>206</v>
      </c>
      <c r="F131" s="52"/>
    </row>
    <row r="132" spans="2:6" x14ac:dyDescent="0.25">
      <c r="B132" s="217"/>
      <c r="D132" s="88">
        <v>10</v>
      </c>
      <c r="E132" s="99" t="s">
        <v>207</v>
      </c>
      <c r="F132" s="52"/>
    </row>
  </sheetData>
  <mergeCells count="35">
    <mergeCell ref="D50:E50"/>
    <mergeCell ref="D49:E49"/>
    <mergeCell ref="B50:B132"/>
    <mergeCell ref="B39:B47"/>
    <mergeCell ref="E17:L17"/>
    <mergeCell ref="E28:L28"/>
    <mergeCell ref="D62:E62"/>
    <mergeCell ref="D74:E74"/>
    <mergeCell ref="D86:E86"/>
    <mergeCell ref="D98:E98"/>
    <mergeCell ref="D110:E110"/>
    <mergeCell ref="D122:E122"/>
    <mergeCell ref="B28:B36"/>
    <mergeCell ref="D27:O27"/>
    <mergeCell ref="N28:N29"/>
    <mergeCell ref="M28:M29"/>
    <mergeCell ref="D28:D29"/>
    <mergeCell ref="O28:O29"/>
    <mergeCell ref="M39:M40"/>
    <mergeCell ref="D38:O38"/>
    <mergeCell ref="N39:N40"/>
    <mergeCell ref="O39:O40"/>
    <mergeCell ref="D39:D40"/>
    <mergeCell ref="E39:L39"/>
    <mergeCell ref="O17:O18"/>
    <mergeCell ref="E9:G9"/>
    <mergeCell ref="E11:G11"/>
    <mergeCell ref="B11:D11"/>
    <mergeCell ref="B9:D9"/>
    <mergeCell ref="D16:O16"/>
    <mergeCell ref="B17:B25"/>
    <mergeCell ref="N17:N18"/>
    <mergeCell ref="D17:D18"/>
    <mergeCell ref="D14:N14"/>
    <mergeCell ref="M17:M1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 tint="-0.249977111117893"/>
  </sheetPr>
  <dimension ref="B1:T210"/>
  <sheetViews>
    <sheetView showGridLines="0" showZeros="0" zoomScale="85" zoomScaleNormal="85" workbookViewId="0">
      <pane ySplit="7" topLeftCell="A8" activePane="bottomLeft" state="frozen"/>
      <selection activeCell="D1" sqref="D1"/>
      <selection pane="bottomLeft" activeCell="C9" sqref="C9:K9"/>
    </sheetView>
  </sheetViews>
  <sheetFormatPr baseColWidth="10" defaultColWidth="0" defaultRowHeight="15" zeroHeight="1" x14ac:dyDescent="0.25"/>
  <cols>
    <col min="1" max="1" width="10.42578125" style="111" customWidth="1"/>
    <col min="2" max="2" width="22.140625" style="111" customWidth="1"/>
    <col min="3" max="3" width="38.28515625" style="111" customWidth="1"/>
    <col min="4" max="4" width="18.140625" style="111" customWidth="1"/>
    <col min="5" max="5" width="16" style="111" customWidth="1"/>
    <col min="6" max="6" width="14.85546875" style="111" customWidth="1"/>
    <col min="7" max="7" width="15.42578125" style="111" customWidth="1"/>
    <col min="8" max="8" width="15.85546875" style="111" customWidth="1"/>
    <col min="9" max="9" width="14.5703125" style="111" customWidth="1"/>
    <col min="10" max="10" width="14.85546875" style="111" customWidth="1"/>
    <col min="11" max="11" width="16.5703125" style="111" customWidth="1"/>
    <col min="12" max="12" width="19.42578125" style="111" customWidth="1"/>
    <col min="13" max="13" width="17.5703125" style="111" bestFit="1" customWidth="1"/>
    <col min="14" max="14" width="19.28515625" style="111" bestFit="1" customWidth="1"/>
    <col min="15" max="15" width="20" style="111" bestFit="1" customWidth="1"/>
    <col min="16" max="16" width="22.7109375" style="111" bestFit="1" customWidth="1"/>
    <col min="17" max="18" width="20" style="111" customWidth="1"/>
    <col min="19" max="19" width="11.42578125" style="111" customWidth="1"/>
    <col min="20" max="20" width="0" style="111" hidden="1" customWidth="1"/>
    <col min="21" max="16384" width="0" style="111" hidden="1"/>
  </cols>
  <sheetData>
    <row r="1" spans="2:20" s="8" customFormat="1" x14ac:dyDescent="0.25"/>
    <row r="2" spans="2:20" s="8" customFormat="1" x14ac:dyDescent="0.25">
      <c r="B2" s="108"/>
      <c r="C2" s="108"/>
      <c r="D2" s="108"/>
      <c r="E2" s="108"/>
      <c r="H2" s="109" t="s">
        <v>5</v>
      </c>
      <c r="I2" s="109" t="s">
        <v>11</v>
      </c>
    </row>
    <row r="3" spans="2:20" s="8" customFormat="1" x14ac:dyDescent="0.25">
      <c r="B3" s="108"/>
      <c r="C3" s="108"/>
      <c r="D3" s="108"/>
      <c r="E3" s="108"/>
      <c r="H3" s="109" t="s">
        <v>8</v>
      </c>
      <c r="I3" s="109">
        <v>2</v>
      </c>
    </row>
    <row r="4" spans="2:20" s="8" customFormat="1" x14ac:dyDescent="0.25">
      <c r="B4" s="108"/>
      <c r="C4" s="108"/>
      <c r="D4" s="108"/>
      <c r="E4" s="108"/>
      <c r="H4" s="109" t="s">
        <v>9</v>
      </c>
      <c r="I4" s="168" t="s">
        <v>376</v>
      </c>
    </row>
    <row r="5" spans="2:20" s="8" customFormat="1" x14ac:dyDescent="0.25">
      <c r="H5" s="109" t="s">
        <v>10</v>
      </c>
      <c r="I5" s="109" t="s">
        <v>168</v>
      </c>
    </row>
    <row r="6" spans="2:20" s="8" customFormat="1" x14ac:dyDescent="0.25"/>
    <row r="7" spans="2:20" s="8" customFormat="1" ht="37.5" customHeight="1" x14ac:dyDescent="0.25">
      <c r="B7" s="9"/>
      <c r="C7" s="9"/>
      <c r="D7" s="9"/>
      <c r="E7" s="9"/>
      <c r="F7" s="9"/>
      <c r="G7" s="9"/>
      <c r="H7" s="9"/>
      <c r="I7" s="9"/>
      <c r="J7" s="9"/>
    </row>
    <row r="8" spans="2:20" s="12" customFormat="1" ht="27" customHeight="1" x14ac:dyDescent="0.25"/>
    <row r="9" spans="2:20" s="17" customFormat="1" ht="23.25" customHeight="1" x14ac:dyDescent="0.25">
      <c r="B9" s="84" t="s">
        <v>73</v>
      </c>
      <c r="C9" s="198" t="str">
        <f>'PDI-01'!C13:I13</f>
        <v>Nombre del Objetivo</v>
      </c>
      <c r="D9" s="198"/>
      <c r="E9" s="198"/>
      <c r="F9" s="198"/>
      <c r="G9" s="198"/>
      <c r="H9" s="198"/>
      <c r="I9" s="198"/>
      <c r="J9" s="198"/>
      <c r="K9" s="198"/>
    </row>
    <row r="10" spans="2:20" s="17" customFormat="1" ht="23.25" customHeight="1" x14ac:dyDescent="0.25">
      <c r="B10" s="95"/>
      <c r="C10" s="95"/>
      <c r="D10" s="95"/>
      <c r="E10" s="95"/>
      <c r="F10" s="95"/>
    </row>
    <row r="11" spans="2:20" s="17" customFormat="1" ht="23.25" customHeight="1" x14ac:dyDescent="0.25">
      <c r="B11" s="84" t="s">
        <v>74</v>
      </c>
      <c r="C11" s="198" t="str">
        <f>'PDI-01'!C11:I11</f>
        <v>Nombre del Proyecto</v>
      </c>
      <c r="D11" s="198"/>
      <c r="E11" s="198"/>
      <c r="F11" s="198"/>
      <c r="G11" s="198"/>
      <c r="H11" s="198"/>
      <c r="I11" s="198"/>
      <c r="J11" s="198"/>
      <c r="K11" s="198"/>
    </row>
    <row r="12" spans="2:20" ht="30" customHeight="1" x14ac:dyDescent="0.25"/>
    <row r="13" spans="2:20" ht="82.5" customHeight="1" x14ac:dyDescent="0.25">
      <c r="B13" s="221" t="s">
        <v>110</v>
      </c>
      <c r="C13" s="222"/>
      <c r="D13" s="226" t="s">
        <v>169</v>
      </c>
      <c r="E13" s="227"/>
      <c r="F13" s="227"/>
      <c r="G13" s="227"/>
      <c r="H13" s="227"/>
      <c r="I13" s="227"/>
      <c r="J13" s="227"/>
      <c r="K13" s="228"/>
      <c r="L13" s="120"/>
      <c r="M13" s="120"/>
      <c r="N13" s="120"/>
      <c r="O13" s="120"/>
      <c r="P13" s="120"/>
      <c r="Q13" s="120"/>
      <c r="R13" s="120"/>
      <c r="S13" s="120"/>
      <c r="T13" s="121"/>
    </row>
    <row r="14" spans="2:20" ht="30.75" customHeight="1" x14ac:dyDescent="0.25">
      <c r="B14" s="203" t="s">
        <v>170</v>
      </c>
      <c r="C14" s="204"/>
      <c r="D14" s="204"/>
      <c r="E14" s="204"/>
      <c r="F14" s="204"/>
      <c r="G14" s="204"/>
      <c r="H14" s="204"/>
      <c r="I14" s="204"/>
      <c r="J14" s="204"/>
      <c r="K14" s="205"/>
      <c r="L14" s="122"/>
      <c r="M14" s="122"/>
      <c r="N14" s="122"/>
      <c r="O14" s="122"/>
      <c r="P14" s="122"/>
      <c r="Q14" s="122"/>
      <c r="R14" s="122"/>
      <c r="S14" s="122"/>
      <c r="T14" s="121"/>
    </row>
    <row r="15" spans="2:20" ht="16.5" customHeight="1" x14ac:dyDescent="0.25">
      <c r="B15" s="123"/>
      <c r="L15" s="121"/>
      <c r="M15" s="121"/>
      <c r="N15" s="121"/>
      <c r="O15" s="121"/>
      <c r="P15" s="121"/>
      <c r="Q15" s="121"/>
      <c r="R15" s="121"/>
      <c r="S15" s="121"/>
      <c r="T15" s="121"/>
    </row>
    <row r="16" spans="2:20" x14ac:dyDescent="0.25">
      <c r="B16" s="124"/>
      <c r="C16" s="125"/>
      <c r="D16" s="202" t="s">
        <v>208</v>
      </c>
      <c r="E16" s="202"/>
      <c r="F16" s="202"/>
      <c r="K16" s="126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2:20" x14ac:dyDescent="0.25">
      <c r="B17" s="225" t="str">
        <f>CONCATENATE("Actividades para Plan Operativo ",'PDI-03'!D41)</f>
        <v>Actividades para Plan Operativo NOMBRE 1</v>
      </c>
      <c r="C17" s="225"/>
      <c r="D17" s="88" t="s">
        <v>104</v>
      </c>
      <c r="E17" s="88" t="s">
        <v>105</v>
      </c>
      <c r="F17" s="88" t="s">
        <v>106</v>
      </c>
      <c r="K17" s="127"/>
      <c r="L17" s="121"/>
      <c r="M17" s="121"/>
      <c r="N17" s="121"/>
      <c r="O17" s="121"/>
      <c r="P17" s="121"/>
      <c r="Q17" s="121"/>
      <c r="R17" s="121"/>
      <c r="S17" s="121"/>
      <c r="T17" s="121"/>
    </row>
    <row r="18" spans="2:20" x14ac:dyDescent="0.25">
      <c r="B18" s="128">
        <v>1</v>
      </c>
      <c r="C18" s="129" t="str">
        <f>'PDI-03'!E51</f>
        <v>Actividad 1</v>
      </c>
      <c r="D18" s="62"/>
      <c r="E18" s="62"/>
      <c r="F18" s="62"/>
      <c r="K18" s="130"/>
    </row>
    <row r="19" spans="2:20" x14ac:dyDescent="0.25">
      <c r="B19" s="128">
        <v>2</v>
      </c>
      <c r="C19" s="129" t="str">
        <f>'PDI-03'!E52</f>
        <v>Actividad 2</v>
      </c>
      <c r="D19" s="62"/>
      <c r="E19" s="62"/>
      <c r="F19" s="62"/>
      <c r="K19" s="130"/>
    </row>
    <row r="20" spans="2:20" x14ac:dyDescent="0.25">
      <c r="B20" s="128">
        <v>3</v>
      </c>
      <c r="C20" s="129" t="str">
        <f>'PDI-03'!E53</f>
        <v>Actividad 3</v>
      </c>
      <c r="D20" s="62"/>
      <c r="E20" s="62"/>
      <c r="F20" s="62"/>
      <c r="K20" s="130"/>
    </row>
    <row r="21" spans="2:20" x14ac:dyDescent="0.25">
      <c r="B21" s="128">
        <v>4</v>
      </c>
      <c r="C21" s="129" t="str">
        <f>'PDI-03'!E54</f>
        <v>Actividad 4</v>
      </c>
      <c r="D21" s="62"/>
      <c r="E21" s="62"/>
      <c r="F21" s="62"/>
      <c r="K21" s="130"/>
    </row>
    <row r="22" spans="2:20" x14ac:dyDescent="0.25">
      <c r="B22" s="128">
        <v>5</v>
      </c>
      <c r="C22" s="129" t="str">
        <f>'PDI-03'!E55</f>
        <v>Actividad 5</v>
      </c>
      <c r="D22" s="62"/>
      <c r="E22" s="62"/>
      <c r="F22" s="62"/>
      <c r="K22" s="130"/>
    </row>
    <row r="23" spans="2:20" x14ac:dyDescent="0.25">
      <c r="B23" s="128">
        <v>6</v>
      </c>
      <c r="C23" s="129" t="str">
        <f>'PDI-03'!E56</f>
        <v>Actividad 6</v>
      </c>
      <c r="D23" s="62"/>
      <c r="E23" s="62"/>
      <c r="F23" s="62"/>
      <c r="K23" s="130"/>
    </row>
    <row r="24" spans="2:20" x14ac:dyDescent="0.25">
      <c r="B24" s="128">
        <v>7</v>
      </c>
      <c r="C24" s="129" t="str">
        <f>'PDI-03'!E57</f>
        <v>Actividad 7</v>
      </c>
      <c r="D24" s="62"/>
      <c r="E24" s="62"/>
      <c r="F24" s="62"/>
      <c r="K24" s="130"/>
    </row>
    <row r="25" spans="2:20" x14ac:dyDescent="0.25">
      <c r="B25" s="128">
        <v>8</v>
      </c>
      <c r="C25" s="129" t="str">
        <f>'PDI-03'!E58</f>
        <v>Actividad 8</v>
      </c>
      <c r="D25" s="62"/>
      <c r="E25" s="62"/>
      <c r="F25" s="62"/>
      <c r="K25" s="130"/>
    </row>
    <row r="26" spans="2:20" x14ac:dyDescent="0.25">
      <c r="B26" s="128">
        <v>9</v>
      </c>
      <c r="C26" s="129" t="str">
        <f>'PDI-03'!E59</f>
        <v>Actividad 9</v>
      </c>
      <c r="D26" s="62"/>
      <c r="E26" s="62"/>
      <c r="F26" s="62"/>
    </row>
    <row r="27" spans="2:20" x14ac:dyDescent="0.25">
      <c r="B27" s="128">
        <v>10</v>
      </c>
      <c r="C27" s="129" t="str">
        <f>'PDI-03'!E60</f>
        <v>Actividad 10</v>
      </c>
      <c r="D27" s="62"/>
      <c r="E27" s="62"/>
      <c r="F27" s="62"/>
      <c r="G27" s="88" t="s">
        <v>63</v>
      </c>
    </row>
    <row r="28" spans="2:20" x14ac:dyDescent="0.25">
      <c r="B28" s="131"/>
      <c r="C28" s="132" t="s">
        <v>107</v>
      </c>
      <c r="D28" s="133">
        <f>SUM(D18:D27)</f>
        <v>0</v>
      </c>
      <c r="E28" s="133">
        <f t="shared" ref="E28" si="0">SUM(E18:E27)</f>
        <v>0</v>
      </c>
      <c r="F28" s="133">
        <f>SUM(F18:F27)</f>
        <v>0</v>
      </c>
      <c r="G28" s="134">
        <f>SUM(D28:F28)</f>
        <v>0</v>
      </c>
    </row>
    <row r="29" spans="2:20" x14ac:dyDescent="0.25">
      <c r="B29" s="135"/>
      <c r="D29" s="12"/>
      <c r="E29" s="52"/>
      <c r="F29" s="51"/>
      <c r="G29" s="51"/>
      <c r="H29" s="51"/>
      <c r="I29" s="51"/>
      <c r="J29" s="51"/>
      <c r="K29" s="51"/>
    </row>
    <row r="30" spans="2:20" ht="15" customHeight="1" x14ac:dyDescent="0.25">
      <c r="B30" s="136"/>
      <c r="C30" s="125"/>
      <c r="D30" s="202" t="s">
        <v>208</v>
      </c>
      <c r="E30" s="202"/>
      <c r="F30" s="202"/>
    </row>
    <row r="31" spans="2:20" x14ac:dyDescent="0.25">
      <c r="B31" s="225" t="str">
        <f>CONCATENATE("Actividades para Plan Operativo ",'PDI-03'!D42)</f>
        <v>Actividades para Plan Operativo NOMBRE 2</v>
      </c>
      <c r="C31" s="225"/>
      <c r="D31" s="88" t="s">
        <v>104</v>
      </c>
      <c r="E31" s="88" t="s">
        <v>105</v>
      </c>
      <c r="F31" s="88" t="s">
        <v>106</v>
      </c>
    </row>
    <row r="32" spans="2:20" x14ac:dyDescent="0.25">
      <c r="B32" s="128">
        <v>1</v>
      </c>
      <c r="C32" s="129" t="str">
        <f>'PDI-03'!E63</f>
        <v>Actividad 1</v>
      </c>
      <c r="D32" s="62"/>
      <c r="E32" s="62"/>
      <c r="F32" s="62"/>
    </row>
    <row r="33" spans="2:7" x14ac:dyDescent="0.25">
      <c r="B33" s="128">
        <v>2</v>
      </c>
      <c r="C33" s="129" t="str">
        <f>'PDI-03'!E64</f>
        <v>Actividad 2</v>
      </c>
      <c r="D33" s="62"/>
      <c r="E33" s="62"/>
      <c r="F33" s="62"/>
    </row>
    <row r="34" spans="2:7" x14ac:dyDescent="0.25">
      <c r="B34" s="128">
        <v>3</v>
      </c>
      <c r="C34" s="129" t="str">
        <f>'PDI-03'!E65</f>
        <v>Actividad 3</v>
      </c>
      <c r="D34" s="62"/>
      <c r="E34" s="62"/>
      <c r="F34" s="62"/>
    </row>
    <row r="35" spans="2:7" x14ac:dyDescent="0.25">
      <c r="B35" s="128">
        <v>4</v>
      </c>
      <c r="C35" s="129" t="str">
        <f>'PDI-03'!E66</f>
        <v>Actividad 4</v>
      </c>
      <c r="D35" s="62"/>
      <c r="E35" s="62"/>
      <c r="F35" s="62"/>
    </row>
    <row r="36" spans="2:7" x14ac:dyDescent="0.25">
      <c r="B36" s="128">
        <v>5</v>
      </c>
      <c r="C36" s="129" t="str">
        <f>'PDI-03'!E67</f>
        <v>Actividad 5</v>
      </c>
      <c r="D36" s="62"/>
      <c r="E36" s="62"/>
      <c r="F36" s="62"/>
    </row>
    <row r="37" spans="2:7" x14ac:dyDescent="0.25">
      <c r="B37" s="128">
        <v>6</v>
      </c>
      <c r="C37" s="129" t="str">
        <f>'PDI-03'!E68</f>
        <v>Actividad 6</v>
      </c>
      <c r="D37" s="62"/>
      <c r="E37" s="62"/>
      <c r="F37" s="62"/>
    </row>
    <row r="38" spans="2:7" x14ac:dyDescent="0.25">
      <c r="B38" s="128">
        <v>7</v>
      </c>
      <c r="C38" s="129" t="str">
        <f>'PDI-03'!E69</f>
        <v>Actividad 7</v>
      </c>
      <c r="D38" s="62"/>
      <c r="E38" s="62"/>
      <c r="F38" s="62"/>
    </row>
    <row r="39" spans="2:7" x14ac:dyDescent="0.25">
      <c r="B39" s="128">
        <v>8</v>
      </c>
      <c r="C39" s="129" t="str">
        <f>'PDI-03'!E70</f>
        <v>Actividad 8</v>
      </c>
      <c r="D39" s="62"/>
      <c r="E39" s="62"/>
      <c r="F39" s="62"/>
    </row>
    <row r="40" spans="2:7" x14ac:dyDescent="0.25">
      <c r="B40" s="128">
        <v>9</v>
      </c>
      <c r="C40" s="129" t="str">
        <f>'PDI-03'!E71</f>
        <v>Actividad 9</v>
      </c>
      <c r="D40" s="62"/>
      <c r="E40" s="62"/>
      <c r="F40" s="62"/>
    </row>
    <row r="41" spans="2:7" x14ac:dyDescent="0.25">
      <c r="B41" s="128">
        <v>10</v>
      </c>
      <c r="C41" s="129" t="str">
        <f>'PDI-03'!E72</f>
        <v>Actividad 10</v>
      </c>
      <c r="D41" s="62"/>
      <c r="E41" s="62"/>
      <c r="F41" s="62"/>
      <c r="G41" s="88" t="s">
        <v>63</v>
      </c>
    </row>
    <row r="42" spans="2:7" x14ac:dyDescent="0.25">
      <c r="B42" s="131"/>
      <c r="C42" s="132" t="s">
        <v>107</v>
      </c>
      <c r="D42" s="133">
        <f>SUM(D32:D41)</f>
        <v>0</v>
      </c>
      <c r="E42" s="133">
        <f t="shared" ref="E42" si="1">SUM(E32:E41)</f>
        <v>0</v>
      </c>
      <c r="F42" s="133">
        <f>SUM(F32:F41)</f>
        <v>0</v>
      </c>
      <c r="G42" s="134">
        <f>SUM(D42:F42)</f>
        <v>0</v>
      </c>
    </row>
    <row r="43" spans="2:7" x14ac:dyDescent="0.25"/>
    <row r="44" spans="2:7" ht="15" customHeight="1" x14ac:dyDescent="0.25">
      <c r="B44" s="136"/>
      <c r="C44" s="125"/>
      <c r="D44" s="202" t="s">
        <v>208</v>
      </c>
      <c r="E44" s="202"/>
      <c r="F44" s="202"/>
    </row>
    <row r="45" spans="2:7" x14ac:dyDescent="0.25">
      <c r="B45" s="225" t="str">
        <f>CONCATENATE("Actividades para Plan Operativo ",'PDI-03'!D43)</f>
        <v>Actividades para Plan Operativo NOMBRE 3</v>
      </c>
      <c r="C45" s="225"/>
      <c r="D45" s="88" t="s">
        <v>104</v>
      </c>
      <c r="E45" s="88" t="s">
        <v>105</v>
      </c>
      <c r="F45" s="88" t="s">
        <v>106</v>
      </c>
    </row>
    <row r="46" spans="2:7" x14ac:dyDescent="0.25">
      <c r="B46" s="128">
        <v>1</v>
      </c>
      <c r="C46" s="129" t="str">
        <f>'PDI-03'!E75</f>
        <v>Actividad 1</v>
      </c>
      <c r="D46" s="62"/>
      <c r="E46" s="62"/>
      <c r="F46" s="62"/>
    </row>
    <row r="47" spans="2:7" x14ac:dyDescent="0.25">
      <c r="B47" s="128">
        <v>2</v>
      </c>
      <c r="C47" s="129" t="str">
        <f>'PDI-03'!E76</f>
        <v>Actividad 2</v>
      </c>
      <c r="D47" s="62"/>
      <c r="E47" s="62"/>
      <c r="F47" s="62"/>
    </row>
    <row r="48" spans="2:7" x14ac:dyDescent="0.25">
      <c r="B48" s="128">
        <v>3</v>
      </c>
      <c r="C48" s="129" t="str">
        <f>'PDI-03'!E77</f>
        <v>Actividad 3</v>
      </c>
      <c r="D48" s="62"/>
      <c r="E48" s="62"/>
      <c r="F48" s="62"/>
    </row>
    <row r="49" spans="2:7" x14ac:dyDescent="0.25">
      <c r="B49" s="128">
        <v>4</v>
      </c>
      <c r="C49" s="129" t="str">
        <f>'PDI-03'!E78</f>
        <v>Actividad 4</v>
      </c>
      <c r="D49" s="62"/>
      <c r="E49" s="62"/>
      <c r="F49" s="62"/>
    </row>
    <row r="50" spans="2:7" x14ac:dyDescent="0.25">
      <c r="B50" s="128">
        <v>5</v>
      </c>
      <c r="C50" s="129" t="str">
        <f>'PDI-03'!E79</f>
        <v>Actividad 5</v>
      </c>
      <c r="D50" s="62"/>
      <c r="E50" s="62"/>
      <c r="F50" s="62"/>
    </row>
    <row r="51" spans="2:7" x14ac:dyDescent="0.25">
      <c r="B51" s="128">
        <v>6</v>
      </c>
      <c r="C51" s="129" t="str">
        <f>'PDI-03'!E80</f>
        <v>Actividad 6</v>
      </c>
      <c r="D51" s="62"/>
      <c r="E51" s="62"/>
      <c r="F51" s="62"/>
    </row>
    <row r="52" spans="2:7" x14ac:dyDescent="0.25">
      <c r="B52" s="128">
        <v>7</v>
      </c>
      <c r="C52" s="129" t="str">
        <f>'PDI-03'!E81</f>
        <v>Actividad 7</v>
      </c>
      <c r="D52" s="62"/>
      <c r="E52" s="62"/>
      <c r="F52" s="62"/>
    </row>
    <row r="53" spans="2:7" x14ac:dyDescent="0.25">
      <c r="B53" s="128">
        <v>8</v>
      </c>
      <c r="C53" s="129" t="str">
        <f>'PDI-03'!E82</f>
        <v>Actividad 8</v>
      </c>
      <c r="D53" s="62"/>
      <c r="E53" s="62"/>
      <c r="F53" s="62"/>
    </row>
    <row r="54" spans="2:7" x14ac:dyDescent="0.25">
      <c r="B54" s="128">
        <v>9</v>
      </c>
      <c r="C54" s="129" t="str">
        <f>'PDI-03'!E83</f>
        <v>Actividad 9</v>
      </c>
      <c r="D54" s="62"/>
      <c r="E54" s="62"/>
      <c r="F54" s="62"/>
    </row>
    <row r="55" spans="2:7" x14ac:dyDescent="0.25">
      <c r="B55" s="128">
        <v>10</v>
      </c>
      <c r="C55" s="129" t="str">
        <f>'PDI-03'!E84</f>
        <v>Actividad 10</v>
      </c>
      <c r="D55" s="62"/>
      <c r="E55" s="62"/>
      <c r="F55" s="62"/>
      <c r="G55" s="88" t="s">
        <v>63</v>
      </c>
    </row>
    <row r="56" spans="2:7" x14ac:dyDescent="0.25">
      <c r="B56" s="131"/>
      <c r="C56" s="132" t="s">
        <v>107</v>
      </c>
      <c r="D56" s="133">
        <f>SUM(D46:D55)</f>
        <v>0</v>
      </c>
      <c r="E56" s="133">
        <f t="shared" ref="E56" si="2">SUM(E46:E55)</f>
        <v>0</v>
      </c>
      <c r="F56" s="133">
        <f>SUM(F46:F55)</f>
        <v>0</v>
      </c>
      <c r="G56" s="134">
        <f>SUM(D56:F56)</f>
        <v>0</v>
      </c>
    </row>
    <row r="57" spans="2:7" x14ac:dyDescent="0.25"/>
    <row r="58" spans="2:7" ht="15" customHeight="1" x14ac:dyDescent="0.25">
      <c r="B58" s="136"/>
      <c r="C58" s="125"/>
      <c r="D58" s="202" t="s">
        <v>208</v>
      </c>
      <c r="E58" s="202"/>
      <c r="F58" s="202"/>
    </row>
    <row r="59" spans="2:7" x14ac:dyDescent="0.25">
      <c r="B59" s="225" t="str">
        <f>CONCATENATE("Actividades para Plan Operativo ",'PDI-03'!D44)</f>
        <v>Actividades para Plan Operativo NOMBRE 4</v>
      </c>
      <c r="C59" s="225"/>
      <c r="D59" s="88" t="s">
        <v>104</v>
      </c>
      <c r="E59" s="88" t="s">
        <v>105</v>
      </c>
      <c r="F59" s="88" t="s">
        <v>106</v>
      </c>
    </row>
    <row r="60" spans="2:7" x14ac:dyDescent="0.25">
      <c r="B60" s="128">
        <v>1</v>
      </c>
      <c r="C60" s="129" t="str">
        <f>'PDI-03'!E87</f>
        <v>Actividad 1</v>
      </c>
      <c r="D60" s="62"/>
      <c r="E60" s="62"/>
      <c r="F60" s="62"/>
    </row>
    <row r="61" spans="2:7" x14ac:dyDescent="0.25">
      <c r="B61" s="128">
        <v>2</v>
      </c>
      <c r="C61" s="129" t="str">
        <f>'PDI-03'!E88</f>
        <v>Actividad 2</v>
      </c>
      <c r="D61" s="62"/>
      <c r="E61" s="62"/>
      <c r="F61" s="62"/>
    </row>
    <row r="62" spans="2:7" x14ac:dyDescent="0.25">
      <c r="B62" s="128">
        <v>3</v>
      </c>
      <c r="C62" s="129" t="str">
        <f>'PDI-03'!E89</f>
        <v>Actividad 3</v>
      </c>
      <c r="D62" s="62"/>
      <c r="E62" s="62"/>
      <c r="F62" s="62"/>
    </row>
    <row r="63" spans="2:7" x14ac:dyDescent="0.25">
      <c r="B63" s="128">
        <v>4</v>
      </c>
      <c r="C63" s="129" t="str">
        <f>'PDI-03'!E90</f>
        <v>Actividad 4</v>
      </c>
      <c r="D63" s="62"/>
      <c r="E63" s="62"/>
      <c r="F63" s="62"/>
    </row>
    <row r="64" spans="2:7" x14ac:dyDescent="0.25">
      <c r="B64" s="128">
        <v>5</v>
      </c>
      <c r="C64" s="129" t="str">
        <f>'PDI-03'!E91</f>
        <v>Actividad 5</v>
      </c>
      <c r="D64" s="62"/>
      <c r="E64" s="62"/>
      <c r="F64" s="62"/>
    </row>
    <row r="65" spans="2:7" x14ac:dyDescent="0.25">
      <c r="B65" s="128">
        <v>6</v>
      </c>
      <c r="C65" s="129" t="str">
        <f>'PDI-03'!E92</f>
        <v>Actividad 6</v>
      </c>
      <c r="D65" s="62"/>
      <c r="E65" s="62"/>
      <c r="F65" s="62"/>
    </row>
    <row r="66" spans="2:7" x14ac:dyDescent="0.25">
      <c r="B66" s="128">
        <v>7</v>
      </c>
      <c r="C66" s="129" t="str">
        <f>'PDI-03'!E93</f>
        <v>Actividad 7</v>
      </c>
      <c r="D66" s="62"/>
      <c r="E66" s="62"/>
      <c r="F66" s="62"/>
    </row>
    <row r="67" spans="2:7" x14ac:dyDescent="0.25">
      <c r="B67" s="128">
        <v>8</v>
      </c>
      <c r="C67" s="129" t="str">
        <f>'PDI-03'!E94</f>
        <v>Actividad 8</v>
      </c>
      <c r="D67" s="62"/>
      <c r="E67" s="62"/>
      <c r="F67" s="62"/>
    </row>
    <row r="68" spans="2:7" x14ac:dyDescent="0.25">
      <c r="B68" s="128">
        <v>9</v>
      </c>
      <c r="C68" s="129" t="str">
        <f>'PDI-03'!E95</f>
        <v>Actividad 9</v>
      </c>
      <c r="D68" s="62"/>
      <c r="E68" s="62"/>
      <c r="F68" s="62"/>
    </row>
    <row r="69" spans="2:7" x14ac:dyDescent="0.25">
      <c r="B69" s="128">
        <v>10</v>
      </c>
      <c r="C69" s="129" t="str">
        <f>'PDI-03'!E96</f>
        <v>Actividad 10</v>
      </c>
      <c r="D69" s="62"/>
      <c r="E69" s="62"/>
      <c r="F69" s="62"/>
      <c r="G69" s="88" t="s">
        <v>63</v>
      </c>
    </row>
    <row r="70" spans="2:7" x14ac:dyDescent="0.25">
      <c r="B70" s="131"/>
      <c r="C70" s="132" t="s">
        <v>107</v>
      </c>
      <c r="D70" s="133">
        <f>SUM(D60:D69)</f>
        <v>0</v>
      </c>
      <c r="E70" s="133">
        <f t="shared" ref="E70" si="3">SUM(E60:E69)</f>
        <v>0</v>
      </c>
      <c r="F70" s="133">
        <f>SUM(F60:F69)</f>
        <v>0</v>
      </c>
      <c r="G70" s="134">
        <f>SUM(D70:F70)</f>
        <v>0</v>
      </c>
    </row>
    <row r="71" spans="2:7" x14ac:dyDescent="0.25"/>
    <row r="72" spans="2:7" ht="15" customHeight="1" x14ac:dyDescent="0.25">
      <c r="B72" s="136"/>
      <c r="C72" s="125"/>
      <c r="D72" s="202" t="s">
        <v>208</v>
      </c>
      <c r="E72" s="202"/>
      <c r="F72" s="202"/>
    </row>
    <row r="73" spans="2:7" x14ac:dyDescent="0.25">
      <c r="B73" s="225" t="str">
        <f>CONCATENATE("Actividades para Plan Operativo ",'PDI-03'!D45)</f>
        <v>Actividades para Plan Operativo NOMBRE 5</v>
      </c>
      <c r="C73" s="225"/>
      <c r="D73" s="88" t="s">
        <v>104</v>
      </c>
      <c r="E73" s="88" t="s">
        <v>105</v>
      </c>
      <c r="F73" s="88" t="s">
        <v>106</v>
      </c>
    </row>
    <row r="74" spans="2:7" x14ac:dyDescent="0.25">
      <c r="B74" s="128">
        <v>1</v>
      </c>
      <c r="C74" s="129" t="str">
        <f>'PDI-03'!E99</f>
        <v>Actividad 1</v>
      </c>
      <c r="D74" s="62"/>
      <c r="E74" s="62"/>
      <c r="F74" s="62"/>
    </row>
    <row r="75" spans="2:7" x14ac:dyDescent="0.25">
      <c r="B75" s="128">
        <v>2</v>
      </c>
      <c r="C75" s="129" t="str">
        <f>'PDI-03'!E100</f>
        <v>Actividad 2</v>
      </c>
      <c r="D75" s="62"/>
      <c r="E75" s="62"/>
      <c r="F75" s="62"/>
    </row>
    <row r="76" spans="2:7" x14ac:dyDescent="0.25">
      <c r="B76" s="128">
        <v>3</v>
      </c>
      <c r="C76" s="129" t="str">
        <f>'PDI-03'!E101</f>
        <v>Actividad 3</v>
      </c>
      <c r="D76" s="62"/>
      <c r="E76" s="62"/>
      <c r="F76" s="62"/>
    </row>
    <row r="77" spans="2:7" x14ac:dyDescent="0.25">
      <c r="B77" s="128">
        <v>4</v>
      </c>
      <c r="C77" s="129" t="str">
        <f>'PDI-03'!E102</f>
        <v>Actividad 4</v>
      </c>
      <c r="D77" s="62"/>
      <c r="E77" s="62"/>
      <c r="F77" s="62"/>
    </row>
    <row r="78" spans="2:7" x14ac:dyDescent="0.25">
      <c r="B78" s="128">
        <v>5</v>
      </c>
      <c r="C78" s="129" t="str">
        <f>'PDI-03'!E103</f>
        <v>Actividad 5</v>
      </c>
      <c r="D78" s="62"/>
      <c r="E78" s="62"/>
      <c r="F78" s="62"/>
    </row>
    <row r="79" spans="2:7" x14ac:dyDescent="0.25">
      <c r="B79" s="128">
        <v>6</v>
      </c>
      <c r="C79" s="129" t="str">
        <f>'PDI-03'!E104</f>
        <v>Actividad 6</v>
      </c>
      <c r="D79" s="62"/>
      <c r="E79" s="62"/>
      <c r="F79" s="62"/>
    </row>
    <row r="80" spans="2:7" x14ac:dyDescent="0.25">
      <c r="B80" s="128">
        <v>7</v>
      </c>
      <c r="C80" s="129" t="str">
        <f>'PDI-03'!E105</f>
        <v>Actividad 7</v>
      </c>
      <c r="D80" s="62"/>
      <c r="E80" s="62"/>
      <c r="F80" s="62"/>
    </row>
    <row r="81" spans="2:7" x14ac:dyDescent="0.25">
      <c r="B81" s="128">
        <v>8</v>
      </c>
      <c r="C81" s="129" t="str">
        <f>'PDI-03'!E106</f>
        <v>Actividad 8</v>
      </c>
      <c r="D81" s="62"/>
      <c r="E81" s="62"/>
      <c r="F81" s="62"/>
    </row>
    <row r="82" spans="2:7" x14ac:dyDescent="0.25">
      <c r="B82" s="128">
        <v>9</v>
      </c>
      <c r="C82" s="129" t="str">
        <f>'PDI-03'!E107</f>
        <v>Actividad 9</v>
      </c>
      <c r="D82" s="62"/>
      <c r="E82" s="62"/>
      <c r="F82" s="62"/>
    </row>
    <row r="83" spans="2:7" x14ac:dyDescent="0.25">
      <c r="B83" s="128">
        <v>10</v>
      </c>
      <c r="C83" s="129" t="str">
        <f>'PDI-03'!E108</f>
        <v>Actividad 10</v>
      </c>
      <c r="D83" s="62"/>
      <c r="E83" s="62"/>
      <c r="F83" s="62"/>
      <c r="G83" s="88" t="s">
        <v>63</v>
      </c>
    </row>
    <row r="84" spans="2:7" x14ac:dyDescent="0.25">
      <c r="B84" s="131"/>
      <c r="C84" s="132" t="s">
        <v>107</v>
      </c>
      <c r="D84" s="133">
        <f>SUM(D74:D83)</f>
        <v>0</v>
      </c>
      <c r="E84" s="133">
        <f t="shared" ref="E84" si="4">SUM(E74:E83)</f>
        <v>0</v>
      </c>
      <c r="F84" s="133">
        <f>SUM(F74:F83)</f>
        <v>0</v>
      </c>
      <c r="G84" s="134">
        <f>SUM(D84:F84)</f>
        <v>0</v>
      </c>
    </row>
    <row r="85" spans="2:7" x14ac:dyDescent="0.25"/>
    <row r="86" spans="2:7" ht="15" customHeight="1" x14ac:dyDescent="0.25">
      <c r="B86" s="136"/>
      <c r="C86" s="125"/>
      <c r="D86" s="202" t="s">
        <v>208</v>
      </c>
      <c r="E86" s="202"/>
      <c r="F86" s="202"/>
    </row>
    <row r="87" spans="2:7" x14ac:dyDescent="0.25">
      <c r="B87" s="225" t="str">
        <f>CONCATENATE("Actividades para Plan Operativo ",'PDI-03'!D46)</f>
        <v>Actividades para Plan Operativo NOMBRE 6</v>
      </c>
      <c r="C87" s="225"/>
      <c r="D87" s="88" t="s">
        <v>104</v>
      </c>
      <c r="E87" s="88" t="s">
        <v>105</v>
      </c>
      <c r="F87" s="88" t="s">
        <v>106</v>
      </c>
    </row>
    <row r="88" spans="2:7" x14ac:dyDescent="0.25">
      <c r="B88" s="128">
        <v>1</v>
      </c>
      <c r="C88" s="129" t="str">
        <f>'PDI-03'!E111</f>
        <v>Actividad 1</v>
      </c>
      <c r="D88" s="62"/>
      <c r="E88" s="62"/>
      <c r="F88" s="62"/>
    </row>
    <row r="89" spans="2:7" x14ac:dyDescent="0.25">
      <c r="B89" s="128">
        <v>2</v>
      </c>
      <c r="C89" s="129" t="str">
        <f>'PDI-03'!E112</f>
        <v>Actividad 2</v>
      </c>
      <c r="D89" s="62"/>
      <c r="E89" s="62"/>
      <c r="F89" s="62"/>
    </row>
    <row r="90" spans="2:7" x14ac:dyDescent="0.25">
      <c r="B90" s="128">
        <v>3</v>
      </c>
      <c r="C90" s="129" t="str">
        <f>'PDI-03'!E113</f>
        <v>Actividad 3</v>
      </c>
      <c r="D90" s="62"/>
      <c r="E90" s="62"/>
      <c r="F90" s="62"/>
    </row>
    <row r="91" spans="2:7" x14ac:dyDescent="0.25">
      <c r="B91" s="128">
        <v>4</v>
      </c>
      <c r="C91" s="129" t="str">
        <f>'PDI-03'!E114</f>
        <v>Actividad 4</v>
      </c>
      <c r="D91" s="62"/>
      <c r="E91" s="62"/>
      <c r="F91" s="62"/>
    </row>
    <row r="92" spans="2:7" x14ac:dyDescent="0.25">
      <c r="B92" s="128">
        <v>5</v>
      </c>
      <c r="C92" s="129" t="str">
        <f>'PDI-03'!E115</f>
        <v>Actividad 5</v>
      </c>
      <c r="D92" s="62"/>
      <c r="E92" s="62"/>
      <c r="F92" s="62"/>
    </row>
    <row r="93" spans="2:7" x14ac:dyDescent="0.25">
      <c r="B93" s="128">
        <v>6</v>
      </c>
      <c r="C93" s="129" t="str">
        <f>'PDI-03'!E116</f>
        <v>Actividad 6</v>
      </c>
      <c r="D93" s="62"/>
      <c r="E93" s="62"/>
      <c r="F93" s="62"/>
    </row>
    <row r="94" spans="2:7" x14ac:dyDescent="0.25">
      <c r="B94" s="128">
        <v>7</v>
      </c>
      <c r="C94" s="129" t="str">
        <f>'PDI-03'!E117</f>
        <v>Actividad 7</v>
      </c>
      <c r="D94" s="62"/>
      <c r="E94" s="62"/>
      <c r="F94" s="62"/>
    </row>
    <row r="95" spans="2:7" x14ac:dyDescent="0.25">
      <c r="B95" s="128">
        <v>8</v>
      </c>
      <c r="C95" s="129" t="str">
        <f>'PDI-03'!E118</f>
        <v>Actividad 8</v>
      </c>
      <c r="D95" s="62"/>
      <c r="E95" s="62"/>
      <c r="F95" s="62"/>
    </row>
    <row r="96" spans="2:7" x14ac:dyDescent="0.25">
      <c r="B96" s="128">
        <v>9</v>
      </c>
      <c r="C96" s="129" t="str">
        <f>'PDI-03'!E119</f>
        <v>Actividad 9</v>
      </c>
      <c r="D96" s="62"/>
      <c r="E96" s="62"/>
      <c r="F96" s="62"/>
    </row>
    <row r="97" spans="2:7" x14ac:dyDescent="0.25">
      <c r="B97" s="128">
        <v>10</v>
      </c>
      <c r="C97" s="129" t="str">
        <f>'PDI-03'!E120</f>
        <v>Actividad 10</v>
      </c>
      <c r="D97" s="62"/>
      <c r="E97" s="62"/>
      <c r="F97" s="62"/>
      <c r="G97" s="88" t="s">
        <v>63</v>
      </c>
    </row>
    <row r="98" spans="2:7" x14ac:dyDescent="0.25">
      <c r="B98" s="131"/>
      <c r="C98" s="132" t="s">
        <v>107</v>
      </c>
      <c r="D98" s="133">
        <f>SUM(D88:D97)</f>
        <v>0</v>
      </c>
      <c r="E98" s="133">
        <f t="shared" ref="E98" si="5">SUM(E88:E97)</f>
        <v>0</v>
      </c>
      <c r="F98" s="133">
        <f>SUM(F88:F97)</f>
        <v>0</v>
      </c>
      <c r="G98" s="134">
        <f>SUM(D98:F98)</f>
        <v>0</v>
      </c>
    </row>
    <row r="99" spans="2:7" x14ac:dyDescent="0.25"/>
    <row r="100" spans="2:7" ht="15" customHeight="1" x14ac:dyDescent="0.25">
      <c r="B100" s="136"/>
      <c r="C100" s="125"/>
      <c r="D100" s="202" t="s">
        <v>208</v>
      </c>
      <c r="E100" s="202"/>
      <c r="F100" s="202"/>
    </row>
    <row r="101" spans="2:7" x14ac:dyDescent="0.25">
      <c r="B101" s="225" t="str">
        <f>CONCATENATE("Actividades para Plan Operativo ",'PDI-03'!D47)</f>
        <v>Actividades para Plan Operativo NOMBRE 7</v>
      </c>
      <c r="C101" s="225"/>
      <c r="D101" s="88" t="s">
        <v>104</v>
      </c>
      <c r="E101" s="88" t="s">
        <v>105</v>
      </c>
      <c r="F101" s="88" t="s">
        <v>106</v>
      </c>
    </row>
    <row r="102" spans="2:7" x14ac:dyDescent="0.25">
      <c r="B102" s="128">
        <v>1</v>
      </c>
      <c r="C102" s="129" t="str">
        <f>'PDI-03'!E123</f>
        <v>Actividad 1</v>
      </c>
      <c r="D102" s="62"/>
      <c r="E102" s="62"/>
      <c r="F102" s="62"/>
    </row>
    <row r="103" spans="2:7" x14ac:dyDescent="0.25">
      <c r="B103" s="128">
        <v>2</v>
      </c>
      <c r="C103" s="129" t="str">
        <f>'PDI-03'!E124</f>
        <v>Actividad 2</v>
      </c>
      <c r="D103" s="62"/>
      <c r="E103" s="62"/>
      <c r="F103" s="62"/>
    </row>
    <row r="104" spans="2:7" x14ac:dyDescent="0.25">
      <c r="B104" s="128">
        <v>3</v>
      </c>
      <c r="C104" s="129" t="str">
        <f>'PDI-03'!E125</f>
        <v>Actividad 3</v>
      </c>
      <c r="D104" s="62"/>
      <c r="E104" s="62"/>
      <c r="F104" s="62"/>
    </row>
    <row r="105" spans="2:7" x14ac:dyDescent="0.25">
      <c r="B105" s="128">
        <v>4</v>
      </c>
      <c r="C105" s="129" t="str">
        <f>'PDI-03'!E126</f>
        <v>Actividad 4</v>
      </c>
      <c r="D105" s="62"/>
      <c r="E105" s="62"/>
      <c r="F105" s="62"/>
    </row>
    <row r="106" spans="2:7" x14ac:dyDescent="0.25">
      <c r="B106" s="128">
        <v>5</v>
      </c>
      <c r="C106" s="129" t="str">
        <f>'PDI-03'!E127</f>
        <v>Actividad 5</v>
      </c>
      <c r="D106" s="62"/>
      <c r="E106" s="62"/>
      <c r="F106" s="62"/>
    </row>
    <row r="107" spans="2:7" x14ac:dyDescent="0.25">
      <c r="B107" s="128">
        <v>6</v>
      </c>
      <c r="C107" s="129" t="str">
        <f>'PDI-03'!E128</f>
        <v>Actividad 6</v>
      </c>
      <c r="D107" s="62"/>
      <c r="E107" s="62"/>
      <c r="F107" s="62"/>
    </row>
    <row r="108" spans="2:7" x14ac:dyDescent="0.25">
      <c r="B108" s="128">
        <v>7</v>
      </c>
      <c r="C108" s="129" t="str">
        <f>'PDI-03'!E129</f>
        <v>Actividad 7</v>
      </c>
      <c r="D108" s="62"/>
      <c r="E108" s="62"/>
      <c r="F108" s="62"/>
    </row>
    <row r="109" spans="2:7" x14ac:dyDescent="0.25">
      <c r="B109" s="128">
        <v>8</v>
      </c>
      <c r="C109" s="129" t="str">
        <f>'PDI-03'!E130</f>
        <v>Actividad 8</v>
      </c>
      <c r="D109" s="62"/>
      <c r="E109" s="62"/>
      <c r="F109" s="62"/>
    </row>
    <row r="110" spans="2:7" x14ac:dyDescent="0.25">
      <c r="B110" s="128">
        <v>9</v>
      </c>
      <c r="C110" s="129" t="str">
        <f>'PDI-03'!E131</f>
        <v>Actividad 9</v>
      </c>
      <c r="D110" s="62"/>
      <c r="E110" s="62"/>
      <c r="F110" s="62"/>
    </row>
    <row r="111" spans="2:7" x14ac:dyDescent="0.25">
      <c r="B111" s="128">
        <v>10</v>
      </c>
      <c r="C111" s="129" t="str">
        <f>'PDI-03'!E132</f>
        <v>Actividad 10</v>
      </c>
      <c r="D111" s="62"/>
      <c r="E111" s="62"/>
      <c r="F111" s="62"/>
      <c r="G111" s="88" t="s">
        <v>63</v>
      </c>
    </row>
    <row r="112" spans="2:7" x14ac:dyDescent="0.25">
      <c r="B112" s="131"/>
      <c r="C112" s="132" t="s">
        <v>107</v>
      </c>
      <c r="D112" s="133">
        <f>SUM(D102:D111)</f>
        <v>0</v>
      </c>
      <c r="E112" s="133">
        <f t="shared" ref="E112" si="6">SUM(E102:E111)</f>
        <v>0</v>
      </c>
      <c r="F112" s="133">
        <f>SUM(F102:F111)</f>
        <v>0</v>
      </c>
      <c r="G112" s="134">
        <f>SUM(D112:F112)</f>
        <v>0</v>
      </c>
    </row>
    <row r="113" spans="2:16" ht="14.25" customHeight="1" x14ac:dyDescent="0.25"/>
    <row r="114" spans="2:16" ht="15.75" customHeight="1" x14ac:dyDescent="0.25">
      <c r="B114" s="137"/>
      <c r="C114" s="137"/>
      <c r="D114" s="137"/>
      <c r="E114" s="137"/>
      <c r="F114" s="137"/>
      <c r="G114" s="137"/>
      <c r="H114" s="137"/>
      <c r="I114" s="137"/>
      <c r="J114" s="137"/>
    </row>
    <row r="115" spans="2:16" ht="30" customHeight="1" x14ac:dyDescent="0.25">
      <c r="B115" s="213" t="s">
        <v>160</v>
      </c>
      <c r="C115" s="203" t="s">
        <v>209</v>
      </c>
      <c r="D115" s="204"/>
      <c r="E115" s="204"/>
      <c r="F115" s="204"/>
      <c r="G115" s="204"/>
      <c r="H115" s="205"/>
      <c r="I115" s="203" t="s">
        <v>210</v>
      </c>
      <c r="J115" s="204"/>
      <c r="K115" s="204"/>
      <c r="L115" s="204"/>
      <c r="M115" s="204"/>
      <c r="N115" s="205"/>
    </row>
    <row r="116" spans="2:16" ht="36" customHeight="1" x14ac:dyDescent="0.25">
      <c r="B116" s="200"/>
      <c r="C116" s="88">
        <v>2015</v>
      </c>
      <c r="D116" s="88">
        <v>2016</v>
      </c>
      <c r="E116" s="88">
        <v>2017</v>
      </c>
      <c r="F116" s="88" t="s">
        <v>84</v>
      </c>
      <c r="G116" s="88" t="s">
        <v>59</v>
      </c>
      <c r="H116" s="88" t="s">
        <v>93</v>
      </c>
      <c r="I116" s="88" t="s">
        <v>140</v>
      </c>
      <c r="J116" s="88" t="s">
        <v>141</v>
      </c>
      <c r="K116" s="88" t="s">
        <v>142</v>
      </c>
      <c r="L116" s="88" t="s">
        <v>143</v>
      </c>
      <c r="M116" s="88" t="s">
        <v>144</v>
      </c>
      <c r="N116" s="88" t="s">
        <v>60</v>
      </c>
    </row>
    <row r="117" spans="2:16" x14ac:dyDescent="0.25">
      <c r="B117" s="138" t="str">
        <f>'PDI-03'!D41</f>
        <v>NOMBRE 1</v>
      </c>
      <c r="C117" s="139">
        <f>D28</f>
        <v>0</v>
      </c>
      <c r="D117" s="139">
        <f>E28</f>
        <v>0</v>
      </c>
      <c r="E117" s="139">
        <f t="shared" ref="E117" si="7">F28</f>
        <v>0</v>
      </c>
      <c r="F117" s="139">
        <f>G28</f>
        <v>0</v>
      </c>
      <c r="G117" s="230"/>
      <c r="H117" s="230"/>
      <c r="I117" s="229"/>
      <c r="J117" s="229"/>
      <c r="K117" s="229"/>
      <c r="L117" s="229"/>
      <c r="M117" s="229"/>
      <c r="N117" s="229"/>
    </row>
    <row r="118" spans="2:16" x14ac:dyDescent="0.25">
      <c r="B118" s="138" t="str">
        <f>'PDI-03'!D42</f>
        <v>NOMBRE 2</v>
      </c>
      <c r="C118" s="139">
        <f>D42</f>
        <v>0</v>
      </c>
      <c r="D118" s="139">
        <f>E42</f>
        <v>0</v>
      </c>
      <c r="E118" s="139">
        <f>F42</f>
        <v>0</v>
      </c>
      <c r="F118" s="139">
        <f>G42</f>
        <v>0</v>
      </c>
      <c r="G118" s="231"/>
      <c r="H118" s="231"/>
      <c r="I118" s="229"/>
      <c r="J118" s="229"/>
      <c r="K118" s="229"/>
      <c r="L118" s="229"/>
      <c r="M118" s="229"/>
      <c r="N118" s="229"/>
    </row>
    <row r="119" spans="2:16" x14ac:dyDescent="0.25">
      <c r="B119" s="138" t="str">
        <f>'PDI-03'!D43</f>
        <v>NOMBRE 3</v>
      </c>
      <c r="C119" s="139">
        <f>D56</f>
        <v>0</v>
      </c>
      <c r="D119" s="139">
        <f t="shared" ref="D119:E119" si="8">E56</f>
        <v>0</v>
      </c>
      <c r="E119" s="139">
        <f t="shared" si="8"/>
        <v>0</v>
      </c>
      <c r="F119" s="139">
        <f>G56</f>
        <v>0</v>
      </c>
      <c r="G119" s="231"/>
      <c r="H119" s="231"/>
      <c r="I119" s="229"/>
      <c r="J119" s="229"/>
      <c r="K119" s="229"/>
      <c r="L119" s="229"/>
      <c r="M119" s="229"/>
      <c r="N119" s="229"/>
    </row>
    <row r="120" spans="2:16" x14ac:dyDescent="0.25">
      <c r="B120" s="138" t="str">
        <f>'PDI-03'!D44</f>
        <v>NOMBRE 4</v>
      </c>
      <c r="C120" s="139">
        <f>D70</f>
        <v>0</v>
      </c>
      <c r="D120" s="139">
        <f t="shared" ref="D120:E120" si="9">E70</f>
        <v>0</v>
      </c>
      <c r="E120" s="139">
        <f t="shared" si="9"/>
        <v>0</v>
      </c>
      <c r="F120" s="139">
        <f>G70</f>
        <v>0</v>
      </c>
      <c r="G120" s="231"/>
      <c r="H120" s="231"/>
      <c r="I120" s="229"/>
      <c r="J120" s="229"/>
      <c r="K120" s="229"/>
      <c r="L120" s="229"/>
      <c r="M120" s="229"/>
      <c r="N120" s="229"/>
    </row>
    <row r="121" spans="2:16" x14ac:dyDescent="0.25">
      <c r="B121" s="138" t="str">
        <f>'PDI-03'!D45</f>
        <v>NOMBRE 5</v>
      </c>
      <c r="C121" s="139">
        <f>D84</f>
        <v>0</v>
      </c>
      <c r="D121" s="139">
        <f t="shared" ref="D121:E121" si="10">E84</f>
        <v>0</v>
      </c>
      <c r="E121" s="139">
        <f t="shared" si="10"/>
        <v>0</v>
      </c>
      <c r="F121" s="139">
        <f>G84</f>
        <v>0</v>
      </c>
      <c r="G121" s="231"/>
      <c r="H121" s="231"/>
      <c r="I121" s="229"/>
      <c r="J121" s="229"/>
      <c r="K121" s="229"/>
      <c r="L121" s="229"/>
      <c r="M121" s="229"/>
      <c r="N121" s="229"/>
    </row>
    <row r="122" spans="2:16" x14ac:dyDescent="0.25">
      <c r="B122" s="138" t="str">
        <f>'PDI-03'!D46</f>
        <v>NOMBRE 6</v>
      </c>
      <c r="C122" s="139">
        <f>D98</f>
        <v>0</v>
      </c>
      <c r="D122" s="139">
        <f t="shared" ref="D122:E122" si="11">E98</f>
        <v>0</v>
      </c>
      <c r="E122" s="139">
        <f t="shared" si="11"/>
        <v>0</v>
      </c>
      <c r="F122" s="139">
        <f>G98</f>
        <v>0</v>
      </c>
      <c r="G122" s="231"/>
      <c r="H122" s="231"/>
      <c r="I122" s="229"/>
      <c r="J122" s="229"/>
      <c r="K122" s="229"/>
      <c r="L122" s="229"/>
      <c r="M122" s="229"/>
      <c r="N122" s="229"/>
    </row>
    <row r="123" spans="2:16" x14ac:dyDescent="0.25">
      <c r="B123" s="138" t="str">
        <f>'PDI-03'!D47</f>
        <v>NOMBRE 7</v>
      </c>
      <c r="C123" s="139">
        <f>D112</f>
        <v>0</v>
      </c>
      <c r="D123" s="139">
        <f t="shared" ref="D123:E123" si="12">E112</f>
        <v>0</v>
      </c>
      <c r="E123" s="139">
        <f t="shared" si="12"/>
        <v>0</v>
      </c>
      <c r="F123" s="139">
        <f>G112</f>
        <v>0</v>
      </c>
      <c r="G123" s="232"/>
      <c r="H123" s="232"/>
      <c r="I123" s="229"/>
      <c r="J123" s="229"/>
      <c r="K123" s="229"/>
      <c r="L123" s="229"/>
      <c r="M123" s="229"/>
      <c r="N123" s="229"/>
    </row>
    <row r="124" spans="2:16" ht="30.75" customHeight="1" x14ac:dyDescent="0.25">
      <c r="B124" s="140" t="s">
        <v>85</v>
      </c>
      <c r="C124" s="140">
        <f>SUM(C117:C123)</f>
        <v>0</v>
      </c>
      <c r="D124" s="140">
        <f t="shared" ref="D124:H124" si="13">SUM(D117:D123)</f>
        <v>0</v>
      </c>
      <c r="E124" s="140">
        <f t="shared" si="13"/>
        <v>0</v>
      </c>
      <c r="F124" s="140">
        <f t="shared" si="13"/>
        <v>0</v>
      </c>
      <c r="G124" s="140">
        <f t="shared" si="13"/>
        <v>0</v>
      </c>
      <c r="H124" s="140">
        <f t="shared" si="13"/>
        <v>0</v>
      </c>
      <c r="O124" s="141"/>
    </row>
    <row r="125" spans="2:16" ht="14.25" customHeight="1" x14ac:dyDescent="0.25">
      <c r="B125" s="12"/>
      <c r="C125" s="142">
        <v>941808560.23000002</v>
      </c>
      <c r="D125" s="143"/>
      <c r="E125" s="142">
        <v>941808560.23000002</v>
      </c>
      <c r="F125" s="133" t="s">
        <v>6</v>
      </c>
      <c r="G125" s="144" t="e">
        <f>G124/$F$124</f>
        <v>#DIV/0!</v>
      </c>
      <c r="H125" s="144" t="e">
        <f>H124/$F$124</f>
        <v>#DIV/0!</v>
      </c>
      <c r="I125" s="142">
        <v>941808560.23000002</v>
      </c>
      <c r="N125" s="141"/>
      <c r="O125" s="141"/>
    </row>
    <row r="126" spans="2:16" ht="16.5" customHeight="1" x14ac:dyDescent="0.25">
      <c r="B126" s="145"/>
      <c r="C126" s="142">
        <v>-107794641.23000002</v>
      </c>
      <c r="D126" s="142">
        <v>859034336.57000005</v>
      </c>
      <c r="E126" s="142">
        <v>-57003193.562899947</v>
      </c>
      <c r="F126" s="142"/>
      <c r="G126" s="142"/>
      <c r="H126" s="142"/>
      <c r="I126" s="142">
        <v>54047675.089101434</v>
      </c>
      <c r="J126" s="146"/>
      <c r="K126" s="147"/>
      <c r="P126" s="148"/>
    </row>
    <row r="127" spans="2:16" ht="18.75" hidden="1" customHeight="1" x14ac:dyDescent="0.25">
      <c r="B127" s="12"/>
      <c r="C127" s="52"/>
      <c r="D127" s="52"/>
      <c r="E127" s="52"/>
      <c r="F127" s="52"/>
      <c r="G127" s="52"/>
      <c r="H127" s="52"/>
      <c r="I127" s="52"/>
      <c r="J127" s="146"/>
      <c r="N127" s="141"/>
    </row>
    <row r="128" spans="2:1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</sheetData>
  <mergeCells count="30">
    <mergeCell ref="N117:N123"/>
    <mergeCell ref="G117:G123"/>
    <mergeCell ref="H117:H123"/>
    <mergeCell ref="I117:I123"/>
    <mergeCell ref="J117:J123"/>
    <mergeCell ref="K117:K123"/>
    <mergeCell ref="L117:L123"/>
    <mergeCell ref="M117:M123"/>
    <mergeCell ref="D86:F86"/>
    <mergeCell ref="B87:C87"/>
    <mergeCell ref="D100:F100"/>
    <mergeCell ref="B101:C101"/>
    <mergeCell ref="I115:N115"/>
    <mergeCell ref="C115:H115"/>
    <mergeCell ref="C9:K9"/>
    <mergeCell ref="C11:K11"/>
    <mergeCell ref="B45:C45"/>
    <mergeCell ref="B115:B116"/>
    <mergeCell ref="B14:K14"/>
    <mergeCell ref="B13:C13"/>
    <mergeCell ref="D13:K13"/>
    <mergeCell ref="B17:C17"/>
    <mergeCell ref="B31:C31"/>
    <mergeCell ref="D16:F16"/>
    <mergeCell ref="D30:F30"/>
    <mergeCell ref="D44:F44"/>
    <mergeCell ref="D58:F58"/>
    <mergeCell ref="B59:C59"/>
    <mergeCell ref="D72:F72"/>
    <mergeCell ref="B73:C73"/>
  </mergeCells>
  <phoneticPr fontId="0" type="noConversion"/>
  <pageMargins left="0.7" right="0.7" top="0.75" bottom="0.75" header="0.3" footer="0.3"/>
  <pageSetup paperSize="7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-0.249977111117893"/>
  </sheetPr>
  <dimension ref="A1:S49"/>
  <sheetViews>
    <sheetView zoomScale="85" zoomScaleNormal="85" workbookViewId="0">
      <pane ySplit="7" topLeftCell="A8" activePane="bottomLeft" state="frozen"/>
      <selection pane="bottomLeft" activeCell="D12" sqref="D12"/>
    </sheetView>
  </sheetViews>
  <sheetFormatPr baseColWidth="10" defaultColWidth="0" defaultRowHeight="15" zeroHeight="1" x14ac:dyDescent="0.25"/>
  <cols>
    <col min="1" max="1" width="2.7109375" style="67" customWidth="1"/>
    <col min="2" max="2" width="16.28515625" style="67" customWidth="1"/>
    <col min="3" max="3" width="22" style="67" customWidth="1"/>
    <col min="4" max="4" width="10.5703125" style="67" bestFit="1" customWidth="1"/>
    <col min="5" max="5" width="18.28515625" style="67" customWidth="1"/>
    <col min="6" max="6" width="15.140625" style="67" customWidth="1"/>
    <col min="7" max="7" width="10.140625" style="67" customWidth="1"/>
    <col min="8" max="8" width="12.42578125" style="67" bestFit="1" customWidth="1"/>
    <col min="9" max="9" width="10.5703125" style="67" customWidth="1"/>
    <col min="10" max="10" width="12.7109375" style="67" bestFit="1" customWidth="1"/>
    <col min="11" max="11" width="15.140625" style="67" bestFit="1" customWidth="1"/>
    <col min="12" max="12" width="35.140625" style="67" customWidth="1"/>
    <col min="13" max="13" width="5.28515625" style="67" customWidth="1"/>
    <col min="14" max="14" width="16.42578125" style="67" hidden="1" customWidth="1"/>
    <col min="15" max="15" width="16.5703125" style="67" hidden="1" customWidth="1"/>
    <col min="16" max="16" width="18.42578125" style="67" hidden="1" customWidth="1"/>
    <col min="17" max="17" width="20" style="67" hidden="1" customWidth="1"/>
    <col min="18" max="19" width="0" style="67" hidden="1" customWidth="1"/>
    <col min="20" max="16384" width="11.42578125" style="67" hidden="1"/>
  </cols>
  <sheetData>
    <row r="1" spans="2:18" s="8" customFormat="1" x14ac:dyDescent="0.25"/>
    <row r="2" spans="2:18" s="8" customFormat="1" x14ac:dyDescent="0.25">
      <c r="B2" s="108"/>
      <c r="C2" s="108"/>
      <c r="D2" s="108"/>
      <c r="E2" s="108"/>
      <c r="F2" s="108"/>
      <c r="G2" s="108"/>
      <c r="J2" s="109" t="s">
        <v>5</v>
      </c>
      <c r="K2" s="109" t="s">
        <v>11</v>
      </c>
    </row>
    <row r="3" spans="2:18" s="8" customFormat="1" x14ac:dyDescent="0.25">
      <c r="B3" s="108"/>
      <c r="C3" s="108"/>
      <c r="D3" s="108"/>
      <c r="E3" s="108"/>
      <c r="F3" s="108"/>
      <c r="G3" s="108"/>
      <c r="J3" s="109" t="s">
        <v>8</v>
      </c>
      <c r="K3" s="109">
        <v>2</v>
      </c>
    </row>
    <row r="4" spans="2:18" s="8" customFormat="1" x14ac:dyDescent="0.25">
      <c r="B4" s="108"/>
      <c r="C4" s="108"/>
      <c r="D4" s="108"/>
      <c r="E4" s="108"/>
      <c r="F4" s="108"/>
      <c r="G4" s="108"/>
      <c r="J4" s="109" t="s">
        <v>9</v>
      </c>
      <c r="K4" s="168" t="s">
        <v>376</v>
      </c>
    </row>
    <row r="5" spans="2:18" s="8" customFormat="1" x14ac:dyDescent="0.25">
      <c r="J5" s="109" t="s">
        <v>10</v>
      </c>
      <c r="K5" s="109" t="s">
        <v>172</v>
      </c>
    </row>
    <row r="6" spans="2:18" s="8" customFormat="1" x14ac:dyDescent="0.25"/>
    <row r="7" spans="2:18" s="8" customFormat="1" ht="33" customHeight="1" x14ac:dyDescent="0.25">
      <c r="B7" s="9"/>
      <c r="C7" s="9"/>
      <c r="D7" s="9"/>
      <c r="E7" s="9"/>
      <c r="F7" s="9"/>
      <c r="G7" s="9"/>
      <c r="H7" s="9"/>
      <c r="I7" s="9"/>
      <c r="J7" s="9"/>
      <c r="K7" s="9"/>
    </row>
    <row r="8" spans="2:18" s="28" customFormat="1" x14ac:dyDescent="0.25">
      <c r="B8" s="66"/>
    </row>
    <row r="9" spans="2:18" s="78" customFormat="1" ht="24.75" customHeight="1" x14ac:dyDescent="0.25">
      <c r="B9" s="233" t="s">
        <v>73</v>
      </c>
      <c r="C9" s="234"/>
      <c r="D9" s="198" t="str">
        <f>'PDI-01'!C13</f>
        <v>Nombre del Objetivo</v>
      </c>
      <c r="E9" s="198"/>
      <c r="F9" s="198"/>
      <c r="G9" s="198"/>
      <c r="H9" s="198"/>
      <c r="I9" s="198"/>
      <c r="J9" s="198"/>
      <c r="K9" s="198"/>
      <c r="L9" s="198"/>
    </row>
    <row r="10" spans="2:18" s="78" customFormat="1" ht="24.75" customHeight="1" x14ac:dyDescent="0.25">
      <c r="B10" s="79"/>
      <c r="C10" s="80"/>
      <c r="D10" s="80"/>
      <c r="E10" s="80"/>
      <c r="F10" s="80"/>
      <c r="G10" s="80"/>
    </row>
    <row r="11" spans="2:18" s="78" customFormat="1" ht="24.75" customHeight="1" x14ac:dyDescent="0.25">
      <c r="B11" s="233" t="s">
        <v>74</v>
      </c>
      <c r="C11" s="234"/>
      <c r="D11" s="198" t="str">
        <f>'PDI-01'!C11</f>
        <v>Nombre del Proyecto</v>
      </c>
      <c r="E11" s="198"/>
      <c r="F11" s="198"/>
      <c r="G11" s="198"/>
      <c r="H11" s="198"/>
      <c r="I11" s="198"/>
      <c r="J11" s="198"/>
      <c r="K11" s="198"/>
      <c r="L11" s="198"/>
    </row>
    <row r="12" spans="2:18" ht="22.5" customHeight="1" x14ac:dyDescent="0.25"/>
    <row r="13" spans="2:18" ht="75.75" customHeight="1" x14ac:dyDescent="0.25">
      <c r="B13" s="221" t="s">
        <v>111</v>
      </c>
      <c r="C13" s="222"/>
      <c r="D13" s="243" t="s">
        <v>159</v>
      </c>
      <c r="E13" s="244"/>
      <c r="F13" s="244"/>
      <c r="G13" s="244"/>
      <c r="H13" s="244"/>
      <c r="I13" s="244"/>
      <c r="J13" s="244"/>
      <c r="K13" s="244"/>
      <c r="L13" s="245"/>
    </row>
    <row r="14" spans="2:18" ht="22.5" customHeight="1" x14ac:dyDescent="0.25">
      <c r="B14" s="202" t="s">
        <v>175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N14" s="68"/>
      <c r="O14" s="68"/>
      <c r="P14" s="68"/>
      <c r="Q14" s="68"/>
      <c r="R14" s="68"/>
    </row>
    <row r="15" spans="2:18" ht="15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N15" s="68"/>
      <c r="O15" s="68"/>
      <c r="P15" s="68"/>
      <c r="Q15" s="68"/>
      <c r="R15" s="68"/>
    </row>
    <row r="16" spans="2:18" ht="35.25" customHeight="1" x14ac:dyDescent="0.25">
      <c r="B16" s="236" t="s">
        <v>173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8"/>
      <c r="N16" s="68"/>
      <c r="O16" s="68"/>
      <c r="P16" s="68"/>
      <c r="Q16" s="68"/>
      <c r="R16" s="68"/>
    </row>
    <row r="17" spans="2:18" ht="21.75" customHeigh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N17" s="68"/>
      <c r="O17" s="68"/>
      <c r="P17" s="68"/>
      <c r="Q17" s="68"/>
      <c r="R17" s="68"/>
    </row>
    <row r="18" spans="2:18" ht="18" customHeight="1" x14ac:dyDescent="0.25">
      <c r="B18" s="68"/>
      <c r="C18" s="23"/>
      <c r="D18" s="239" t="s">
        <v>127</v>
      </c>
      <c r="E18" s="239"/>
      <c r="F18" s="239"/>
      <c r="G18" s="246" t="s">
        <v>131</v>
      </c>
      <c r="H18" s="247"/>
      <c r="I18" s="248"/>
      <c r="J18" s="246" t="s">
        <v>135</v>
      </c>
      <c r="K18" s="248"/>
      <c r="L18" s="239" t="s">
        <v>138</v>
      </c>
      <c r="M18" s="68"/>
      <c r="N18" s="68"/>
      <c r="O18" s="68"/>
      <c r="P18" s="68"/>
      <c r="Q18" s="68"/>
      <c r="R18" s="68"/>
    </row>
    <row r="19" spans="2:18" ht="33.75" customHeight="1" x14ac:dyDescent="0.25">
      <c r="B19" s="69"/>
      <c r="C19" s="69"/>
      <c r="D19" s="88" t="s">
        <v>128</v>
      </c>
      <c r="E19" s="88" t="s">
        <v>129</v>
      </c>
      <c r="F19" s="88" t="s">
        <v>130</v>
      </c>
      <c r="G19" s="89" t="s">
        <v>132</v>
      </c>
      <c r="H19" s="89" t="s">
        <v>133</v>
      </c>
      <c r="I19" s="89" t="s">
        <v>134</v>
      </c>
      <c r="J19" s="89" t="s">
        <v>136</v>
      </c>
      <c r="K19" s="89" t="s">
        <v>137</v>
      </c>
      <c r="L19" s="239"/>
      <c r="M19" s="68"/>
      <c r="N19" s="68"/>
      <c r="O19" s="68"/>
      <c r="P19" s="68"/>
      <c r="Q19" s="68"/>
      <c r="R19" s="68"/>
    </row>
    <row r="20" spans="2:18" ht="18.75" x14ac:dyDescent="0.25">
      <c r="B20" s="202" t="s">
        <v>112</v>
      </c>
      <c r="C20" s="72" t="s">
        <v>113</v>
      </c>
      <c r="D20" s="75"/>
      <c r="E20" s="75"/>
      <c r="F20" s="75"/>
      <c r="G20" s="75"/>
      <c r="H20" s="75"/>
      <c r="I20" s="75"/>
      <c r="J20" s="75"/>
      <c r="K20" s="75"/>
      <c r="L20" s="76"/>
      <c r="M20" s="68"/>
      <c r="N20" s="68"/>
      <c r="O20" s="68"/>
      <c r="P20" s="68"/>
      <c r="Q20" s="68"/>
      <c r="R20" s="68"/>
    </row>
    <row r="21" spans="2:18" ht="18.75" x14ac:dyDescent="0.25">
      <c r="B21" s="202"/>
      <c r="C21" s="72" t="s">
        <v>114</v>
      </c>
      <c r="D21" s="75"/>
      <c r="E21" s="75"/>
      <c r="F21" s="75"/>
      <c r="G21" s="75"/>
      <c r="H21" s="75"/>
      <c r="I21" s="75"/>
      <c r="J21" s="75"/>
      <c r="K21" s="75"/>
      <c r="L21" s="76"/>
      <c r="M21" s="68"/>
      <c r="N21" s="68"/>
      <c r="O21" s="68"/>
      <c r="P21" s="68"/>
      <c r="Q21" s="68"/>
      <c r="R21" s="68"/>
    </row>
    <row r="22" spans="2:18" ht="18.75" x14ac:dyDescent="0.25">
      <c r="B22" s="213" t="s">
        <v>115</v>
      </c>
      <c r="C22" s="73" t="s">
        <v>116</v>
      </c>
      <c r="D22" s="75"/>
      <c r="E22" s="75"/>
      <c r="F22" s="75"/>
      <c r="G22" s="75"/>
      <c r="H22" s="75"/>
      <c r="I22" s="75"/>
      <c r="J22" s="77"/>
      <c r="K22" s="75"/>
      <c r="L22" s="76"/>
      <c r="M22" s="68"/>
      <c r="N22" s="68"/>
      <c r="O22" s="68"/>
      <c r="P22" s="68"/>
      <c r="Q22" s="68"/>
      <c r="R22" s="68"/>
    </row>
    <row r="23" spans="2:18" ht="18.75" x14ac:dyDescent="0.25">
      <c r="B23" s="214"/>
      <c r="C23" s="72" t="s">
        <v>117</v>
      </c>
      <c r="D23" s="75"/>
      <c r="E23" s="75"/>
      <c r="F23" s="75"/>
      <c r="G23" s="75"/>
      <c r="H23" s="75"/>
      <c r="I23" s="75"/>
      <c r="J23" s="75"/>
      <c r="K23" s="75"/>
      <c r="L23" s="76"/>
    </row>
    <row r="24" spans="2:18" ht="18.75" x14ac:dyDescent="0.25">
      <c r="B24" s="200"/>
      <c r="C24" s="72" t="s">
        <v>118</v>
      </c>
      <c r="D24" s="77"/>
      <c r="E24" s="77"/>
      <c r="F24" s="77"/>
      <c r="G24" s="77"/>
      <c r="H24" s="77"/>
      <c r="I24" s="77"/>
      <c r="J24" s="77"/>
      <c r="K24" s="77"/>
      <c r="L24" s="76"/>
    </row>
    <row r="25" spans="2:18" ht="18.75" x14ac:dyDescent="0.25">
      <c r="B25" s="213" t="s">
        <v>119</v>
      </c>
      <c r="C25" s="72" t="s">
        <v>120</v>
      </c>
      <c r="D25" s="77"/>
      <c r="E25" s="77"/>
      <c r="F25" s="77"/>
      <c r="G25" s="77"/>
      <c r="H25" s="77"/>
      <c r="I25" s="77"/>
      <c r="J25" s="77"/>
      <c r="K25" s="77"/>
      <c r="L25" s="76"/>
    </row>
    <row r="26" spans="2:18" ht="18.75" x14ac:dyDescent="0.25">
      <c r="B26" s="214"/>
      <c r="C26" s="72" t="s">
        <v>121</v>
      </c>
      <c r="D26" s="77"/>
      <c r="E26" s="77"/>
      <c r="F26" s="77"/>
      <c r="G26" s="77"/>
      <c r="H26" s="77"/>
      <c r="I26" s="77"/>
      <c r="J26" s="77"/>
      <c r="K26" s="77"/>
      <c r="L26" s="76"/>
    </row>
    <row r="27" spans="2:18" ht="30" x14ac:dyDescent="0.25">
      <c r="B27" s="200"/>
      <c r="C27" s="72" t="s">
        <v>64</v>
      </c>
      <c r="D27" s="77"/>
      <c r="E27" s="77"/>
      <c r="F27" s="77"/>
      <c r="G27" s="77"/>
      <c r="H27" s="77"/>
      <c r="I27" s="77"/>
      <c r="J27" s="77"/>
      <c r="K27" s="77"/>
      <c r="L27" s="76"/>
    </row>
    <row r="28" spans="2:18" ht="16.5" customHeight="1" x14ac:dyDescent="0.25">
      <c r="B28" s="202" t="s">
        <v>122</v>
      </c>
      <c r="C28" s="74" t="s">
        <v>123</v>
      </c>
      <c r="D28" s="77"/>
      <c r="E28" s="77"/>
      <c r="F28" s="77"/>
      <c r="G28" s="77"/>
      <c r="H28" s="77"/>
      <c r="I28" s="77"/>
      <c r="J28" s="77"/>
      <c r="K28" s="77"/>
      <c r="L28" s="76"/>
    </row>
    <row r="29" spans="2:18" ht="18.75" x14ac:dyDescent="0.25">
      <c r="B29" s="202"/>
      <c r="C29" s="72" t="s">
        <v>124</v>
      </c>
      <c r="D29" s="77"/>
      <c r="E29" s="77"/>
      <c r="F29" s="77"/>
      <c r="G29" s="77"/>
      <c r="H29" s="77"/>
      <c r="I29" s="77"/>
      <c r="J29" s="77"/>
      <c r="K29" s="77"/>
      <c r="L29" s="76"/>
    </row>
    <row r="30" spans="2:18" ht="20.25" customHeight="1" x14ac:dyDescent="0.25">
      <c r="B30" s="88" t="s">
        <v>125</v>
      </c>
      <c r="C30" s="72" t="s">
        <v>126</v>
      </c>
      <c r="D30" s="77"/>
      <c r="E30" s="77"/>
      <c r="F30" s="77"/>
      <c r="G30" s="77"/>
      <c r="H30" s="77"/>
      <c r="I30" s="77"/>
      <c r="J30" s="77"/>
      <c r="K30" s="77"/>
      <c r="L30" s="76"/>
    </row>
    <row r="31" spans="2:18" ht="18.75" x14ac:dyDescent="0.25">
      <c r="B31" s="202" t="s">
        <v>65</v>
      </c>
      <c r="C31" s="72" t="s">
        <v>66</v>
      </c>
      <c r="D31" s="77"/>
      <c r="E31" s="77"/>
      <c r="F31" s="77"/>
      <c r="G31" s="77"/>
      <c r="H31" s="77"/>
      <c r="I31" s="77"/>
      <c r="J31" s="77"/>
      <c r="K31" s="77"/>
      <c r="L31" s="93"/>
    </row>
    <row r="32" spans="2:18" ht="18.75" x14ac:dyDescent="0.25">
      <c r="B32" s="202"/>
      <c r="C32" s="72" t="s">
        <v>112</v>
      </c>
      <c r="D32" s="77"/>
      <c r="E32" s="77"/>
      <c r="F32" s="77"/>
      <c r="G32" s="77"/>
      <c r="H32" s="77"/>
      <c r="I32" s="77"/>
      <c r="J32" s="77"/>
      <c r="K32" s="77"/>
      <c r="L32" s="76"/>
    </row>
    <row r="33" spans="2:12" ht="34.5" customHeight="1" x14ac:dyDescent="0.25">
      <c r="B33" s="202"/>
      <c r="C33" s="72" t="s">
        <v>67</v>
      </c>
      <c r="D33" s="77"/>
      <c r="E33" s="77"/>
      <c r="F33" s="77"/>
      <c r="G33" s="77"/>
      <c r="H33" s="77"/>
      <c r="I33" s="77"/>
      <c r="J33" s="77"/>
      <c r="K33" s="77"/>
      <c r="L33" s="93"/>
    </row>
    <row r="34" spans="2:12" x14ac:dyDescent="0.25">
      <c r="B34" s="70"/>
      <c r="C34" s="23"/>
      <c r="D34" s="68"/>
      <c r="E34" s="68"/>
      <c r="F34" s="68"/>
      <c r="G34" s="68"/>
      <c r="H34" s="68"/>
      <c r="I34" s="68"/>
      <c r="J34" s="68"/>
      <c r="K34" s="68"/>
      <c r="L34" s="68"/>
    </row>
    <row r="35" spans="2:12" ht="33" customHeight="1" x14ac:dyDescent="0.25">
      <c r="B35" s="240" t="s">
        <v>174</v>
      </c>
      <c r="C35" s="241"/>
      <c r="D35" s="241"/>
      <c r="E35" s="241"/>
      <c r="F35" s="241"/>
      <c r="G35" s="241"/>
      <c r="H35" s="242"/>
      <c r="I35" s="68"/>
      <c r="J35" s="68"/>
      <c r="K35" s="68"/>
      <c r="L35" s="68"/>
    </row>
    <row r="36" spans="2:12" x14ac:dyDescent="0.25">
      <c r="B36" s="68"/>
      <c r="C36" s="23"/>
      <c r="D36" s="68"/>
      <c r="E36" s="68"/>
      <c r="F36" s="68"/>
      <c r="G36" s="68"/>
      <c r="H36" s="68"/>
      <c r="I36" s="68"/>
      <c r="J36" s="68"/>
      <c r="K36" s="68"/>
      <c r="L36" s="68"/>
    </row>
    <row r="37" spans="2:12" ht="31.5" customHeight="1" x14ac:dyDescent="0.25">
      <c r="B37" s="235" t="s">
        <v>145</v>
      </c>
      <c r="C37" s="235"/>
      <c r="D37" s="235"/>
      <c r="E37" s="235"/>
      <c r="F37" s="235"/>
      <c r="G37" s="235"/>
      <c r="H37" s="71"/>
      <c r="I37" s="68"/>
      <c r="J37" s="68"/>
      <c r="K37" s="68"/>
      <c r="L37" s="68"/>
    </row>
    <row r="38" spans="2:12" ht="34.5" customHeight="1" x14ac:dyDescent="0.25">
      <c r="B38" s="235" t="s">
        <v>146</v>
      </c>
      <c r="C38" s="235"/>
      <c r="D38" s="235"/>
      <c r="E38" s="235"/>
      <c r="F38" s="235"/>
      <c r="G38" s="235"/>
      <c r="H38" s="71"/>
      <c r="I38" s="68"/>
      <c r="J38" s="68"/>
      <c r="K38" s="68"/>
      <c r="L38" s="68"/>
    </row>
    <row r="39" spans="2:12" ht="50.25" customHeight="1" x14ac:dyDescent="0.25">
      <c r="B39" s="235" t="s">
        <v>147</v>
      </c>
      <c r="C39" s="235"/>
      <c r="D39" s="235"/>
      <c r="E39" s="235"/>
      <c r="F39" s="235"/>
      <c r="G39" s="235"/>
      <c r="H39" s="71"/>
      <c r="I39" s="68"/>
      <c r="J39" s="68"/>
      <c r="K39" s="68"/>
      <c r="L39" s="68"/>
    </row>
    <row r="40" spans="2:12" ht="30.75" customHeight="1" x14ac:dyDescent="0.25">
      <c r="B40" s="235" t="s">
        <v>148</v>
      </c>
      <c r="C40" s="235"/>
      <c r="D40" s="235"/>
      <c r="E40" s="235"/>
      <c r="F40" s="235"/>
      <c r="G40" s="235"/>
      <c r="H40" s="71"/>
      <c r="I40" s="68"/>
      <c r="J40" s="68"/>
      <c r="K40" s="68"/>
      <c r="L40" s="68"/>
    </row>
    <row r="41" spans="2:12" ht="33.75" customHeight="1" x14ac:dyDescent="0.25">
      <c r="B41" s="235" t="s">
        <v>149</v>
      </c>
      <c r="C41" s="235"/>
      <c r="D41" s="235"/>
      <c r="E41" s="235"/>
      <c r="F41" s="235"/>
      <c r="G41" s="235"/>
      <c r="H41" s="71"/>
      <c r="I41" s="68"/>
      <c r="J41" s="68"/>
      <c r="K41" s="68"/>
      <c r="L41" s="68"/>
    </row>
    <row r="42" spans="2:12" ht="49.5" customHeight="1" x14ac:dyDescent="0.25">
      <c r="B42" s="235" t="s">
        <v>150</v>
      </c>
      <c r="C42" s="235"/>
      <c r="D42" s="235"/>
      <c r="E42" s="235"/>
      <c r="F42" s="235"/>
      <c r="G42" s="235"/>
      <c r="H42" s="71"/>
      <c r="I42" s="68"/>
      <c r="J42" s="68"/>
      <c r="K42" s="68"/>
      <c r="L42" s="68"/>
    </row>
    <row r="43" spans="2:12" ht="36" customHeight="1" x14ac:dyDescent="0.25">
      <c r="B43" s="235" t="s">
        <v>151</v>
      </c>
      <c r="C43" s="235"/>
      <c r="D43" s="235"/>
      <c r="E43" s="235"/>
      <c r="F43" s="235"/>
      <c r="G43" s="235"/>
      <c r="H43" s="71"/>
      <c r="I43" s="68"/>
      <c r="J43" s="68"/>
      <c r="K43" s="68"/>
      <c r="L43" s="68"/>
    </row>
    <row r="44" spans="2:12" ht="49.5" customHeight="1" x14ac:dyDescent="0.25">
      <c r="B44" s="235" t="s">
        <v>152</v>
      </c>
      <c r="C44" s="235"/>
      <c r="D44" s="235"/>
      <c r="E44" s="235"/>
      <c r="F44" s="235"/>
      <c r="G44" s="235"/>
      <c r="H44" s="71"/>
      <c r="I44" s="68"/>
      <c r="J44" s="68"/>
      <c r="K44" s="68"/>
      <c r="L44" s="68"/>
    </row>
    <row r="45" spans="2:12" x14ac:dyDescent="0.25">
      <c r="B45" s="249"/>
      <c r="C45" s="249"/>
      <c r="D45" s="249"/>
      <c r="E45" s="249"/>
      <c r="F45" s="249"/>
      <c r="G45" s="249"/>
      <c r="H45" s="68"/>
      <c r="I45" s="68"/>
      <c r="J45" s="68"/>
      <c r="K45" s="68"/>
      <c r="L45" s="68"/>
    </row>
    <row r="46" spans="2:12" hidden="1" x14ac:dyDescent="0.25">
      <c r="B46" s="249"/>
      <c r="C46" s="249"/>
      <c r="D46" s="249"/>
      <c r="E46" s="249"/>
      <c r="F46" s="249"/>
      <c r="G46" s="249"/>
      <c r="H46" s="68"/>
      <c r="I46" s="68"/>
      <c r="J46" s="68"/>
      <c r="K46" s="68"/>
      <c r="L46" s="68"/>
    </row>
    <row r="47" spans="2:12" hidden="1" x14ac:dyDescent="0.25">
      <c r="B47" s="249"/>
      <c r="C47" s="249"/>
      <c r="D47" s="249"/>
      <c r="E47" s="249"/>
      <c r="F47" s="249"/>
      <c r="G47" s="249"/>
    </row>
    <row r="48" spans="2:12" hidden="1" x14ac:dyDescent="0.25">
      <c r="B48" s="249"/>
      <c r="C48" s="249"/>
      <c r="D48" s="249"/>
      <c r="E48" s="249"/>
      <c r="F48" s="249"/>
      <c r="G48" s="249"/>
    </row>
    <row r="49" x14ac:dyDescent="0.25"/>
  </sheetData>
  <mergeCells count="30">
    <mergeCell ref="B41:G41"/>
    <mergeCell ref="B42:G42"/>
    <mergeCell ref="B48:G48"/>
    <mergeCell ref="B43:G43"/>
    <mergeCell ref="B44:G44"/>
    <mergeCell ref="B45:G45"/>
    <mergeCell ref="B46:G46"/>
    <mergeCell ref="B47:G47"/>
    <mergeCell ref="B40:G40"/>
    <mergeCell ref="B13:C13"/>
    <mergeCell ref="D18:F18"/>
    <mergeCell ref="B38:G38"/>
    <mergeCell ref="B39:G39"/>
    <mergeCell ref="B35:H35"/>
    <mergeCell ref="D13:L13"/>
    <mergeCell ref="L18:L19"/>
    <mergeCell ref="B14:L14"/>
    <mergeCell ref="G18:I18"/>
    <mergeCell ref="J18:K18"/>
    <mergeCell ref="B25:B27"/>
    <mergeCell ref="B31:B33"/>
    <mergeCell ref="B28:B29"/>
    <mergeCell ref="B9:C9"/>
    <mergeCell ref="B37:G37"/>
    <mergeCell ref="B20:B21"/>
    <mergeCell ref="B22:B24"/>
    <mergeCell ref="B11:C11"/>
    <mergeCell ref="B16:L16"/>
    <mergeCell ref="D9:L9"/>
    <mergeCell ref="D11:L1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-0.249977111117893"/>
  </sheetPr>
  <dimension ref="A1:R19"/>
  <sheetViews>
    <sheetView zoomScale="85" zoomScaleNormal="85" workbookViewId="0">
      <pane ySplit="7" topLeftCell="A8" activePane="bottomLeft" state="frozen"/>
      <selection pane="bottomLeft" activeCell="J13" sqref="J13"/>
    </sheetView>
  </sheetViews>
  <sheetFormatPr baseColWidth="10" defaultColWidth="0" defaultRowHeight="15" zeroHeight="1" x14ac:dyDescent="0.25"/>
  <cols>
    <col min="1" max="1" width="24.5703125" style="67" customWidth="1"/>
    <col min="2" max="2" width="16.28515625" style="67" customWidth="1"/>
    <col min="3" max="3" width="19.42578125" style="67" customWidth="1"/>
    <col min="4" max="4" width="15.42578125" style="67" customWidth="1"/>
    <col min="5" max="5" width="18.28515625" style="67" customWidth="1"/>
    <col min="6" max="6" width="15.140625" style="67" customWidth="1"/>
    <col min="7" max="7" width="14.42578125" style="67" customWidth="1"/>
    <col min="8" max="8" width="19.28515625" style="67" customWidth="1"/>
    <col min="9" max="9" width="10.85546875" style="67" bestFit="1" customWidth="1"/>
    <col min="10" max="10" width="11.7109375" style="67" customWidth="1"/>
    <col min="11" max="11" width="13.42578125" style="67" hidden="1" customWidth="1"/>
    <col min="12" max="12" width="35.140625" style="67" hidden="1" customWidth="1"/>
    <col min="13" max="13" width="19.42578125" style="67" hidden="1" customWidth="1"/>
    <col min="14" max="14" width="16.42578125" style="67" hidden="1" customWidth="1"/>
    <col min="15" max="15" width="16.5703125" style="67" hidden="1" customWidth="1"/>
    <col min="16" max="16" width="18.42578125" style="67" hidden="1" customWidth="1"/>
    <col min="17" max="17" width="20" style="67" hidden="1" customWidth="1"/>
    <col min="18" max="16384" width="11.42578125" style="67" hidden="1"/>
  </cols>
  <sheetData>
    <row r="1" spans="2:18" s="8" customFormat="1" x14ac:dyDescent="0.25"/>
    <row r="2" spans="2:18" s="8" customFormat="1" x14ac:dyDescent="0.25">
      <c r="H2" s="119" t="s">
        <v>5</v>
      </c>
      <c r="I2" s="119" t="s">
        <v>11</v>
      </c>
    </row>
    <row r="3" spans="2:18" s="8" customFormat="1" x14ac:dyDescent="0.25">
      <c r="B3" s="108"/>
      <c r="C3" s="108"/>
      <c r="D3" s="108"/>
      <c r="E3" s="108"/>
      <c r="F3" s="108"/>
      <c r="H3" s="119" t="s">
        <v>8</v>
      </c>
      <c r="I3" s="119">
        <v>2</v>
      </c>
    </row>
    <row r="4" spans="2:18" s="8" customFormat="1" x14ac:dyDescent="0.25">
      <c r="B4" s="108"/>
      <c r="C4" s="108"/>
      <c r="D4" s="108"/>
      <c r="E4" s="108"/>
      <c r="F4" s="108"/>
      <c r="H4" s="119" t="s">
        <v>9</v>
      </c>
      <c r="I4" s="169" t="s">
        <v>376</v>
      </c>
    </row>
    <row r="5" spans="2:18" s="8" customFormat="1" x14ac:dyDescent="0.25">
      <c r="B5" s="108"/>
      <c r="C5" s="108"/>
      <c r="D5" s="108"/>
      <c r="E5" s="108"/>
      <c r="F5" s="108"/>
      <c r="H5" s="119" t="s">
        <v>10</v>
      </c>
      <c r="I5" s="119" t="s">
        <v>176</v>
      </c>
    </row>
    <row r="6" spans="2:18" s="8" customFormat="1" x14ac:dyDescent="0.25"/>
    <row r="7" spans="2:18" s="8" customFormat="1" ht="31.5" customHeight="1" x14ac:dyDescent="0.25">
      <c r="B7" s="9"/>
      <c r="C7" s="9"/>
      <c r="D7" s="9"/>
      <c r="E7" s="9"/>
      <c r="F7" s="9"/>
      <c r="G7" s="9"/>
      <c r="H7" s="9"/>
      <c r="I7" s="9"/>
      <c r="K7" s="9"/>
    </row>
    <row r="8" spans="2:18" s="28" customFormat="1" x14ac:dyDescent="0.25">
      <c r="B8" s="66"/>
    </row>
    <row r="9" spans="2:18" s="78" customFormat="1" ht="24.75" customHeight="1" x14ac:dyDescent="0.25">
      <c r="B9" s="233" t="s">
        <v>73</v>
      </c>
      <c r="C9" s="234"/>
      <c r="D9" s="198" t="str">
        <f>'PDI-01'!C13</f>
        <v>Nombre del Objetivo</v>
      </c>
      <c r="E9" s="198"/>
      <c r="F9" s="198"/>
      <c r="G9" s="198"/>
      <c r="H9" s="198"/>
    </row>
    <row r="10" spans="2:18" s="78" customFormat="1" ht="24.75" customHeight="1" x14ac:dyDescent="0.25">
      <c r="B10" s="79"/>
      <c r="C10" s="80"/>
      <c r="D10" s="80"/>
      <c r="E10" s="80"/>
      <c r="F10" s="80"/>
      <c r="G10" s="80"/>
    </row>
    <row r="11" spans="2:18" s="78" customFormat="1" ht="24.75" customHeight="1" x14ac:dyDescent="0.25">
      <c r="B11" s="233" t="s">
        <v>74</v>
      </c>
      <c r="C11" s="234"/>
      <c r="D11" s="198" t="str">
        <f>'PDI-01'!C11</f>
        <v>Nombre del Proyecto</v>
      </c>
      <c r="E11" s="198"/>
      <c r="F11" s="198"/>
      <c r="G11" s="198"/>
      <c r="H11" s="198"/>
    </row>
    <row r="12" spans="2:18" ht="29.25" customHeight="1" x14ac:dyDescent="0.25">
      <c r="B12" s="81"/>
      <c r="C12" s="81"/>
      <c r="D12" s="81"/>
      <c r="E12" s="81"/>
      <c r="F12" s="81"/>
      <c r="G12" s="81"/>
      <c r="H12" s="81"/>
    </row>
    <row r="13" spans="2:18" ht="99.75" customHeight="1" x14ac:dyDescent="0.25">
      <c r="B13" s="250" t="s">
        <v>153</v>
      </c>
      <c r="C13" s="251"/>
      <c r="D13" s="253" t="s">
        <v>157</v>
      </c>
      <c r="E13" s="254"/>
      <c r="F13" s="254"/>
      <c r="G13" s="254"/>
      <c r="H13" s="255"/>
    </row>
    <row r="14" spans="2:18" ht="27" customHeight="1" x14ac:dyDescent="0.25">
      <c r="B14" s="202" t="s">
        <v>154</v>
      </c>
      <c r="C14" s="202"/>
      <c r="D14" s="202"/>
      <c r="E14" s="202"/>
      <c r="F14" s="202"/>
      <c r="G14" s="202"/>
      <c r="H14" s="202"/>
      <c r="I14" s="70"/>
      <c r="J14" s="70"/>
      <c r="K14" s="70"/>
      <c r="L14" s="70"/>
      <c r="M14" s="68"/>
      <c r="N14" s="68"/>
      <c r="O14" s="68"/>
      <c r="P14" s="68"/>
      <c r="Q14" s="68"/>
      <c r="R14" s="68"/>
    </row>
    <row r="15" spans="2:18" ht="11.25" customHeight="1" x14ac:dyDescent="0.25">
      <c r="B15" s="22"/>
      <c r="C15" s="22"/>
      <c r="D15" s="22"/>
      <c r="E15" s="22"/>
      <c r="F15" s="22"/>
      <c r="G15" s="22"/>
      <c r="H15" s="22"/>
      <c r="I15" s="29"/>
      <c r="J15" s="29"/>
      <c r="K15" s="29"/>
      <c r="N15" s="68"/>
      <c r="O15" s="68"/>
      <c r="P15" s="68"/>
      <c r="Q15" s="68"/>
      <c r="R15" s="68"/>
    </row>
    <row r="16" spans="2:18" ht="118.5" customHeight="1" x14ac:dyDescent="0.25">
      <c r="B16" s="202" t="s">
        <v>156</v>
      </c>
      <c r="C16" s="202"/>
      <c r="D16" s="252"/>
      <c r="E16" s="252"/>
      <c r="F16" s="252"/>
      <c r="G16" s="252"/>
      <c r="H16" s="252"/>
    </row>
    <row r="17" spans="2:8" ht="85.5" customHeight="1" x14ac:dyDescent="0.25">
      <c r="B17" s="202" t="s">
        <v>155</v>
      </c>
      <c r="C17" s="202"/>
      <c r="D17" s="252"/>
      <c r="E17" s="252"/>
      <c r="F17" s="252"/>
      <c r="G17" s="252"/>
      <c r="H17" s="252"/>
    </row>
    <row r="18" spans="2:8" x14ac:dyDescent="0.25"/>
    <row r="19" spans="2:8" x14ac:dyDescent="0.25"/>
  </sheetData>
  <mergeCells count="11">
    <mergeCell ref="B17:C17"/>
    <mergeCell ref="D17:H17"/>
    <mergeCell ref="D13:H13"/>
    <mergeCell ref="B14:H14"/>
    <mergeCell ref="B16:C16"/>
    <mergeCell ref="D16:H16"/>
    <mergeCell ref="D11:H11"/>
    <mergeCell ref="D9:H9"/>
    <mergeCell ref="B9:C9"/>
    <mergeCell ref="B11:C11"/>
    <mergeCell ref="B13:C13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 tint="-0.249977111117893"/>
  </sheetPr>
  <dimension ref="A1:M119"/>
  <sheetViews>
    <sheetView zoomScale="85" zoomScaleNormal="85" workbookViewId="0"/>
  </sheetViews>
  <sheetFormatPr baseColWidth="10" defaultColWidth="0" defaultRowHeight="15" zeroHeight="1" x14ac:dyDescent="0.25"/>
  <cols>
    <col min="1" max="1" width="8.42578125" style="111" customWidth="1"/>
    <col min="2" max="2" width="30.42578125" style="110" customWidth="1"/>
    <col min="3" max="3" width="37.28515625" style="110" customWidth="1"/>
    <col min="4" max="4" width="13.7109375" style="110" customWidth="1"/>
    <col min="5" max="5" width="14.140625" style="110" customWidth="1"/>
    <col min="6" max="6" width="37.28515625" style="110" customWidth="1"/>
    <col min="7" max="7" width="27" style="110" customWidth="1"/>
    <col min="8" max="8" width="37.28515625" style="110" customWidth="1"/>
    <col min="9" max="9" width="12" style="110" customWidth="1"/>
    <col min="10" max="10" width="19" style="110" customWidth="1"/>
    <col min="11" max="11" width="23.5703125" style="110" customWidth="1"/>
    <col min="12" max="12" width="30" style="110" customWidth="1"/>
    <col min="13" max="13" width="11.42578125" style="110" customWidth="1"/>
    <col min="14" max="16384" width="0" style="110" hidden="1"/>
  </cols>
  <sheetData>
    <row r="1" spans="1:13" s="8" customFormat="1" x14ac:dyDescent="0.25"/>
    <row r="2" spans="1:13" s="8" customFormat="1" x14ac:dyDescent="0.25">
      <c r="D2" s="108"/>
      <c r="E2" s="108"/>
      <c r="F2" s="108"/>
      <c r="G2" s="108"/>
      <c r="H2" s="109" t="s">
        <v>5</v>
      </c>
      <c r="I2" s="109" t="s">
        <v>11</v>
      </c>
    </row>
    <row r="3" spans="1:13" s="8" customFormat="1" x14ac:dyDescent="0.25">
      <c r="D3" s="108"/>
      <c r="E3" s="108"/>
      <c r="F3" s="108"/>
      <c r="G3" s="108"/>
      <c r="H3" s="109" t="s">
        <v>8</v>
      </c>
      <c r="I3" s="109">
        <v>2</v>
      </c>
    </row>
    <row r="4" spans="1:13" s="8" customFormat="1" x14ac:dyDescent="0.25">
      <c r="D4" s="108"/>
      <c r="E4" s="108"/>
      <c r="F4" s="108"/>
      <c r="G4" s="108"/>
      <c r="H4" s="109" t="s">
        <v>9</v>
      </c>
      <c r="I4" s="168" t="s">
        <v>376</v>
      </c>
    </row>
    <row r="5" spans="1:13" s="8" customFormat="1" x14ac:dyDescent="0.25">
      <c r="H5" s="109" t="s">
        <v>10</v>
      </c>
      <c r="I5" s="109" t="s">
        <v>177</v>
      </c>
    </row>
    <row r="6" spans="1:13" s="8" customFormat="1" x14ac:dyDescent="0.25"/>
    <row r="7" spans="1:13" s="8" customFormat="1" ht="31.5" customHeight="1" x14ac:dyDescent="0.25"/>
    <row r="8" spans="1:13" s="111" customFormat="1" ht="27" customHeight="1" x14ac:dyDescent="0.25">
      <c r="A8" s="110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110"/>
    </row>
    <row r="9" spans="1:13" s="111" customFormat="1" ht="39.75" customHeight="1" x14ac:dyDescent="0.25">
      <c r="A9" s="110"/>
      <c r="B9" s="85" t="s">
        <v>58</v>
      </c>
      <c r="C9" s="258" t="s">
        <v>178</v>
      </c>
      <c r="D9" s="258"/>
      <c r="E9" s="258"/>
      <c r="F9" s="258"/>
      <c r="G9" s="258"/>
      <c r="H9" s="258"/>
      <c r="I9" s="258"/>
      <c r="J9" s="258"/>
      <c r="K9" s="258"/>
      <c r="L9" s="258"/>
      <c r="M9" s="110"/>
    </row>
    <row r="10" spans="1:13" s="111" customFormat="1" ht="30.75" customHeight="1" x14ac:dyDescent="0.25">
      <c r="A10" s="110"/>
      <c r="B10" s="259" t="s">
        <v>57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110"/>
    </row>
    <row r="11" spans="1:13" s="111" customFormat="1" ht="29.25" customHeight="1" x14ac:dyDescent="0.25">
      <c r="A11" s="110"/>
      <c r="B11" s="29"/>
      <c r="C11" s="29"/>
      <c r="D11" s="29"/>
      <c r="E11" s="29"/>
      <c r="F11" s="29"/>
      <c r="G11" s="29"/>
      <c r="H11" s="29"/>
      <c r="I11" s="67"/>
      <c r="J11" s="67"/>
      <c r="K11" s="67"/>
      <c r="L11" s="67"/>
      <c r="M11" s="110"/>
    </row>
    <row r="12" spans="1:13" s="111" customFormat="1" ht="53.25" customHeight="1" x14ac:dyDescent="0.25">
      <c r="A12" s="110"/>
      <c r="B12" s="260" t="s">
        <v>14</v>
      </c>
      <c r="C12" s="260" t="s">
        <v>13</v>
      </c>
      <c r="D12" s="260" t="s">
        <v>68</v>
      </c>
      <c r="E12" s="260"/>
      <c r="F12" s="260" t="s">
        <v>54</v>
      </c>
      <c r="G12" s="260" t="s">
        <v>55</v>
      </c>
      <c r="H12" s="260" t="s">
        <v>82</v>
      </c>
      <c r="I12" s="260" t="s">
        <v>69</v>
      </c>
      <c r="J12" s="260"/>
      <c r="K12" s="260" t="s">
        <v>54</v>
      </c>
      <c r="L12" s="260" t="s">
        <v>56</v>
      </c>
      <c r="M12" s="110"/>
    </row>
    <row r="13" spans="1:13" s="111" customFormat="1" x14ac:dyDescent="0.25">
      <c r="A13" s="110"/>
      <c r="B13" s="261"/>
      <c r="C13" s="261"/>
      <c r="D13" s="112" t="s">
        <v>52</v>
      </c>
      <c r="E13" s="112" t="s">
        <v>53</v>
      </c>
      <c r="F13" s="261"/>
      <c r="G13" s="261"/>
      <c r="H13" s="261"/>
      <c r="I13" s="112" t="s">
        <v>52</v>
      </c>
      <c r="J13" s="112" t="s">
        <v>53</v>
      </c>
      <c r="K13" s="261"/>
      <c r="L13" s="261"/>
      <c r="M13" s="110"/>
    </row>
    <row r="14" spans="1:13" s="111" customFormat="1" ht="30" x14ac:dyDescent="0.25">
      <c r="A14" s="110"/>
      <c r="B14" s="257" t="s">
        <v>211</v>
      </c>
      <c r="C14" s="113" t="s">
        <v>15</v>
      </c>
      <c r="D14" s="100"/>
      <c r="E14" s="100"/>
      <c r="F14" s="100"/>
      <c r="G14" s="100"/>
      <c r="H14" s="114" t="s">
        <v>33</v>
      </c>
      <c r="I14" s="101"/>
      <c r="J14" s="101"/>
      <c r="K14" s="101"/>
      <c r="L14" s="101"/>
      <c r="M14" s="110"/>
    </row>
    <row r="15" spans="1:13" s="111" customFormat="1" ht="45" x14ac:dyDescent="0.25">
      <c r="A15" s="110"/>
      <c r="B15" s="257"/>
      <c r="C15" s="113" t="s">
        <v>212</v>
      </c>
      <c r="D15" s="100"/>
      <c r="E15" s="100"/>
      <c r="F15" s="100"/>
      <c r="G15" s="100"/>
      <c r="H15" s="114" t="s">
        <v>35</v>
      </c>
      <c r="I15" s="101"/>
      <c r="J15" s="101"/>
      <c r="K15" s="101"/>
      <c r="L15" s="101"/>
      <c r="M15" s="110"/>
    </row>
    <row r="16" spans="1:13" s="111" customFormat="1" ht="45" x14ac:dyDescent="0.25">
      <c r="A16" s="110"/>
      <c r="B16" s="257"/>
      <c r="C16" s="113" t="s">
        <v>213</v>
      </c>
      <c r="D16" s="100"/>
      <c r="E16" s="100"/>
      <c r="F16" s="100"/>
      <c r="G16" s="100"/>
      <c r="H16" s="114" t="s">
        <v>32</v>
      </c>
      <c r="I16" s="101"/>
      <c r="J16" s="101"/>
      <c r="K16" s="101"/>
      <c r="L16" s="101"/>
      <c r="M16" s="110"/>
    </row>
    <row r="17" spans="1:13" s="111" customFormat="1" ht="45" x14ac:dyDescent="0.25">
      <c r="A17" s="110"/>
      <c r="B17" s="257"/>
      <c r="C17" s="113" t="s">
        <v>1</v>
      </c>
      <c r="D17" s="100"/>
      <c r="E17" s="100"/>
      <c r="F17" s="100"/>
      <c r="G17" s="100"/>
      <c r="H17" s="114" t="s">
        <v>34</v>
      </c>
      <c r="I17" s="101"/>
      <c r="J17" s="101"/>
      <c r="K17" s="101"/>
      <c r="L17" s="101"/>
      <c r="M17" s="110"/>
    </row>
    <row r="18" spans="1:13" s="111" customFormat="1" ht="45" x14ac:dyDescent="0.25">
      <c r="A18" s="110"/>
      <c r="B18" s="257" t="s">
        <v>214</v>
      </c>
      <c r="C18" s="113" t="s">
        <v>215</v>
      </c>
      <c r="D18" s="100"/>
      <c r="E18" s="100"/>
      <c r="F18" s="100"/>
      <c r="G18" s="100"/>
      <c r="H18" s="114" t="s">
        <v>36</v>
      </c>
      <c r="I18" s="101"/>
      <c r="J18" s="101"/>
      <c r="K18" s="101"/>
      <c r="L18" s="101"/>
      <c r="M18" s="110"/>
    </row>
    <row r="19" spans="1:13" s="111" customFormat="1" ht="30" x14ac:dyDescent="0.25">
      <c r="A19" s="110"/>
      <c r="B19" s="257"/>
      <c r="C19" s="113" t="s">
        <v>216</v>
      </c>
      <c r="D19" s="100"/>
      <c r="E19" s="100"/>
      <c r="F19" s="100"/>
      <c r="G19" s="100"/>
      <c r="H19" s="114" t="s">
        <v>300</v>
      </c>
      <c r="I19" s="101"/>
      <c r="J19" s="101"/>
      <c r="K19" s="101"/>
      <c r="L19" s="101"/>
      <c r="M19" s="110"/>
    </row>
    <row r="20" spans="1:13" s="111" customFormat="1" ht="30" x14ac:dyDescent="0.25">
      <c r="A20" s="110"/>
      <c r="B20" s="257"/>
      <c r="C20" s="113" t="s">
        <v>2</v>
      </c>
      <c r="D20" s="100"/>
      <c r="E20" s="100"/>
      <c r="F20" s="100"/>
      <c r="G20" s="100"/>
      <c r="H20" s="114" t="s">
        <v>301</v>
      </c>
      <c r="I20" s="101"/>
      <c r="J20" s="101"/>
      <c r="K20" s="101"/>
      <c r="L20" s="101"/>
      <c r="M20" s="110"/>
    </row>
    <row r="21" spans="1:13" s="111" customFormat="1" ht="45" x14ac:dyDescent="0.25">
      <c r="A21" s="110"/>
      <c r="B21" s="257"/>
      <c r="C21" s="113" t="s">
        <v>217</v>
      </c>
      <c r="D21" s="100"/>
      <c r="E21" s="100"/>
      <c r="F21" s="100"/>
      <c r="G21" s="100"/>
      <c r="H21" s="114" t="s">
        <v>302</v>
      </c>
      <c r="I21" s="101"/>
      <c r="J21" s="101"/>
      <c r="K21" s="101"/>
      <c r="L21" s="101"/>
      <c r="M21" s="110"/>
    </row>
    <row r="22" spans="1:13" s="111" customFormat="1" ht="30" x14ac:dyDescent="0.25">
      <c r="A22" s="110"/>
      <c r="B22" s="257" t="s">
        <v>218</v>
      </c>
      <c r="C22" s="113" t="s">
        <v>16</v>
      </c>
      <c r="D22" s="100"/>
      <c r="E22" s="100"/>
      <c r="F22" s="100"/>
      <c r="G22" s="100"/>
      <c r="H22" s="114" t="s">
        <v>38</v>
      </c>
      <c r="I22" s="101"/>
      <c r="J22" s="101"/>
      <c r="K22" s="101"/>
      <c r="L22" s="101"/>
      <c r="M22" s="110"/>
    </row>
    <row r="23" spans="1:13" s="111" customFormat="1" ht="30" x14ac:dyDescent="0.25">
      <c r="A23" s="110"/>
      <c r="B23" s="257"/>
      <c r="C23" s="113" t="s">
        <v>17</v>
      </c>
      <c r="D23" s="100"/>
      <c r="E23" s="100"/>
      <c r="F23" s="100"/>
      <c r="G23" s="100"/>
      <c r="H23" s="114" t="s">
        <v>39</v>
      </c>
      <c r="I23" s="101"/>
      <c r="J23" s="101"/>
      <c r="K23" s="101"/>
      <c r="L23" s="101"/>
      <c r="M23" s="110"/>
    </row>
    <row r="24" spans="1:13" s="111" customFormat="1" ht="30" x14ac:dyDescent="0.25">
      <c r="A24" s="110"/>
      <c r="B24" s="257"/>
      <c r="C24" s="113" t="s">
        <v>219</v>
      </c>
      <c r="D24" s="100"/>
      <c r="E24" s="100"/>
      <c r="F24" s="100"/>
      <c r="G24" s="100"/>
      <c r="H24" s="114" t="s">
        <v>40</v>
      </c>
      <c r="I24" s="101"/>
      <c r="J24" s="101"/>
      <c r="K24" s="101"/>
      <c r="L24" s="101"/>
      <c r="M24" s="110"/>
    </row>
    <row r="25" spans="1:13" s="111" customFormat="1" ht="45" x14ac:dyDescent="0.25">
      <c r="A25" s="110"/>
      <c r="B25" s="257"/>
      <c r="C25" s="113" t="s">
        <v>220</v>
      </c>
      <c r="D25" s="100"/>
      <c r="E25" s="100"/>
      <c r="F25" s="100"/>
      <c r="G25" s="100"/>
      <c r="H25" s="114" t="s">
        <v>37</v>
      </c>
      <c r="I25" s="101"/>
      <c r="J25" s="101"/>
      <c r="K25" s="101"/>
      <c r="L25" s="101"/>
      <c r="M25" s="110"/>
    </row>
    <row r="26" spans="1:13" s="111" customFormat="1" ht="45" x14ac:dyDescent="0.25">
      <c r="A26" s="110"/>
      <c r="B26" s="257" t="s">
        <v>221</v>
      </c>
      <c r="C26" s="113" t="s">
        <v>18</v>
      </c>
      <c r="D26" s="100"/>
      <c r="E26" s="100"/>
      <c r="F26" s="100"/>
      <c r="G26" s="100"/>
      <c r="H26" s="114" t="s">
        <v>42</v>
      </c>
      <c r="I26" s="101"/>
      <c r="J26" s="101"/>
      <c r="K26" s="101"/>
      <c r="L26" s="101"/>
      <c r="M26" s="110"/>
    </row>
    <row r="27" spans="1:13" s="111" customFormat="1" ht="30" x14ac:dyDescent="0.25">
      <c r="A27" s="110"/>
      <c r="B27" s="257"/>
      <c r="C27" s="113" t="s">
        <v>3</v>
      </c>
      <c r="D27" s="100"/>
      <c r="E27" s="100"/>
      <c r="F27" s="100"/>
      <c r="G27" s="100"/>
      <c r="H27" s="114" t="s">
        <v>41</v>
      </c>
      <c r="I27" s="101"/>
      <c r="J27" s="101"/>
      <c r="K27" s="101"/>
      <c r="L27" s="101"/>
      <c r="M27" s="110"/>
    </row>
    <row r="28" spans="1:13" s="111" customFormat="1" ht="45" x14ac:dyDescent="0.25">
      <c r="A28" s="110"/>
      <c r="B28" s="257"/>
      <c r="C28" s="113" t="s">
        <v>19</v>
      </c>
      <c r="D28" s="100"/>
      <c r="E28" s="100"/>
      <c r="F28" s="100"/>
      <c r="G28" s="100"/>
      <c r="H28" s="114" t="s">
        <v>43</v>
      </c>
      <c r="I28" s="101"/>
      <c r="J28" s="101"/>
      <c r="K28" s="101"/>
      <c r="L28" s="101"/>
      <c r="M28" s="110"/>
    </row>
    <row r="29" spans="1:13" s="111" customFormat="1" ht="45" x14ac:dyDescent="0.25">
      <c r="A29" s="110"/>
      <c r="B29" s="262" t="s">
        <v>235</v>
      </c>
      <c r="C29" s="207" t="s">
        <v>222</v>
      </c>
      <c r="D29" s="263"/>
      <c r="E29" s="263"/>
      <c r="F29" s="263"/>
      <c r="G29" s="263"/>
      <c r="H29" s="115" t="s">
        <v>44</v>
      </c>
      <c r="I29" s="103"/>
      <c r="J29" s="103"/>
      <c r="K29" s="103"/>
      <c r="L29" s="103"/>
      <c r="M29" s="110"/>
    </row>
    <row r="30" spans="1:13" s="111" customFormat="1" ht="45" x14ac:dyDescent="0.25">
      <c r="A30" s="110"/>
      <c r="B30" s="262"/>
      <c r="C30" s="207"/>
      <c r="D30" s="264"/>
      <c r="E30" s="264"/>
      <c r="F30" s="264"/>
      <c r="G30" s="264"/>
      <c r="H30" s="115" t="s">
        <v>303</v>
      </c>
      <c r="I30" s="103"/>
      <c r="J30" s="103"/>
      <c r="K30" s="103"/>
      <c r="L30" s="103"/>
      <c r="M30" s="110"/>
    </row>
    <row r="31" spans="1:13" s="111" customFormat="1" x14ac:dyDescent="0.25">
      <c r="A31" s="110"/>
      <c r="B31" s="262" t="s">
        <v>223</v>
      </c>
      <c r="C31" s="98" t="s">
        <v>224</v>
      </c>
      <c r="D31" s="102"/>
      <c r="E31" s="102"/>
      <c r="F31" s="102"/>
      <c r="G31" s="102"/>
      <c r="H31" s="115" t="s">
        <v>224</v>
      </c>
      <c r="I31" s="103"/>
      <c r="J31" s="103"/>
      <c r="K31" s="103"/>
      <c r="L31" s="103"/>
      <c r="M31" s="110"/>
    </row>
    <row r="32" spans="1:13" s="111" customFormat="1" ht="30" x14ac:dyDescent="0.25">
      <c r="A32" s="110"/>
      <c r="B32" s="262"/>
      <c r="C32" s="98" t="s">
        <v>225</v>
      </c>
      <c r="D32" s="102"/>
      <c r="E32" s="102"/>
      <c r="F32" s="102"/>
      <c r="G32" s="102"/>
      <c r="H32" s="115" t="s">
        <v>304</v>
      </c>
      <c r="I32" s="103"/>
      <c r="J32" s="103"/>
      <c r="K32" s="103"/>
      <c r="L32" s="103"/>
      <c r="M32" s="110"/>
    </row>
    <row r="33" spans="1:13" s="111" customFormat="1" ht="60" x14ac:dyDescent="0.25">
      <c r="A33" s="110"/>
      <c r="B33" s="262"/>
      <c r="C33" s="207" t="s">
        <v>45</v>
      </c>
      <c r="D33" s="263"/>
      <c r="E33" s="263"/>
      <c r="F33" s="263"/>
      <c r="G33" s="263"/>
      <c r="H33" s="115" t="s">
        <v>305</v>
      </c>
      <c r="I33" s="103"/>
      <c r="J33" s="103"/>
      <c r="K33" s="103"/>
      <c r="L33" s="103"/>
      <c r="M33" s="110"/>
    </row>
    <row r="34" spans="1:13" s="111" customFormat="1" x14ac:dyDescent="0.25">
      <c r="A34" s="110"/>
      <c r="B34" s="262"/>
      <c r="C34" s="207"/>
      <c r="D34" s="271"/>
      <c r="E34" s="271"/>
      <c r="F34" s="271"/>
      <c r="G34" s="271"/>
      <c r="H34" s="115" t="s">
        <v>306</v>
      </c>
      <c r="I34" s="103"/>
      <c r="J34" s="103"/>
      <c r="K34" s="103"/>
      <c r="L34" s="103"/>
      <c r="M34" s="110"/>
    </row>
    <row r="35" spans="1:13" s="111" customFormat="1" ht="30" x14ac:dyDescent="0.25">
      <c r="A35" s="110"/>
      <c r="B35" s="262"/>
      <c r="C35" s="207"/>
      <c r="D35" s="264"/>
      <c r="E35" s="264"/>
      <c r="F35" s="264"/>
      <c r="G35" s="264"/>
      <c r="H35" s="115" t="s">
        <v>307</v>
      </c>
      <c r="I35" s="103"/>
      <c r="J35" s="103"/>
      <c r="K35" s="103"/>
      <c r="L35" s="103"/>
      <c r="M35" s="110"/>
    </row>
    <row r="36" spans="1:13" s="111" customFormat="1" ht="45" x14ac:dyDescent="0.25">
      <c r="A36" s="110"/>
      <c r="B36" s="116" t="s">
        <v>226</v>
      </c>
      <c r="C36" s="98" t="s">
        <v>227</v>
      </c>
      <c r="D36" s="102"/>
      <c r="E36" s="102"/>
      <c r="F36" s="102"/>
      <c r="G36" s="102"/>
      <c r="H36" s="115" t="s">
        <v>308</v>
      </c>
      <c r="I36" s="103"/>
      <c r="J36" s="103"/>
      <c r="K36" s="103"/>
      <c r="L36" s="103"/>
      <c r="M36" s="110"/>
    </row>
    <row r="37" spans="1:13" s="111" customFormat="1" ht="45" x14ac:dyDescent="0.25">
      <c r="A37" s="110"/>
      <c r="B37" s="262" t="s">
        <v>228</v>
      </c>
      <c r="C37" s="98" t="s">
        <v>229</v>
      </c>
      <c r="D37" s="102"/>
      <c r="E37" s="102"/>
      <c r="F37" s="102"/>
      <c r="G37" s="102"/>
      <c r="H37" s="115" t="s">
        <v>309</v>
      </c>
      <c r="I37" s="103"/>
      <c r="J37" s="103"/>
      <c r="K37" s="103"/>
      <c r="L37" s="103"/>
      <c r="M37" s="110"/>
    </row>
    <row r="38" spans="1:13" s="111" customFormat="1" ht="45" x14ac:dyDescent="0.25">
      <c r="A38" s="110"/>
      <c r="B38" s="262"/>
      <c r="C38" s="98" t="s">
        <v>230</v>
      </c>
      <c r="D38" s="102"/>
      <c r="E38" s="102"/>
      <c r="F38" s="102"/>
      <c r="G38" s="102"/>
      <c r="H38" s="115" t="s">
        <v>310</v>
      </c>
      <c r="I38" s="103"/>
      <c r="J38" s="103"/>
      <c r="K38" s="103"/>
      <c r="L38" s="103"/>
      <c r="M38" s="110"/>
    </row>
    <row r="39" spans="1:13" s="111" customFormat="1" ht="60" x14ac:dyDescent="0.25">
      <c r="A39" s="110"/>
      <c r="B39" s="262"/>
      <c r="C39" s="98" t="s">
        <v>231</v>
      </c>
      <c r="D39" s="102"/>
      <c r="E39" s="102"/>
      <c r="F39" s="102"/>
      <c r="G39" s="102"/>
      <c r="H39" s="115" t="s">
        <v>311</v>
      </c>
      <c r="I39" s="103"/>
      <c r="J39" s="103"/>
      <c r="K39" s="103"/>
      <c r="L39" s="103"/>
      <c r="M39" s="110"/>
    </row>
    <row r="40" spans="1:13" s="111" customFormat="1" ht="30" x14ac:dyDescent="0.25">
      <c r="A40" s="110"/>
      <c r="B40" s="262" t="s">
        <v>232</v>
      </c>
      <c r="C40" s="98" t="s">
        <v>233</v>
      </c>
      <c r="D40" s="102"/>
      <c r="E40" s="102"/>
      <c r="F40" s="102"/>
      <c r="G40" s="102"/>
      <c r="H40" s="115" t="s">
        <v>312</v>
      </c>
      <c r="I40" s="103"/>
      <c r="J40" s="103"/>
      <c r="K40" s="103"/>
      <c r="L40" s="103"/>
      <c r="M40" s="110"/>
    </row>
    <row r="41" spans="1:13" s="111" customFormat="1" ht="30" x14ac:dyDescent="0.25">
      <c r="A41" s="110"/>
      <c r="B41" s="262"/>
      <c r="C41" s="98" t="s">
        <v>234</v>
      </c>
      <c r="D41" s="102"/>
      <c r="E41" s="102"/>
      <c r="F41" s="102"/>
      <c r="G41" s="102"/>
      <c r="H41" s="115" t="s">
        <v>313</v>
      </c>
      <c r="I41" s="103"/>
      <c r="J41" s="103"/>
      <c r="K41" s="103"/>
      <c r="L41" s="103"/>
      <c r="M41" s="110"/>
    </row>
    <row r="42" spans="1:13" s="111" customFormat="1" ht="45" x14ac:dyDescent="0.25">
      <c r="A42" s="110"/>
      <c r="B42" s="257" t="s">
        <v>236</v>
      </c>
      <c r="C42" s="113" t="s">
        <v>237</v>
      </c>
      <c r="D42" s="100"/>
      <c r="E42" s="100"/>
      <c r="F42" s="100"/>
      <c r="G42" s="100"/>
      <c r="H42" s="114" t="s">
        <v>314</v>
      </c>
      <c r="I42" s="101"/>
      <c r="J42" s="101"/>
      <c r="K42" s="101"/>
      <c r="L42" s="101"/>
      <c r="M42" s="110"/>
    </row>
    <row r="43" spans="1:13" s="111" customFormat="1" ht="45" x14ac:dyDescent="0.25">
      <c r="A43" s="110"/>
      <c r="B43" s="257"/>
      <c r="C43" s="113" t="s">
        <v>238</v>
      </c>
      <c r="D43" s="100"/>
      <c r="E43" s="100"/>
      <c r="F43" s="100"/>
      <c r="G43" s="100"/>
      <c r="H43" s="114" t="s">
        <v>315</v>
      </c>
      <c r="I43" s="101"/>
      <c r="J43" s="101"/>
      <c r="K43" s="101"/>
      <c r="L43" s="101"/>
      <c r="M43" s="110"/>
    </row>
    <row r="44" spans="1:13" s="111" customFormat="1" ht="45" x14ac:dyDescent="0.25">
      <c r="A44" s="110"/>
      <c r="B44" s="257"/>
      <c r="C44" s="113" t="s">
        <v>239</v>
      </c>
      <c r="D44" s="100"/>
      <c r="E44" s="100"/>
      <c r="F44" s="100"/>
      <c r="G44" s="100"/>
      <c r="H44" s="114" t="s">
        <v>316</v>
      </c>
      <c r="I44" s="101"/>
      <c r="J44" s="101"/>
      <c r="K44" s="101"/>
      <c r="L44" s="101"/>
      <c r="M44" s="110"/>
    </row>
    <row r="45" spans="1:13" s="111" customFormat="1" ht="45" x14ac:dyDescent="0.25">
      <c r="A45" s="110"/>
      <c r="B45" s="257"/>
      <c r="C45" s="113" t="s">
        <v>240</v>
      </c>
      <c r="D45" s="100"/>
      <c r="E45" s="100"/>
      <c r="F45" s="100"/>
      <c r="G45" s="100"/>
      <c r="H45" s="114" t="s">
        <v>46</v>
      </c>
      <c r="I45" s="101"/>
      <c r="J45" s="101"/>
      <c r="K45" s="101"/>
      <c r="L45" s="101"/>
      <c r="M45" s="110"/>
    </row>
    <row r="46" spans="1:13" s="111" customFormat="1" ht="30" x14ac:dyDescent="0.25">
      <c r="A46" s="110"/>
      <c r="B46" s="257" t="s">
        <v>241</v>
      </c>
      <c r="C46" s="256" t="s">
        <v>242</v>
      </c>
      <c r="D46" s="265"/>
      <c r="E46" s="265"/>
      <c r="F46" s="265"/>
      <c r="G46" s="265"/>
      <c r="H46" s="114" t="s">
        <v>317</v>
      </c>
      <c r="I46" s="101"/>
      <c r="J46" s="101"/>
      <c r="K46" s="101"/>
      <c r="L46" s="101"/>
      <c r="M46" s="110"/>
    </row>
    <row r="47" spans="1:13" s="111" customFormat="1" ht="30" x14ac:dyDescent="0.25">
      <c r="A47" s="110"/>
      <c r="B47" s="257"/>
      <c r="C47" s="256"/>
      <c r="D47" s="266"/>
      <c r="E47" s="266"/>
      <c r="F47" s="266"/>
      <c r="G47" s="266"/>
      <c r="H47" s="114" t="s">
        <v>318</v>
      </c>
      <c r="I47" s="101"/>
      <c r="J47" s="101"/>
      <c r="K47" s="101"/>
      <c r="L47" s="101"/>
      <c r="M47" s="110"/>
    </row>
    <row r="48" spans="1:13" s="111" customFormat="1" ht="30" x14ac:dyDescent="0.25">
      <c r="A48" s="110"/>
      <c r="B48" s="257" t="s">
        <v>243</v>
      </c>
      <c r="C48" s="256" t="s">
        <v>29</v>
      </c>
      <c r="D48" s="265"/>
      <c r="E48" s="265"/>
      <c r="F48" s="265"/>
      <c r="G48" s="265"/>
      <c r="H48" s="114" t="s">
        <v>30</v>
      </c>
      <c r="I48" s="101"/>
      <c r="J48" s="101"/>
      <c r="K48" s="101"/>
      <c r="L48" s="101"/>
      <c r="M48" s="110"/>
    </row>
    <row r="49" spans="1:13" s="111" customFormat="1" ht="30" x14ac:dyDescent="0.25">
      <c r="A49" s="110"/>
      <c r="B49" s="257"/>
      <c r="C49" s="256"/>
      <c r="D49" s="266"/>
      <c r="E49" s="266"/>
      <c r="F49" s="266"/>
      <c r="G49" s="266"/>
      <c r="H49" s="114" t="s">
        <v>180</v>
      </c>
      <c r="I49" s="101"/>
      <c r="J49" s="101"/>
      <c r="K49" s="101"/>
      <c r="L49" s="101"/>
      <c r="M49" s="110"/>
    </row>
    <row r="50" spans="1:13" s="111" customFormat="1" ht="30" x14ac:dyDescent="0.25">
      <c r="A50" s="110"/>
      <c r="B50" s="257"/>
      <c r="C50" s="256" t="s">
        <v>20</v>
      </c>
      <c r="D50" s="265"/>
      <c r="E50" s="265"/>
      <c r="F50" s="265"/>
      <c r="G50" s="265"/>
      <c r="H50" s="114" t="s">
        <v>71</v>
      </c>
      <c r="I50" s="101"/>
      <c r="J50" s="101"/>
      <c r="K50" s="101"/>
      <c r="L50" s="101"/>
      <c r="M50" s="110"/>
    </row>
    <row r="51" spans="1:13" s="111" customFormat="1" ht="30" x14ac:dyDescent="0.25">
      <c r="A51" s="110"/>
      <c r="B51" s="257"/>
      <c r="C51" s="256"/>
      <c r="D51" s="266"/>
      <c r="E51" s="266"/>
      <c r="F51" s="266"/>
      <c r="G51" s="266"/>
      <c r="H51" s="114" t="s">
        <v>72</v>
      </c>
      <c r="I51" s="101"/>
      <c r="J51" s="101"/>
      <c r="K51" s="101"/>
      <c r="L51" s="101"/>
      <c r="M51" s="110"/>
    </row>
    <row r="52" spans="1:13" s="111" customFormat="1" ht="45" x14ac:dyDescent="0.25">
      <c r="A52" s="110"/>
      <c r="B52" s="257"/>
      <c r="C52" s="113" t="s">
        <v>70</v>
      </c>
      <c r="D52" s="100"/>
      <c r="E52" s="104"/>
      <c r="F52" s="100"/>
      <c r="G52" s="100"/>
      <c r="H52" s="114" t="s">
        <v>181</v>
      </c>
      <c r="I52" s="105"/>
      <c r="J52" s="105"/>
      <c r="K52" s="101"/>
      <c r="L52" s="101"/>
      <c r="M52" s="110"/>
    </row>
    <row r="53" spans="1:13" s="111" customFormat="1" x14ac:dyDescent="0.25">
      <c r="A53" s="110"/>
      <c r="B53" s="257" t="s">
        <v>244</v>
      </c>
      <c r="C53" s="113" t="s">
        <v>245</v>
      </c>
      <c r="D53" s="100"/>
      <c r="E53" s="104"/>
      <c r="F53" s="100"/>
      <c r="G53" s="100"/>
      <c r="H53" s="114" t="s">
        <v>22</v>
      </c>
      <c r="I53" s="105"/>
      <c r="J53" s="105"/>
      <c r="K53" s="101"/>
      <c r="L53" s="101"/>
      <c r="M53" s="110"/>
    </row>
    <row r="54" spans="1:13" s="111" customFormat="1" x14ac:dyDescent="0.25">
      <c r="A54" s="110"/>
      <c r="B54" s="257"/>
      <c r="C54" s="113" t="s">
        <v>21</v>
      </c>
      <c r="D54" s="100"/>
      <c r="E54" s="104"/>
      <c r="F54" s="100"/>
      <c r="G54" s="100"/>
      <c r="H54" s="114" t="s">
        <v>21</v>
      </c>
      <c r="I54" s="105"/>
      <c r="J54" s="105"/>
      <c r="K54" s="101"/>
      <c r="L54" s="101"/>
      <c r="M54" s="110"/>
    </row>
    <row r="55" spans="1:13" s="111" customFormat="1" ht="45" x14ac:dyDescent="0.25">
      <c r="A55" s="110"/>
      <c r="B55" s="257" t="s">
        <v>246</v>
      </c>
      <c r="C55" s="256" t="s">
        <v>247</v>
      </c>
      <c r="D55" s="265"/>
      <c r="E55" s="265"/>
      <c r="F55" s="265"/>
      <c r="G55" s="265"/>
      <c r="H55" s="114" t="s">
        <v>319</v>
      </c>
      <c r="I55" s="105"/>
      <c r="J55" s="105"/>
      <c r="K55" s="101"/>
      <c r="L55" s="101"/>
      <c r="M55" s="110"/>
    </row>
    <row r="56" spans="1:13" s="111" customFormat="1" ht="30" x14ac:dyDescent="0.25">
      <c r="A56" s="110"/>
      <c r="B56" s="257"/>
      <c r="C56" s="256"/>
      <c r="D56" s="266"/>
      <c r="E56" s="266"/>
      <c r="F56" s="266"/>
      <c r="G56" s="266"/>
      <c r="H56" s="114" t="s">
        <v>320</v>
      </c>
      <c r="I56" s="101"/>
      <c r="J56" s="101"/>
      <c r="K56" s="101"/>
      <c r="L56" s="101"/>
      <c r="M56" s="110"/>
    </row>
    <row r="57" spans="1:13" s="111" customFormat="1" ht="60" x14ac:dyDescent="0.25">
      <c r="A57" s="110"/>
      <c r="B57" s="257"/>
      <c r="C57" s="256" t="s">
        <v>248</v>
      </c>
      <c r="D57" s="265"/>
      <c r="E57" s="265"/>
      <c r="F57" s="265"/>
      <c r="G57" s="265"/>
      <c r="H57" s="114" t="s">
        <v>321</v>
      </c>
      <c r="I57" s="101"/>
      <c r="J57" s="101"/>
      <c r="K57" s="101"/>
      <c r="L57" s="101"/>
      <c r="M57" s="110"/>
    </row>
    <row r="58" spans="1:13" s="111" customFormat="1" ht="30" x14ac:dyDescent="0.25">
      <c r="A58" s="110"/>
      <c r="B58" s="257"/>
      <c r="C58" s="256"/>
      <c r="D58" s="266"/>
      <c r="E58" s="266"/>
      <c r="F58" s="266"/>
      <c r="G58" s="266"/>
      <c r="H58" s="114" t="s">
        <v>322</v>
      </c>
      <c r="I58" s="101"/>
      <c r="J58" s="101"/>
      <c r="K58" s="101"/>
      <c r="L58" s="101"/>
      <c r="M58" s="110"/>
    </row>
    <row r="59" spans="1:13" s="111" customFormat="1" ht="45" x14ac:dyDescent="0.25">
      <c r="A59" s="110"/>
      <c r="B59" s="262" t="s">
        <v>249</v>
      </c>
      <c r="C59" s="98" t="s">
        <v>250</v>
      </c>
      <c r="D59" s="102"/>
      <c r="E59" s="102"/>
      <c r="F59" s="102"/>
      <c r="G59" s="102"/>
      <c r="H59" s="115" t="s">
        <v>323</v>
      </c>
      <c r="I59" s="103"/>
      <c r="J59" s="103"/>
      <c r="K59" s="103"/>
      <c r="L59" s="103"/>
      <c r="M59" s="110"/>
    </row>
    <row r="60" spans="1:13" s="111" customFormat="1" ht="45" x14ac:dyDescent="0.25">
      <c r="A60" s="110"/>
      <c r="B60" s="262"/>
      <c r="C60" s="98" t="s">
        <v>251</v>
      </c>
      <c r="D60" s="102"/>
      <c r="E60" s="102"/>
      <c r="F60" s="102"/>
      <c r="G60" s="102"/>
      <c r="H60" s="115" t="s">
        <v>324</v>
      </c>
      <c r="I60" s="103"/>
      <c r="J60" s="103"/>
      <c r="K60" s="103"/>
      <c r="L60" s="103"/>
      <c r="M60" s="110"/>
    </row>
    <row r="61" spans="1:13" s="111" customFormat="1" ht="30" x14ac:dyDescent="0.25">
      <c r="A61" s="110"/>
      <c r="B61" s="262"/>
      <c r="C61" s="98" t="s">
        <v>23</v>
      </c>
      <c r="D61" s="102"/>
      <c r="E61" s="102"/>
      <c r="F61" s="102"/>
      <c r="G61" s="102"/>
      <c r="H61" s="115" t="s">
        <v>325</v>
      </c>
      <c r="I61" s="103"/>
      <c r="J61" s="103"/>
      <c r="K61" s="103"/>
      <c r="L61" s="103"/>
      <c r="M61" s="110"/>
    </row>
    <row r="62" spans="1:13" s="111" customFormat="1" ht="30" x14ac:dyDescent="0.25">
      <c r="A62" s="110"/>
      <c r="B62" s="262" t="s">
        <v>252</v>
      </c>
      <c r="C62" s="98" t="s">
        <v>253</v>
      </c>
      <c r="D62" s="102"/>
      <c r="E62" s="102"/>
      <c r="F62" s="102"/>
      <c r="G62" s="102"/>
      <c r="H62" s="115" t="s">
        <v>326</v>
      </c>
      <c r="I62" s="103"/>
      <c r="J62" s="103"/>
      <c r="K62" s="103"/>
      <c r="L62" s="103"/>
      <c r="M62" s="110"/>
    </row>
    <row r="63" spans="1:13" s="111" customFormat="1" ht="30" x14ac:dyDescent="0.25">
      <c r="A63" s="110"/>
      <c r="B63" s="262"/>
      <c r="C63" s="98" t="s">
        <v>254</v>
      </c>
      <c r="D63" s="102"/>
      <c r="E63" s="102"/>
      <c r="F63" s="102"/>
      <c r="G63" s="102"/>
      <c r="H63" s="115" t="s">
        <v>327</v>
      </c>
      <c r="I63" s="103"/>
      <c r="J63" s="103"/>
      <c r="K63" s="103"/>
      <c r="L63" s="103"/>
      <c r="M63" s="110"/>
    </row>
    <row r="64" spans="1:13" s="111" customFormat="1" ht="30" x14ac:dyDescent="0.25">
      <c r="A64" s="110"/>
      <c r="B64" s="262"/>
      <c r="C64" s="98" t="s">
        <v>255</v>
      </c>
      <c r="D64" s="102"/>
      <c r="E64" s="102"/>
      <c r="F64" s="102"/>
      <c r="G64" s="102"/>
      <c r="H64" s="115" t="s">
        <v>328</v>
      </c>
      <c r="I64" s="103"/>
      <c r="J64" s="103"/>
      <c r="K64" s="103"/>
      <c r="L64" s="103"/>
      <c r="M64" s="110"/>
    </row>
    <row r="65" spans="1:13" s="111" customFormat="1" ht="45" x14ac:dyDescent="0.25">
      <c r="A65" s="110"/>
      <c r="B65" s="262"/>
      <c r="C65" s="98" t="s">
        <v>182</v>
      </c>
      <c r="D65" s="102"/>
      <c r="E65" s="102"/>
      <c r="F65" s="102"/>
      <c r="G65" s="102"/>
      <c r="H65" s="115" t="s">
        <v>329</v>
      </c>
      <c r="I65" s="103"/>
      <c r="J65" s="103"/>
      <c r="K65" s="103"/>
      <c r="L65" s="103"/>
      <c r="M65" s="110"/>
    </row>
    <row r="66" spans="1:13" s="111" customFormat="1" ht="30" x14ac:dyDescent="0.25">
      <c r="A66" s="110"/>
      <c r="B66" s="262"/>
      <c r="C66" s="98" t="s">
        <v>256</v>
      </c>
      <c r="D66" s="102"/>
      <c r="E66" s="102"/>
      <c r="F66" s="102"/>
      <c r="G66" s="102"/>
      <c r="H66" s="115" t="s">
        <v>330</v>
      </c>
      <c r="I66" s="103"/>
      <c r="J66" s="103"/>
      <c r="K66" s="103"/>
      <c r="L66" s="103"/>
      <c r="M66" s="110"/>
    </row>
    <row r="67" spans="1:13" s="111" customFormat="1" ht="30" x14ac:dyDescent="0.25">
      <c r="A67" s="110"/>
      <c r="B67" s="262"/>
      <c r="C67" s="98" t="s">
        <v>257</v>
      </c>
      <c r="D67" s="102"/>
      <c r="E67" s="102"/>
      <c r="F67" s="102"/>
      <c r="G67" s="102"/>
      <c r="H67" s="115" t="s">
        <v>331</v>
      </c>
      <c r="I67" s="103"/>
      <c r="J67" s="103"/>
      <c r="K67" s="103"/>
      <c r="L67" s="103"/>
      <c r="M67" s="110"/>
    </row>
    <row r="68" spans="1:13" s="111" customFormat="1" ht="60" x14ac:dyDescent="0.25">
      <c r="A68" s="110"/>
      <c r="B68" s="262"/>
      <c r="C68" s="98" t="s">
        <v>258</v>
      </c>
      <c r="D68" s="102"/>
      <c r="E68" s="102"/>
      <c r="F68" s="102"/>
      <c r="G68" s="102"/>
      <c r="H68" s="115" t="s">
        <v>332</v>
      </c>
      <c r="I68" s="103"/>
      <c r="J68" s="103"/>
      <c r="K68" s="103"/>
      <c r="L68" s="103"/>
      <c r="M68" s="110"/>
    </row>
    <row r="69" spans="1:13" s="111" customFormat="1" ht="90" x14ac:dyDescent="0.25">
      <c r="A69" s="110"/>
      <c r="B69" s="262" t="s">
        <v>259</v>
      </c>
      <c r="C69" s="98" t="s">
        <v>260</v>
      </c>
      <c r="D69" s="102"/>
      <c r="E69" s="102"/>
      <c r="F69" s="102"/>
      <c r="G69" s="102"/>
      <c r="H69" s="115" t="s">
        <v>333</v>
      </c>
      <c r="I69" s="103"/>
      <c r="J69" s="103"/>
      <c r="K69" s="103"/>
      <c r="L69" s="103"/>
      <c r="M69" s="110"/>
    </row>
    <row r="70" spans="1:13" s="111" customFormat="1" ht="30" x14ac:dyDescent="0.25">
      <c r="A70" s="110"/>
      <c r="B70" s="262"/>
      <c r="C70" s="98" t="s">
        <v>261</v>
      </c>
      <c r="D70" s="102"/>
      <c r="E70" s="102"/>
      <c r="F70" s="102"/>
      <c r="G70" s="102"/>
      <c r="H70" s="115" t="s">
        <v>334</v>
      </c>
      <c r="I70" s="103"/>
      <c r="J70" s="103"/>
      <c r="K70" s="103"/>
      <c r="L70" s="103"/>
      <c r="M70" s="110"/>
    </row>
    <row r="71" spans="1:13" s="111" customFormat="1" ht="45" x14ac:dyDescent="0.25">
      <c r="A71" s="110"/>
      <c r="B71" s="262"/>
      <c r="C71" s="98" t="s">
        <v>24</v>
      </c>
      <c r="D71" s="102"/>
      <c r="E71" s="102"/>
      <c r="F71" s="102"/>
      <c r="G71" s="102"/>
      <c r="H71" s="115" t="s">
        <v>47</v>
      </c>
      <c r="I71" s="103"/>
      <c r="J71" s="103"/>
      <c r="K71" s="103"/>
      <c r="L71" s="103"/>
      <c r="M71" s="110"/>
    </row>
    <row r="72" spans="1:13" s="111" customFormat="1" ht="60" x14ac:dyDescent="0.25">
      <c r="A72" s="110"/>
      <c r="B72" s="262"/>
      <c r="C72" s="98" t="s">
        <v>25</v>
      </c>
      <c r="D72" s="102"/>
      <c r="E72" s="102"/>
      <c r="F72" s="102"/>
      <c r="G72" s="102"/>
      <c r="H72" s="115" t="s">
        <v>335</v>
      </c>
      <c r="I72" s="103"/>
      <c r="J72" s="103"/>
      <c r="K72" s="103"/>
      <c r="L72" s="103"/>
      <c r="M72" s="110"/>
    </row>
    <row r="73" spans="1:13" s="111" customFormat="1" ht="30" x14ac:dyDescent="0.25">
      <c r="A73" s="110"/>
      <c r="B73" s="262"/>
      <c r="C73" s="98" t="s">
        <v>262</v>
      </c>
      <c r="D73" s="102"/>
      <c r="E73" s="102"/>
      <c r="F73" s="102"/>
      <c r="G73" s="102"/>
      <c r="H73" s="115" t="s">
        <v>48</v>
      </c>
      <c r="I73" s="103"/>
      <c r="J73" s="103"/>
      <c r="K73" s="103"/>
      <c r="L73" s="103"/>
      <c r="M73" s="110"/>
    </row>
    <row r="74" spans="1:13" s="111" customFormat="1" ht="45" x14ac:dyDescent="0.25">
      <c r="A74" s="110"/>
      <c r="B74" s="262"/>
      <c r="C74" s="98" t="s">
        <v>263</v>
      </c>
      <c r="D74" s="102"/>
      <c r="E74" s="102"/>
      <c r="F74" s="102"/>
      <c r="G74" s="102"/>
      <c r="H74" s="115" t="s">
        <v>336</v>
      </c>
      <c r="I74" s="103"/>
      <c r="J74" s="103"/>
      <c r="K74" s="103"/>
      <c r="L74" s="103"/>
      <c r="M74" s="110"/>
    </row>
    <row r="75" spans="1:13" s="111" customFormat="1" ht="30" x14ac:dyDescent="0.25">
      <c r="A75" s="110"/>
      <c r="B75" s="257" t="s">
        <v>264</v>
      </c>
      <c r="C75" s="113" t="s">
        <v>265</v>
      </c>
      <c r="D75" s="100"/>
      <c r="E75" s="100"/>
      <c r="F75" s="100"/>
      <c r="G75" s="100"/>
      <c r="H75" s="114" t="s">
        <v>337</v>
      </c>
      <c r="I75" s="101"/>
      <c r="J75" s="101"/>
      <c r="K75" s="101"/>
      <c r="L75" s="101"/>
      <c r="M75" s="110"/>
    </row>
    <row r="76" spans="1:13" s="111" customFormat="1" ht="30" x14ac:dyDescent="0.25">
      <c r="A76" s="110"/>
      <c r="B76" s="257"/>
      <c r="C76" s="113" t="s">
        <v>266</v>
      </c>
      <c r="D76" s="100"/>
      <c r="E76" s="100"/>
      <c r="F76" s="100"/>
      <c r="G76" s="100"/>
      <c r="H76" s="114" t="s">
        <v>338</v>
      </c>
      <c r="I76" s="101"/>
      <c r="J76" s="101"/>
      <c r="K76" s="101"/>
      <c r="L76" s="101"/>
      <c r="M76" s="110"/>
    </row>
    <row r="77" spans="1:13" s="111" customFormat="1" ht="30" x14ac:dyDescent="0.25">
      <c r="A77" s="110"/>
      <c r="B77" s="257"/>
      <c r="C77" s="113" t="s">
        <v>267</v>
      </c>
      <c r="D77" s="100"/>
      <c r="E77" s="100"/>
      <c r="F77" s="100"/>
      <c r="G77" s="100"/>
      <c r="H77" s="114" t="s">
        <v>339</v>
      </c>
      <c r="I77" s="101"/>
      <c r="J77" s="101"/>
      <c r="K77" s="101"/>
      <c r="L77" s="101"/>
      <c r="M77" s="110"/>
    </row>
    <row r="78" spans="1:13" s="111" customFormat="1" ht="30" x14ac:dyDescent="0.25">
      <c r="A78" s="110"/>
      <c r="B78" s="257"/>
      <c r="C78" s="113" t="s">
        <v>268</v>
      </c>
      <c r="D78" s="100"/>
      <c r="E78" s="100"/>
      <c r="F78" s="100"/>
      <c r="G78" s="100"/>
      <c r="H78" s="114" t="s">
        <v>338</v>
      </c>
      <c r="I78" s="101"/>
      <c r="J78" s="101"/>
      <c r="K78" s="101"/>
      <c r="L78" s="101"/>
      <c r="M78" s="110"/>
    </row>
    <row r="79" spans="1:13" s="111" customFormat="1" ht="45" x14ac:dyDescent="0.25">
      <c r="A79" s="110"/>
      <c r="B79" s="257"/>
      <c r="C79" s="256" t="s">
        <v>269</v>
      </c>
      <c r="D79" s="265"/>
      <c r="E79" s="265"/>
      <c r="F79" s="265"/>
      <c r="G79" s="265"/>
      <c r="H79" s="114" t="s">
        <v>340</v>
      </c>
      <c r="I79" s="101"/>
      <c r="J79" s="101"/>
      <c r="K79" s="101"/>
      <c r="L79" s="101"/>
      <c r="M79" s="110"/>
    </row>
    <row r="80" spans="1:13" s="111" customFormat="1" ht="30" x14ac:dyDescent="0.25">
      <c r="A80" s="110"/>
      <c r="B80" s="257"/>
      <c r="C80" s="256"/>
      <c r="D80" s="266"/>
      <c r="E80" s="266"/>
      <c r="F80" s="266"/>
      <c r="G80" s="266"/>
      <c r="H80" s="114" t="s">
        <v>341</v>
      </c>
      <c r="I80" s="101"/>
      <c r="J80" s="101"/>
      <c r="K80" s="101"/>
      <c r="L80" s="101"/>
      <c r="M80" s="110"/>
    </row>
    <row r="81" spans="1:13" s="111" customFormat="1" ht="30" x14ac:dyDescent="0.25">
      <c r="A81" s="110"/>
      <c r="B81" s="257" t="s">
        <v>270</v>
      </c>
      <c r="C81" s="256" t="s">
        <v>271</v>
      </c>
      <c r="D81" s="265"/>
      <c r="E81" s="265"/>
      <c r="F81" s="265"/>
      <c r="G81" s="265"/>
      <c r="H81" s="114" t="s">
        <v>342</v>
      </c>
      <c r="I81" s="101"/>
      <c r="J81" s="101"/>
      <c r="K81" s="101"/>
      <c r="L81" s="101"/>
      <c r="M81" s="110"/>
    </row>
    <row r="82" spans="1:13" s="111" customFormat="1" ht="30" x14ac:dyDescent="0.25">
      <c r="A82" s="110"/>
      <c r="B82" s="257"/>
      <c r="C82" s="256"/>
      <c r="D82" s="266"/>
      <c r="E82" s="266"/>
      <c r="F82" s="266"/>
      <c r="G82" s="266"/>
      <c r="H82" s="114" t="s">
        <v>343</v>
      </c>
      <c r="I82" s="101"/>
      <c r="J82" s="101"/>
      <c r="K82" s="101"/>
      <c r="L82" s="101"/>
      <c r="M82" s="110"/>
    </row>
    <row r="83" spans="1:13" s="111" customFormat="1" ht="30" x14ac:dyDescent="0.25">
      <c r="A83" s="110"/>
      <c r="B83" s="257"/>
      <c r="C83" s="256" t="s">
        <v>272</v>
      </c>
      <c r="D83" s="265"/>
      <c r="E83" s="265"/>
      <c r="F83" s="265"/>
      <c r="G83" s="265"/>
      <c r="H83" s="114" t="s">
        <v>344</v>
      </c>
      <c r="I83" s="101"/>
      <c r="J83" s="101"/>
      <c r="K83" s="101"/>
      <c r="L83" s="101"/>
      <c r="M83" s="110"/>
    </row>
    <row r="84" spans="1:13" s="111" customFormat="1" ht="30" x14ac:dyDescent="0.25">
      <c r="A84" s="110"/>
      <c r="B84" s="257"/>
      <c r="C84" s="256"/>
      <c r="D84" s="266"/>
      <c r="E84" s="266"/>
      <c r="F84" s="266"/>
      <c r="G84" s="266"/>
      <c r="H84" s="114" t="s">
        <v>345</v>
      </c>
      <c r="I84" s="101"/>
      <c r="J84" s="101"/>
      <c r="K84" s="101"/>
      <c r="L84" s="101"/>
      <c r="M84" s="110"/>
    </row>
    <row r="85" spans="1:13" s="111" customFormat="1" ht="45" x14ac:dyDescent="0.25">
      <c r="A85" s="110"/>
      <c r="B85" s="257" t="s">
        <v>273</v>
      </c>
      <c r="C85" s="113" t="s">
        <v>274</v>
      </c>
      <c r="D85" s="100"/>
      <c r="E85" s="100"/>
      <c r="F85" s="100"/>
      <c r="G85" s="100"/>
      <c r="H85" s="114" t="s">
        <v>346</v>
      </c>
      <c r="I85" s="101"/>
      <c r="J85" s="101"/>
      <c r="K85" s="101"/>
      <c r="L85" s="101"/>
      <c r="M85" s="110"/>
    </row>
    <row r="86" spans="1:13" s="111" customFormat="1" ht="45" x14ac:dyDescent="0.25">
      <c r="A86" s="110"/>
      <c r="B86" s="257"/>
      <c r="C86" s="113" t="s">
        <v>275</v>
      </c>
      <c r="D86" s="100"/>
      <c r="E86" s="100"/>
      <c r="F86" s="100"/>
      <c r="G86" s="100"/>
      <c r="H86" s="114" t="s">
        <v>347</v>
      </c>
      <c r="I86" s="101"/>
      <c r="J86" s="101"/>
      <c r="K86" s="101"/>
      <c r="L86" s="101"/>
      <c r="M86" s="110"/>
    </row>
    <row r="87" spans="1:13" s="111" customFormat="1" ht="45" x14ac:dyDescent="0.25">
      <c r="A87" s="110"/>
      <c r="B87" s="257"/>
      <c r="C87" s="113" t="s">
        <v>276</v>
      </c>
      <c r="D87" s="106"/>
      <c r="E87" s="106"/>
      <c r="F87" s="106"/>
      <c r="G87" s="106"/>
      <c r="H87" s="114" t="s">
        <v>348</v>
      </c>
      <c r="I87" s="101"/>
      <c r="J87" s="101"/>
      <c r="K87" s="101"/>
      <c r="L87" s="101"/>
      <c r="M87" s="110"/>
    </row>
    <row r="88" spans="1:13" s="111" customFormat="1" ht="75" x14ac:dyDescent="0.25">
      <c r="A88" s="110"/>
      <c r="B88" s="116" t="s">
        <v>277</v>
      </c>
      <c r="C88" s="98" t="s">
        <v>278</v>
      </c>
      <c r="D88" s="107"/>
      <c r="E88" s="107"/>
      <c r="F88" s="107"/>
      <c r="G88" s="107"/>
      <c r="H88" s="115" t="s">
        <v>49</v>
      </c>
      <c r="I88" s="103"/>
      <c r="J88" s="103"/>
      <c r="K88" s="103"/>
      <c r="L88" s="103"/>
      <c r="M88" s="110"/>
    </row>
    <row r="89" spans="1:13" s="111" customFormat="1" ht="44.25" customHeight="1" x14ac:dyDescent="0.25">
      <c r="A89" s="110"/>
      <c r="B89" s="262" t="s">
        <v>279</v>
      </c>
      <c r="C89" s="207" t="s">
        <v>26</v>
      </c>
      <c r="D89" s="267"/>
      <c r="E89" s="267"/>
      <c r="F89" s="267"/>
      <c r="G89" s="267"/>
      <c r="H89" s="115" t="s">
        <v>349</v>
      </c>
      <c r="I89" s="103"/>
      <c r="J89" s="103"/>
      <c r="K89" s="103"/>
      <c r="L89" s="103"/>
      <c r="M89" s="110"/>
    </row>
    <row r="90" spans="1:13" s="111" customFormat="1" ht="31.5" customHeight="1" x14ac:dyDescent="0.25">
      <c r="A90" s="110"/>
      <c r="B90" s="262"/>
      <c r="C90" s="207"/>
      <c r="D90" s="268"/>
      <c r="E90" s="268"/>
      <c r="F90" s="268"/>
      <c r="G90" s="268"/>
      <c r="H90" s="115" t="s">
        <v>350</v>
      </c>
      <c r="I90" s="103"/>
      <c r="J90" s="103"/>
      <c r="K90" s="103"/>
      <c r="L90" s="103"/>
      <c r="M90" s="110"/>
    </row>
    <row r="91" spans="1:13" s="111" customFormat="1" ht="75" x14ac:dyDescent="0.25">
      <c r="A91" s="110"/>
      <c r="B91" s="116" t="s">
        <v>280</v>
      </c>
      <c r="C91" s="98" t="s">
        <v>281</v>
      </c>
      <c r="D91" s="107"/>
      <c r="E91" s="107"/>
      <c r="F91" s="107"/>
      <c r="G91" s="107"/>
      <c r="H91" s="115" t="s">
        <v>351</v>
      </c>
      <c r="I91" s="103"/>
      <c r="J91" s="103"/>
      <c r="K91" s="103"/>
      <c r="L91" s="103"/>
      <c r="M91" s="110"/>
    </row>
    <row r="92" spans="1:13" s="111" customFormat="1" ht="30" x14ac:dyDescent="0.25">
      <c r="A92" s="110"/>
      <c r="B92" s="262" t="s">
        <v>282</v>
      </c>
      <c r="C92" s="98" t="s">
        <v>283</v>
      </c>
      <c r="D92" s="107"/>
      <c r="E92" s="107"/>
      <c r="F92" s="107"/>
      <c r="G92" s="107"/>
      <c r="H92" s="115" t="s">
        <v>352</v>
      </c>
      <c r="I92" s="103"/>
      <c r="J92" s="103"/>
      <c r="K92" s="103"/>
      <c r="L92" s="103"/>
      <c r="M92" s="110"/>
    </row>
    <row r="93" spans="1:13" s="111" customFormat="1" ht="45" x14ac:dyDescent="0.25">
      <c r="A93" s="110"/>
      <c r="B93" s="262"/>
      <c r="C93" s="98" t="s">
        <v>284</v>
      </c>
      <c r="D93" s="107"/>
      <c r="E93" s="107"/>
      <c r="F93" s="107"/>
      <c r="G93" s="107"/>
      <c r="H93" s="115" t="s">
        <v>353</v>
      </c>
      <c r="I93" s="103"/>
      <c r="J93" s="103"/>
      <c r="K93" s="103"/>
      <c r="L93" s="103"/>
      <c r="M93" s="110"/>
    </row>
    <row r="94" spans="1:13" s="111" customFormat="1" ht="45" x14ac:dyDescent="0.25">
      <c r="A94" s="110"/>
      <c r="B94" s="262" t="s">
        <v>285</v>
      </c>
      <c r="C94" s="207" t="s">
        <v>286</v>
      </c>
      <c r="D94" s="267"/>
      <c r="E94" s="267"/>
      <c r="F94" s="267"/>
      <c r="G94" s="267"/>
      <c r="H94" s="115" t="s">
        <v>354</v>
      </c>
      <c r="I94" s="103"/>
      <c r="J94" s="103"/>
      <c r="K94" s="103"/>
      <c r="L94" s="103"/>
      <c r="M94" s="110"/>
    </row>
    <row r="95" spans="1:13" s="111" customFormat="1" ht="30" x14ac:dyDescent="0.25">
      <c r="A95" s="110"/>
      <c r="B95" s="262"/>
      <c r="C95" s="207"/>
      <c r="D95" s="268"/>
      <c r="E95" s="268"/>
      <c r="F95" s="268"/>
      <c r="G95" s="268"/>
      <c r="H95" s="115" t="s">
        <v>355</v>
      </c>
      <c r="I95" s="103"/>
      <c r="J95" s="103"/>
      <c r="K95" s="103"/>
      <c r="L95" s="103"/>
      <c r="M95" s="110"/>
    </row>
    <row r="96" spans="1:13" s="111" customFormat="1" ht="45" x14ac:dyDescent="0.25">
      <c r="A96" s="110"/>
      <c r="B96" s="262" t="s">
        <v>287</v>
      </c>
      <c r="C96" s="98" t="s">
        <v>0</v>
      </c>
      <c r="D96" s="107"/>
      <c r="E96" s="107"/>
      <c r="F96" s="107"/>
      <c r="G96" s="107"/>
      <c r="H96" s="115" t="s">
        <v>356</v>
      </c>
      <c r="I96" s="103"/>
      <c r="J96" s="103"/>
      <c r="K96" s="103"/>
      <c r="L96" s="103"/>
      <c r="M96" s="110"/>
    </row>
    <row r="97" spans="1:13" s="111" customFormat="1" ht="45" x14ac:dyDescent="0.25">
      <c r="A97" s="110"/>
      <c r="B97" s="262"/>
      <c r="C97" s="98" t="s">
        <v>288</v>
      </c>
      <c r="D97" s="107"/>
      <c r="E97" s="107"/>
      <c r="F97" s="107"/>
      <c r="G97" s="107"/>
      <c r="H97" s="115" t="s">
        <v>357</v>
      </c>
      <c r="I97" s="103"/>
      <c r="J97" s="103"/>
      <c r="K97" s="103"/>
      <c r="L97" s="103"/>
      <c r="M97" s="110"/>
    </row>
    <row r="98" spans="1:13" s="111" customFormat="1" ht="45" x14ac:dyDescent="0.25">
      <c r="A98" s="110"/>
      <c r="B98" s="262"/>
      <c r="C98" s="98" t="s">
        <v>289</v>
      </c>
      <c r="D98" s="107"/>
      <c r="E98" s="107"/>
      <c r="F98" s="107"/>
      <c r="G98" s="107"/>
      <c r="H98" s="115" t="s">
        <v>358</v>
      </c>
      <c r="I98" s="103"/>
      <c r="J98" s="103"/>
      <c r="K98" s="103"/>
      <c r="L98" s="103"/>
      <c r="M98" s="110"/>
    </row>
    <row r="99" spans="1:13" s="111" customFormat="1" ht="45" x14ac:dyDescent="0.25">
      <c r="A99" s="110"/>
      <c r="B99" s="257" t="s">
        <v>290</v>
      </c>
      <c r="C99" s="256" t="s">
        <v>291</v>
      </c>
      <c r="D99" s="265"/>
      <c r="E99" s="265"/>
      <c r="F99" s="265"/>
      <c r="G99" s="265"/>
      <c r="H99" s="114" t="s">
        <v>359</v>
      </c>
      <c r="I99" s="101"/>
      <c r="J99" s="101"/>
      <c r="K99" s="101"/>
      <c r="L99" s="101"/>
      <c r="M99" s="110"/>
    </row>
    <row r="100" spans="1:13" s="111" customFormat="1" ht="30" x14ac:dyDescent="0.25">
      <c r="A100" s="110"/>
      <c r="B100" s="257"/>
      <c r="C100" s="256"/>
      <c r="D100" s="266"/>
      <c r="E100" s="266"/>
      <c r="F100" s="266"/>
      <c r="G100" s="266"/>
      <c r="H100" s="114" t="s">
        <v>360</v>
      </c>
      <c r="I100" s="101"/>
      <c r="J100" s="101"/>
      <c r="K100" s="101"/>
      <c r="L100" s="101"/>
      <c r="M100" s="110"/>
    </row>
    <row r="101" spans="1:13" s="111" customFormat="1" ht="30" x14ac:dyDescent="0.25">
      <c r="A101" s="110"/>
      <c r="B101" s="257"/>
      <c r="C101" s="113" t="s">
        <v>292</v>
      </c>
      <c r="D101" s="100"/>
      <c r="E101" s="100"/>
      <c r="F101" s="100"/>
      <c r="G101" s="100"/>
      <c r="H101" s="114" t="s">
        <v>361</v>
      </c>
      <c r="I101" s="101"/>
      <c r="J101" s="101"/>
      <c r="K101" s="101"/>
      <c r="L101" s="101"/>
      <c r="M101" s="110"/>
    </row>
    <row r="102" spans="1:13" s="111" customFormat="1" ht="45" x14ac:dyDescent="0.25">
      <c r="A102" s="110"/>
      <c r="B102" s="257"/>
      <c r="C102" s="256" t="s">
        <v>293</v>
      </c>
      <c r="D102" s="265"/>
      <c r="E102" s="265"/>
      <c r="F102" s="265"/>
      <c r="G102" s="265"/>
      <c r="H102" s="114" t="s">
        <v>362</v>
      </c>
      <c r="I102" s="101"/>
      <c r="J102" s="101"/>
      <c r="K102" s="101"/>
      <c r="L102" s="101"/>
      <c r="M102" s="110"/>
    </row>
    <row r="103" spans="1:13" s="111" customFormat="1" ht="30" x14ac:dyDescent="0.25">
      <c r="A103" s="110"/>
      <c r="B103" s="257"/>
      <c r="C103" s="256"/>
      <c r="D103" s="266"/>
      <c r="E103" s="266"/>
      <c r="F103" s="266"/>
      <c r="G103" s="266"/>
      <c r="H103" s="114" t="s">
        <v>363</v>
      </c>
      <c r="I103" s="101"/>
      <c r="J103" s="101"/>
      <c r="K103" s="101"/>
      <c r="L103" s="101"/>
      <c r="M103" s="110"/>
    </row>
    <row r="104" spans="1:13" s="111" customFormat="1" ht="30" x14ac:dyDescent="0.25">
      <c r="A104" s="110"/>
      <c r="B104" s="257"/>
      <c r="C104" s="256" t="s">
        <v>294</v>
      </c>
      <c r="D104" s="265"/>
      <c r="E104" s="265"/>
      <c r="F104" s="265"/>
      <c r="G104" s="265"/>
      <c r="H104" s="114" t="s">
        <v>294</v>
      </c>
      <c r="I104" s="101"/>
      <c r="J104" s="101"/>
      <c r="K104" s="101"/>
      <c r="L104" s="101"/>
      <c r="M104" s="110"/>
    </row>
    <row r="105" spans="1:13" s="111" customFormat="1" ht="45" x14ac:dyDescent="0.25">
      <c r="A105" s="110"/>
      <c r="B105" s="257"/>
      <c r="C105" s="256"/>
      <c r="D105" s="266"/>
      <c r="E105" s="266"/>
      <c r="F105" s="266"/>
      <c r="G105" s="266"/>
      <c r="H105" s="114" t="s">
        <v>364</v>
      </c>
      <c r="I105" s="101"/>
      <c r="J105" s="101"/>
      <c r="K105" s="101"/>
      <c r="L105" s="101"/>
      <c r="M105" s="110"/>
    </row>
    <row r="106" spans="1:13" s="111" customFormat="1" ht="30" x14ac:dyDescent="0.25">
      <c r="A106" s="110"/>
      <c r="B106" s="257" t="s">
        <v>295</v>
      </c>
      <c r="C106" s="256" t="s">
        <v>296</v>
      </c>
      <c r="D106" s="265"/>
      <c r="E106" s="265"/>
      <c r="F106" s="265"/>
      <c r="G106" s="265"/>
      <c r="H106" s="114" t="s">
        <v>365</v>
      </c>
      <c r="I106" s="101"/>
      <c r="J106" s="101"/>
      <c r="K106" s="101"/>
      <c r="L106" s="101"/>
      <c r="M106" s="110"/>
    </row>
    <row r="107" spans="1:13" s="111" customFormat="1" ht="30" x14ac:dyDescent="0.25">
      <c r="A107" s="110"/>
      <c r="B107" s="257"/>
      <c r="C107" s="256"/>
      <c r="D107" s="272"/>
      <c r="E107" s="272"/>
      <c r="F107" s="272"/>
      <c r="G107" s="272"/>
      <c r="H107" s="114" t="s">
        <v>366</v>
      </c>
      <c r="I107" s="101"/>
      <c r="J107" s="101"/>
      <c r="K107" s="101"/>
      <c r="L107" s="101"/>
      <c r="M107" s="110"/>
    </row>
    <row r="108" spans="1:13" s="111" customFormat="1" ht="30" x14ac:dyDescent="0.25">
      <c r="A108" s="110"/>
      <c r="B108" s="257"/>
      <c r="C108" s="256"/>
      <c r="D108" s="266"/>
      <c r="E108" s="266"/>
      <c r="F108" s="266"/>
      <c r="G108" s="266"/>
      <c r="H108" s="114" t="s">
        <v>367</v>
      </c>
      <c r="I108" s="101"/>
      <c r="J108" s="101"/>
      <c r="K108" s="101"/>
      <c r="L108" s="101"/>
      <c r="M108" s="110"/>
    </row>
    <row r="109" spans="1:13" s="111" customFormat="1" ht="30" x14ac:dyDescent="0.25">
      <c r="A109" s="110"/>
      <c r="B109" s="257" t="s">
        <v>297</v>
      </c>
      <c r="C109" s="113" t="s">
        <v>27</v>
      </c>
      <c r="D109" s="100"/>
      <c r="E109" s="100"/>
      <c r="F109" s="100"/>
      <c r="G109" s="100"/>
      <c r="H109" s="114" t="s">
        <v>50</v>
      </c>
      <c r="I109" s="101"/>
      <c r="J109" s="101"/>
      <c r="K109" s="101"/>
      <c r="L109" s="101"/>
      <c r="M109" s="110"/>
    </row>
    <row r="110" spans="1:13" s="111" customFormat="1" ht="30" x14ac:dyDescent="0.25">
      <c r="A110" s="110"/>
      <c r="B110" s="257"/>
      <c r="C110" s="256" t="s">
        <v>298</v>
      </c>
      <c r="D110" s="265"/>
      <c r="E110" s="265"/>
      <c r="F110" s="265"/>
      <c r="G110" s="265"/>
      <c r="H110" s="114" t="s">
        <v>368</v>
      </c>
      <c r="I110" s="101"/>
      <c r="J110" s="101"/>
      <c r="K110" s="101"/>
      <c r="L110" s="101"/>
      <c r="M110" s="110"/>
    </row>
    <row r="111" spans="1:13" s="111" customFormat="1" ht="45" x14ac:dyDescent="0.25">
      <c r="A111" s="110"/>
      <c r="B111" s="257"/>
      <c r="C111" s="256"/>
      <c r="D111" s="266"/>
      <c r="E111" s="266"/>
      <c r="F111" s="266"/>
      <c r="G111" s="266"/>
      <c r="H111" s="114" t="s">
        <v>369</v>
      </c>
      <c r="I111" s="101"/>
      <c r="J111" s="101"/>
      <c r="K111" s="101"/>
      <c r="L111" s="101"/>
      <c r="M111" s="110"/>
    </row>
    <row r="112" spans="1:13" s="111" customFormat="1" ht="45" x14ac:dyDescent="0.25">
      <c r="A112" s="110"/>
      <c r="B112" s="257"/>
      <c r="C112" s="256" t="s">
        <v>28</v>
      </c>
      <c r="D112" s="269"/>
      <c r="E112" s="269"/>
      <c r="F112" s="269"/>
      <c r="G112" s="269"/>
      <c r="H112" s="114" t="s">
        <v>370</v>
      </c>
      <c r="I112" s="118"/>
      <c r="J112" s="118"/>
      <c r="K112" s="118"/>
      <c r="L112" s="118"/>
      <c r="M112" s="110"/>
    </row>
    <row r="113" spans="1:13" s="111" customFormat="1" ht="45" x14ac:dyDescent="0.25">
      <c r="A113" s="110"/>
      <c r="B113" s="257"/>
      <c r="C113" s="256"/>
      <c r="D113" s="270"/>
      <c r="E113" s="270"/>
      <c r="F113" s="270"/>
      <c r="G113" s="270"/>
      <c r="H113" s="114" t="s">
        <v>371</v>
      </c>
      <c r="I113" s="118"/>
      <c r="J113" s="118"/>
      <c r="K113" s="118"/>
      <c r="L113" s="118"/>
      <c r="M113" s="110"/>
    </row>
    <row r="114" spans="1:13" s="111" customFormat="1" ht="30" x14ac:dyDescent="0.25">
      <c r="A114" s="110"/>
      <c r="B114" s="257"/>
      <c r="C114" s="256" t="s">
        <v>31</v>
      </c>
      <c r="D114" s="269"/>
      <c r="E114" s="269"/>
      <c r="F114" s="269"/>
      <c r="G114" s="269"/>
      <c r="H114" s="117" t="s">
        <v>372</v>
      </c>
      <c r="I114" s="118"/>
      <c r="J114" s="118"/>
      <c r="K114" s="118"/>
      <c r="L114" s="118"/>
      <c r="M114" s="110"/>
    </row>
    <row r="115" spans="1:13" s="111" customFormat="1" ht="30" x14ac:dyDescent="0.25">
      <c r="A115" s="110"/>
      <c r="B115" s="257"/>
      <c r="C115" s="256"/>
      <c r="D115" s="270"/>
      <c r="E115" s="270"/>
      <c r="F115" s="270"/>
      <c r="G115" s="270"/>
      <c r="H115" s="114" t="s">
        <v>51</v>
      </c>
      <c r="I115" s="118"/>
      <c r="J115" s="118"/>
      <c r="K115" s="118"/>
      <c r="L115" s="118"/>
      <c r="M115" s="110"/>
    </row>
    <row r="116" spans="1:13" s="111" customFormat="1" ht="30" x14ac:dyDescent="0.25">
      <c r="A116" s="110"/>
      <c r="B116" s="257"/>
      <c r="C116" s="256" t="s">
        <v>299</v>
      </c>
      <c r="D116" s="269"/>
      <c r="E116" s="269"/>
      <c r="F116" s="269"/>
      <c r="G116" s="269"/>
      <c r="H116" s="114" t="s">
        <v>373</v>
      </c>
      <c r="I116" s="118"/>
      <c r="J116" s="118"/>
      <c r="K116" s="118"/>
      <c r="L116" s="118"/>
      <c r="M116" s="110"/>
    </row>
    <row r="117" spans="1:13" s="111" customFormat="1" x14ac:dyDescent="0.25">
      <c r="A117" s="110"/>
      <c r="B117" s="257"/>
      <c r="C117" s="256"/>
      <c r="D117" s="273"/>
      <c r="E117" s="273"/>
      <c r="F117" s="273"/>
      <c r="G117" s="273"/>
      <c r="H117" s="114" t="s">
        <v>374</v>
      </c>
      <c r="I117" s="118"/>
      <c r="J117" s="118"/>
      <c r="K117" s="118"/>
      <c r="L117" s="118"/>
      <c r="M117" s="110"/>
    </row>
    <row r="118" spans="1:13" s="111" customFormat="1" ht="45" x14ac:dyDescent="0.25">
      <c r="A118" s="110"/>
      <c r="B118" s="257"/>
      <c r="C118" s="256"/>
      <c r="D118" s="270"/>
      <c r="E118" s="270"/>
      <c r="F118" s="270"/>
      <c r="G118" s="270"/>
      <c r="H118" s="114" t="s">
        <v>375</v>
      </c>
      <c r="I118" s="118"/>
      <c r="J118" s="118"/>
      <c r="K118" s="118"/>
      <c r="L118" s="118"/>
      <c r="M118" s="110"/>
    </row>
    <row r="119" spans="1:13" x14ac:dyDescent="0.25">
      <c r="A119" s="110"/>
    </row>
  </sheetData>
  <sheetProtection password="CC75" sheet="1" objects="1" scenarios="1"/>
  <mergeCells count="137">
    <mergeCell ref="E114:E115"/>
    <mergeCell ref="F114:F115"/>
    <mergeCell ref="G114:G115"/>
    <mergeCell ref="D116:D118"/>
    <mergeCell ref="E116:E118"/>
    <mergeCell ref="F116:F118"/>
    <mergeCell ref="G116:G118"/>
    <mergeCell ref="E110:E111"/>
    <mergeCell ref="F110:F111"/>
    <mergeCell ref="G110:G111"/>
    <mergeCell ref="D112:D113"/>
    <mergeCell ref="E112:E113"/>
    <mergeCell ref="F112:F113"/>
    <mergeCell ref="G112:G113"/>
    <mergeCell ref="E104:E105"/>
    <mergeCell ref="F104:F105"/>
    <mergeCell ref="G104:G105"/>
    <mergeCell ref="D106:D108"/>
    <mergeCell ref="E106:E108"/>
    <mergeCell ref="F106:F108"/>
    <mergeCell ref="G106:G108"/>
    <mergeCell ref="E99:E100"/>
    <mergeCell ref="F99:F100"/>
    <mergeCell ref="G99:G100"/>
    <mergeCell ref="D102:D103"/>
    <mergeCell ref="E102:E103"/>
    <mergeCell ref="F102:F103"/>
    <mergeCell ref="G102:G103"/>
    <mergeCell ref="E89:E90"/>
    <mergeCell ref="F89:F90"/>
    <mergeCell ref="G89:G90"/>
    <mergeCell ref="D94:D95"/>
    <mergeCell ref="E94:E95"/>
    <mergeCell ref="F94:F95"/>
    <mergeCell ref="G94:G95"/>
    <mergeCell ref="E81:E82"/>
    <mergeCell ref="F81:F82"/>
    <mergeCell ref="G81:G82"/>
    <mergeCell ref="D83:D84"/>
    <mergeCell ref="E83:E84"/>
    <mergeCell ref="F83:F84"/>
    <mergeCell ref="G83:G84"/>
    <mergeCell ref="E57:E58"/>
    <mergeCell ref="F57:F58"/>
    <mergeCell ref="G57:G58"/>
    <mergeCell ref="D79:D80"/>
    <mergeCell ref="E79:E80"/>
    <mergeCell ref="F79:F80"/>
    <mergeCell ref="G79:G80"/>
    <mergeCell ref="E50:E51"/>
    <mergeCell ref="F50:F51"/>
    <mergeCell ref="G50:G51"/>
    <mergeCell ref="D55:D56"/>
    <mergeCell ref="E55:E56"/>
    <mergeCell ref="F55:F56"/>
    <mergeCell ref="G55:G56"/>
    <mergeCell ref="E46:E47"/>
    <mergeCell ref="F46:F47"/>
    <mergeCell ref="G46:G47"/>
    <mergeCell ref="D48:D49"/>
    <mergeCell ref="E48:E49"/>
    <mergeCell ref="F48:F49"/>
    <mergeCell ref="G48:G49"/>
    <mergeCell ref="F29:F30"/>
    <mergeCell ref="G29:G30"/>
    <mergeCell ref="D33:D35"/>
    <mergeCell ref="E33:E35"/>
    <mergeCell ref="F33:F35"/>
    <mergeCell ref="G33:G35"/>
    <mergeCell ref="B109:B118"/>
    <mergeCell ref="C112:C113"/>
    <mergeCell ref="C114:C115"/>
    <mergeCell ref="C116:C118"/>
    <mergeCell ref="D29:D30"/>
    <mergeCell ref="D46:D47"/>
    <mergeCell ref="D50:D51"/>
    <mergeCell ref="D57:D58"/>
    <mergeCell ref="D81:D82"/>
    <mergeCell ref="D89:D90"/>
    <mergeCell ref="D99:D100"/>
    <mergeCell ref="D104:D105"/>
    <mergeCell ref="D110:D111"/>
    <mergeCell ref="D114:D115"/>
    <mergeCell ref="B96:B98"/>
    <mergeCell ref="B99:B105"/>
    <mergeCell ref="C102:C103"/>
    <mergeCell ref="C104:C105"/>
    <mergeCell ref="B106:B108"/>
    <mergeCell ref="C106:C108"/>
    <mergeCell ref="B89:B90"/>
    <mergeCell ref="C89:C90"/>
    <mergeCell ref="B92:B93"/>
    <mergeCell ref="B94:B95"/>
    <mergeCell ref="C94:C95"/>
    <mergeCell ref="C79:C80"/>
    <mergeCell ref="B81:B84"/>
    <mergeCell ref="C81:C82"/>
    <mergeCell ref="C83:C84"/>
    <mergeCell ref="B85:B87"/>
    <mergeCell ref="C55:C56"/>
    <mergeCell ref="C57:C58"/>
    <mergeCell ref="B59:B61"/>
    <mergeCell ref="B62:B68"/>
    <mergeCell ref="B69:B74"/>
    <mergeCell ref="B22:B25"/>
    <mergeCell ref="D12:E12"/>
    <mergeCell ref="B26:B28"/>
    <mergeCell ref="B29:B30"/>
    <mergeCell ref="C29:C30"/>
    <mergeCell ref="B31:B35"/>
    <mergeCell ref="C33:C35"/>
    <mergeCell ref="B37:B39"/>
    <mergeCell ref="E29:E30"/>
    <mergeCell ref="C110:C111"/>
    <mergeCell ref="C99:C100"/>
    <mergeCell ref="B53:B54"/>
    <mergeCell ref="B55:B58"/>
    <mergeCell ref="B75:B80"/>
    <mergeCell ref="C9:L9"/>
    <mergeCell ref="B10:L10"/>
    <mergeCell ref="L12:L13"/>
    <mergeCell ref="I12:J12"/>
    <mergeCell ref="B12:B13"/>
    <mergeCell ref="C12:C13"/>
    <mergeCell ref="F12:F13"/>
    <mergeCell ref="K12:K13"/>
    <mergeCell ref="G12:G13"/>
    <mergeCell ref="B40:B41"/>
    <mergeCell ref="B42:B45"/>
    <mergeCell ref="B46:B47"/>
    <mergeCell ref="C46:C47"/>
    <mergeCell ref="B48:B52"/>
    <mergeCell ref="C48:C49"/>
    <mergeCell ref="C50:C51"/>
    <mergeCell ref="B14:B17"/>
    <mergeCell ref="H12:H13"/>
    <mergeCell ref="B18:B21"/>
  </mergeCells>
  <phoneticPr fontId="0" type="noConversion"/>
  <conditionalFormatting sqref="H78:H7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Índice</vt:lpstr>
      <vt:lpstr>PDI-01</vt:lpstr>
      <vt:lpstr>PDI-02</vt:lpstr>
      <vt:lpstr>PDI-03</vt:lpstr>
      <vt:lpstr>PDI-04</vt:lpstr>
      <vt:lpstr>PDI-05</vt:lpstr>
      <vt:lpstr>PDI-06</vt:lpstr>
      <vt:lpstr>PDI-07</vt:lpstr>
      <vt:lpstr>'PDI-02'!Área_de_impresión</vt:lpstr>
      <vt:lpstr>'PDI-04'!Área_de_impresión</vt:lpstr>
    </vt:vector>
  </TitlesOfParts>
  <Company>Universidad Tecnológica de Pereira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Edicion882</dc:creator>
  <cp:lastModifiedBy>Usuario UTP</cp:lastModifiedBy>
  <cp:lastPrinted>2012-07-13T21:41:37Z</cp:lastPrinted>
  <dcterms:created xsi:type="dcterms:W3CDTF">2011-11-24T16:12:35Z</dcterms:created>
  <dcterms:modified xsi:type="dcterms:W3CDTF">2015-06-01T22:12:35Z</dcterms:modified>
</cp:coreProperties>
</file>