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405" windowWidth="14805" windowHeight="7710"/>
  </bookViews>
  <sheets>
    <sheet name="Desarrollo" sheetId="2" r:id="rId1"/>
  </sheets>
  <calcPr calcId="145621"/>
</workbook>
</file>

<file path=xl/calcChain.xml><?xml version="1.0" encoding="utf-8"?>
<calcChain xmlns="http://schemas.openxmlformats.org/spreadsheetml/2006/main">
  <c r="K31" i="2" l="1"/>
  <c r="K28" i="2"/>
  <c r="K26" i="2"/>
  <c r="K25" i="2"/>
  <c r="K24" i="2"/>
  <c r="K23" i="2"/>
</calcChain>
</file>

<file path=xl/sharedStrings.xml><?xml version="1.0" encoding="utf-8"?>
<sst xmlns="http://schemas.openxmlformats.org/spreadsheetml/2006/main" count="289" uniqueCount="173">
  <si>
    <t>PLAN DE DESARROLLO INSTITUCIONAL 2009 - 2019</t>
  </si>
  <si>
    <t>VIGENCIA 2013</t>
  </si>
  <si>
    <t>Objetivo</t>
  </si>
  <si>
    <t>Indicador</t>
  </si>
  <si>
    <t>Componente</t>
  </si>
  <si>
    <t>Proyecto</t>
  </si>
  <si>
    <t>Plan Operativo</t>
  </si>
  <si>
    <t>Meta 2013</t>
  </si>
  <si>
    <t>Descripción</t>
  </si>
  <si>
    <t>Meta 2012</t>
  </si>
  <si>
    <t>Resultado 2012</t>
  </si>
  <si>
    <t>DESARROLLO INSTITUCIONAL</t>
  </si>
  <si>
    <t>Desarrollo institucional</t>
  </si>
  <si>
    <t>Unidad de Medida</t>
  </si>
  <si>
    <t>Fórmula</t>
  </si>
  <si>
    <t>Medios de Verificación</t>
  </si>
  <si>
    <t>Supuestos</t>
  </si>
  <si>
    <t>SISTEMA DE GERENCIA DEL PLAN DE DESARROLLO INSTITUCIONAL</t>
  </si>
  <si>
    <t>Responsable:</t>
  </si>
  <si>
    <t>Funcionario de Enlace:</t>
  </si>
  <si>
    <t>Fines</t>
  </si>
  <si>
    <t>Ingresos financieros proveniente del estado y generados por la Universidad causados en el año</t>
  </si>
  <si>
    <t>Área construida para uso misional</t>
  </si>
  <si>
    <t>Gastos en recurso humano no vinculado a la actividad docente</t>
  </si>
  <si>
    <t>Recursos tecnológicos para uso misional</t>
  </si>
  <si>
    <t>ND</t>
  </si>
  <si>
    <t>Fernando Noreña</t>
  </si>
  <si>
    <t>Ángela Narváez</t>
  </si>
  <si>
    <t>Meta 2016</t>
  </si>
  <si>
    <t>Meta 2019</t>
  </si>
  <si>
    <t>Porcentaje</t>
  </si>
  <si>
    <t>Mide de manera ponderada el porcentaje de actividades que se desarrollan anualmente para dar cumplimiento al plan operativo</t>
  </si>
  <si>
    <t>Promedio Ponderado de las actividades</t>
  </si>
  <si>
    <t>Medir la capacidad en personal administrativo con que cuenta la universidad, cuantificado a través del gasto.</t>
  </si>
  <si>
    <t>Unidad Absoluta</t>
  </si>
  <si>
    <t>El personal administrativo lo constituyen todas aquellas personas vinculadas por las instituciones de educación superior para el desempeño de labores diferentes a la docencia; se clasifican según en el nivel de los cargos en directivos, profesionales, auxiliares o asistentes y de servicios.</t>
  </si>
  <si>
    <t>Cuantificar los recursos financieros con que cuentan las universidades públicas para el desarrollo de su quehacer misional y la obtención de resultados, con excepción de los recursos dedicados a remunerar el personal</t>
  </si>
  <si>
    <t>Unidad Monetaria</t>
  </si>
  <si>
    <t>El indicador está compuesto por la suma de los ingresos operacionales correspondientes a transferencias oficiales en el año, ingresos generados por actividades de docencia (matrículas, otros derechos académicos, menos las devoluciones y descuentos en matrícula), ingresos por actividades conexas y otros ingresos operacionales, menos los gastos operacionales de personal de administración, docencia y recursos destinados al pasivo pensional.</t>
  </si>
  <si>
    <t>Cuantificar en metros cuadrados las áreas construidas disponibles para actividades misionales y de apoyo administrativo de la universidad.</t>
  </si>
  <si>
    <t>(Metros cuadrados construidos para actividades docentes, investigativas y administrativas) + (Metros cuadrados construidos para actividades deportivas y recreativas a cielo abierto + áreas a cielo abierto dedicadas a docencia e investigación) x 0.25</t>
  </si>
  <si>
    <t>Medir la capacidad de acceso de los estudiantes, docentes y personal administrativo de la institución a las tecnologías, para el desarrollo de su quehacer misional y la obtención de resultados.</t>
  </si>
  <si>
    <t>Para el cálculo del indicador se tendrá en cuenta: 
- Número de computadores para uso de personal administrativo: total de computadores disponibles en las universidades para uso del personal administrativo de la misma.
- Número de computadores para uso de estudiantes: total de computadores disponibles en las universidades destinados para el uso de estudiantes.
- Número de computadores para uso exclusivo de profesores: total de computadores disponibles en las universidades destinados para el uso de profesores.</t>
  </si>
  <si>
    <t>Consideraciones Metodológicas</t>
  </si>
  <si>
    <t>N.A</t>
  </si>
  <si>
    <t>Eficiencia administrativa</t>
  </si>
  <si>
    <t>Este indicador tiene en cuenta los cuatro componentes del Desarrollo Institucional: Desarrollo Físico y Sostenibilidad, Desarrollo informático y Comunicaciones, Desarrollo Humano y Organizacional y Desarrollo Financiero</t>
  </si>
  <si>
    <t>EA = DFS*23,3% + DIC*23,3% + DHO*30% + DF*23,3%</t>
  </si>
  <si>
    <t xml:space="preserve">
Desarrollo físico y Sostenibilidad Ambiental</t>
  </si>
  <si>
    <t>Índice de construcción</t>
  </si>
  <si>
    <t>M2 totales construidos con relación al área ocupada en los primeros pisos de las edificaciones.</t>
  </si>
  <si>
    <t>Razón</t>
  </si>
  <si>
    <t>MC: Metros cuadrados construidos
MAO: Metros cuadrados de área ocupada en primeros pisos</t>
  </si>
  <si>
    <t>Protocolo DES0101</t>
  </si>
  <si>
    <t>Contar con los recursos financieros para desarrollar los proyectos de infraestructura física en el campus universitario, definidos en el plan operativo.</t>
  </si>
  <si>
    <t>Gestión ambiental universitaria</t>
  </si>
  <si>
    <t xml:space="preserve">El Indicador Gestión Ambiental Universitaria se desarrolla como un metadato y mide diferentes variables del desarrollo de la dimensión ambiental dentro del campus, tales como áreas en conservación, especies de flora en conservación, cultura ambiental, educación ambiental, Residuos sólidos  comunes recuperables (eficiencia en el uso de los recursos naturales) y eficiencia de los sistemas de tratamiento de aguas residuales (disminución de los impactos ambientales de la Universidad). </t>
  </si>
  <si>
    <t>((HC*0,5)+(EFC*0,5))+((PA*0,167)+(ACS*0,167)+(DCS*0,167)+(ECS*0,167)+(RSCR*0,167)+(TAR*0,167))/2
HA: ha. De bosque en conservación *100/áreas total en ha. Campus universitario
NE: Cambio. No de especies de flora existentes en conservación en el área del Jardín Botánico y bosques de la UTP
FA: No de facultades que desarrollan propuestas de dimensión ambiental en los  currículos / Total de Facultades
ADCS: No de Activos (planta y transitorios) capacitados y sensibilizados frente a la dimensión ambiental   ADS=∑ ((Adtivos sensibilizados*fp/total Adtivos)+(Adtivos capacitados*(1-fp)/total Adtivos))*100
DCS: No de docentes (planta, transitorios y catedráticos) capacitados y sensibilizados  frente a la dimensión ambiental  DCS=∑ ((Doc sensibilizados*fp/total doc)+(Doc capacitados*(1-fp)/total doc))*100
ECS: No de estudiantes de pregrado capacitados y sensibilizados frente a la dimensión ambiental  ES=∑ ((Est sensibilizados*fp/total est)+(Est capacitados*(1-fp)/total est))*100
RSCR: % de residuos sólidos comunes recuperables= (CRSCR/TRSCR) * 100
TAR: % de eficiencia de sistema de tratamiento de aguas residuales</t>
  </si>
  <si>
    <t>Soporte del indicador GAU que reposa en el SIGOB</t>
  </si>
  <si>
    <t>Compromiso Institucional para la implementación de la Política Ambiental y otros. 
Disponibilidad de Recursos financieros
Normatividad Nacional de carácter ambiental con mayores requerimientos para la institución. 
Participación de los actores en las actividades de sensibilización y capacitación.</t>
  </si>
  <si>
    <t>Atención de necesidades externas</t>
  </si>
  <si>
    <t>Medición de solicitudes de adecuación física y asignación de espacios atendidas frente al total de requerimientos en espacios alternos</t>
  </si>
  <si>
    <t>NAEFA: Necesidades atendidas en espacios físicos alternos de la universidad
NREFA: Necesidades registradas de espacios físicos alternos de la universidad</t>
  </si>
  <si>
    <t>Protocolo DES0301</t>
  </si>
  <si>
    <t>Se debe asegurar el mantenimiento y solicitudes puntuales en las sedes alternas existentes y dar la posibilidad de nuevas sedes alternas.</t>
  </si>
  <si>
    <t>Cobertura de los equipamientos</t>
  </si>
  <si>
    <t>Capacidad de aulas, laboratorios, salas de cómputo, áreas de uso especializado, cafeterías, oficinas, auditorios y salas múltiples, áreas de servicios, circulaciones y áreas libres en relación con la población</t>
  </si>
  <si>
    <t>MUS: Metros cuadrados por uso de suelo
PPU: Población por uso</t>
  </si>
  <si>
    <t>Protocolo DES0401</t>
  </si>
  <si>
    <t>Una vez se realicen nuevas construcciones de apoyo a la academia aumentan los indicadores de capacidad de los espacios.</t>
  </si>
  <si>
    <t>Desarrollo Informático y comunicaciones</t>
  </si>
  <si>
    <t>Sistema de información</t>
  </si>
  <si>
    <t>Necesidades de software a Sistematizar por procesos</t>
  </si>
  <si>
    <t>( ∑(Ponderación Desarrollo de Software * % de avance del desarrollo de software) / Tn ) * 100
Tn: Total de necesidades de software por año</t>
  </si>
  <si>
    <t>Seguimiento al proyecto Sistemas de información</t>
  </si>
  <si>
    <t>Contar con el presupuesto necesario para desarrollar todas las actividades propuestas.</t>
  </si>
  <si>
    <t>Automatización de recursos físicos</t>
  </si>
  <si>
    <t>Edificios, los servicios a automatizar (agua, energía, cámaras, sensores, controles de acceso, etc.)</t>
  </si>
  <si>
    <t>∑(Ponderación Actividades * % Actividad)</t>
  </si>
  <si>
    <t>Seguimiento al proyecto Automatización de Espacios Físicos</t>
  </si>
  <si>
    <t>Sostenibilidad de hardware y software</t>
  </si>
  <si>
    <t>Actividades (compra, reposición, mantenimientos, entre otros)</t>
  </si>
  <si>
    <t>(∑ de servicios automatizados por edificio / Total de servicios por automatizar) * 100</t>
  </si>
  <si>
    <t>Seguimiento al proyecto Sostenibilidad de Software y Hardware</t>
  </si>
  <si>
    <t>Sistemas de comunicación</t>
  </si>
  <si>
    <t>MTIC (Telefonía fija, servicios móviles, servicios de valor agregado (Internet, banda ancha, intranet), radio, televisión, entre otros)</t>
  </si>
  <si>
    <t>∑(Ponderación MTIC * % desarrollo MTIC) / Total MTIC</t>
  </si>
  <si>
    <t>Seguimiento al proyecto Sistemas de Comunicación</t>
  </si>
  <si>
    <t>Desarrollo Humano 
y Organizacional</t>
  </si>
  <si>
    <t>Resultados medición de la Cultura Organizacional (Percepción favorable de la comunidad)</t>
  </si>
  <si>
    <t>El presente indicador mide la percepción favorable de la comunidad docente  y administrativa sobre el clima organizacional y la Percepción de la comunidad sobre el esfuerzo institucional para mejorar el clima</t>
  </si>
  <si>
    <t xml:space="preserve">
Npdfi: Nivel de percepción del estamento docente en cada uno de los factores. 
Npafi: Nivel de percepción del estamento administrativo en cada uno de los factores   
</t>
  </si>
  <si>
    <t>Este indicadores se mide cada dos años y su última medición fue en el 2018</t>
  </si>
  <si>
    <t>Encuesta
Aplicativo de encuesta</t>
  </si>
  <si>
    <t>Participación de docentes y administrativos en el diligenciamiento de las encuestas y en la intervención de los resultados</t>
  </si>
  <si>
    <t>Ejecución de procesos para el desarrollo del talento humano</t>
  </si>
  <si>
    <t>El indicador mide  el porcentaje de ejecución de las macro actividades estipuladas en el plan operativo de procesos de gestión humana</t>
  </si>
  <si>
    <t>Dpi=Porcentaje de cumplimiento de las macro actividades del plan operativo Procesos de Gestión Humana</t>
  </si>
  <si>
    <t xml:space="preserve">Plan Operativo de la vigencia
Registro de Asistencia
Actas
</t>
  </si>
  <si>
    <t xml:space="preserve">Contar con asesor para desarrollo e implementación de carrera administrativa y Modelo de competencias.
Facilitadores para capacitación, Personal de apoyo para ampliación de cobertura del programa de salud ocupacional.
Elaboración de software por parte de la División de sistemas para evaluación de desempeño. </t>
  </si>
  <si>
    <t>Procesos institucionales mejorados</t>
  </si>
  <si>
    <t>Se mide el impacto del sistema de gestión de la calidad en cuanto a la satisfacción de los usuarios internos y externos de la Universidad en los procesos contemplados dentro del sistema</t>
  </si>
  <si>
    <t xml:space="preserve">CSF= ∑ (promedio de las calificaciones del formato de satisfacción del usuario de cada proceso) / Número de procesos existentes. </t>
  </si>
  <si>
    <t>Registros de mediciones de la satisfacción de usuarios</t>
  </si>
  <si>
    <t>Percepción de la comunidad sobre el esfuerzo institucional para mejorar el clima organizacional</t>
  </si>
  <si>
    <t xml:space="preserve">
NPI: Nivel de percepción de la comunidad ante los esfuerzos institucionales que se realizan para mejorar el clima organizacional</t>
  </si>
  <si>
    <t>Estructura orgánica funcional</t>
  </si>
  <si>
    <t>El indicador mide  el porcentaje de ejecución de las macro actividades estipuladas en el plan operativo de estructura organizacional</t>
  </si>
  <si>
    <t>Actas e informes</t>
  </si>
  <si>
    <t>Desarrollo Financiero</t>
  </si>
  <si>
    <t>Margen de optimización</t>
  </si>
  <si>
    <t>Contempla la diferencia entre el crecimiento de ingresos contra el crecimiento de gastos y los avances en el plan operativo de cada vigencia</t>
  </si>
  <si>
    <t>EIV: Ejecución de ingresos vigencia actual 
EIVA: Ejecución ingresos vigencia anterior
EGV: Ejecución gastos vigencia 
 EGVA: Ejecución gastos vigencia anterior
CP: Porcentaje de cumplimiento del plan operativo</t>
  </si>
  <si>
    <t>Planes operativos
Ejecuciones presupuestales de ingresos y gastos</t>
  </si>
  <si>
    <t>Aprobación de la alta dirección y Gobierno Nacional</t>
  </si>
  <si>
    <t>Nivel de financiamiento</t>
  </si>
  <si>
    <t>Contempla los ingresos adicionales a la base presupuestal y los avances en el plan operativo de cada vigencia</t>
  </si>
  <si>
    <t>EITNLF: Ejecución de ingresos totales nuevas líneas de financiamiento
EITAB: Ejecución de ingresos totales año base (2012)
CP: Porcentaje de cumplimiento del plan operativo</t>
  </si>
  <si>
    <t>Planes operativos
Ejecuciones presupuestales de ingresos y gastos
Resoluciones del Ministerio</t>
  </si>
  <si>
    <t>Aprobación de Gobierno Nacional</t>
  </si>
  <si>
    <t>Margen de racionalización</t>
  </si>
  <si>
    <t>Contempla la intervención y  racionalización de servicios y/o procesos y los avances en el plan operativo de cada vigencia</t>
  </si>
  <si>
    <t>NSI: # de Servicios intervenidos
NSPPDI: # de servicios proyectados a intervenir en el PDI
CP: Porcentaje de cumplimiento del plan operativo</t>
  </si>
  <si>
    <t>Planes operativos
Ejecuciones presupuestales de ingresos y gastos
Procedimientos
Actas</t>
  </si>
  <si>
    <t xml:space="preserve">Aprobación de la alta dirección </t>
  </si>
  <si>
    <t>1.P1. Desarrollo Físico y sostenibilidad ambiental</t>
  </si>
  <si>
    <t>Gestión de sedes alternas</t>
  </si>
  <si>
    <t>Avance en la ejecución del plan operativo (Gestión de sedes alternas)</t>
  </si>
  <si>
    <t>Mide el porcentaje de cumplimiento de las actividades planeadas y registradas en el plan operativo</t>
  </si>
  <si>
    <t>Tablero de mando planta física, informes mensuales</t>
  </si>
  <si>
    <t>Aprobación y asignación presupuestal de las proyecciones anuales</t>
  </si>
  <si>
    <t>Gestión estratégica del campus</t>
  </si>
  <si>
    <t>Avance en la ejecución del plan operativo (Gestión estratégica del campus)</t>
  </si>
  <si>
    <t>Gestión y Sostenibilidad Ambiental</t>
  </si>
  <si>
    <t>Avance en la ejecución del plan operativo (Gestión y sostenibilidad ambiental)</t>
  </si>
  <si>
    <t>Plan operativo de gestión y sostenibilidad ambiental que reposa en el SIGOB</t>
  </si>
  <si>
    <t>Disponibilidad Financiera</t>
  </si>
  <si>
    <t>Sostenibilidad de la Infraestructura Física</t>
  </si>
  <si>
    <t>Avance en la ejecución del plan operativo (Sostenibilidad de la infraestructura física)</t>
  </si>
  <si>
    <t>1.P2. Desarrollo tecnológico</t>
  </si>
  <si>
    <t>Automatización de Espacios Físicos</t>
  </si>
  <si>
    <t>Avance en la ejecución del plan operativo (Automatización de recursos  Físicos)</t>
  </si>
  <si>
    <t>Mide el porcentaje de cumplimiento de las actividades estipuladas en el plan operativo de cada vigencia para el cumplimiento del proyecto</t>
  </si>
  <si>
    <t>∑( % de avance de las actividades )</t>
  </si>
  <si>
    <t>Plan Operativo de cada vigencia</t>
  </si>
  <si>
    <t xml:space="preserve">Contar con el presupuesto necesario para desarrollar todas las actividades propuestas en este proyecto.
</t>
  </si>
  <si>
    <t>Sistema de Comunicaciones</t>
  </si>
  <si>
    <t>Avance en la ejecución del plan operativo (Sistema de comunicaciones)</t>
  </si>
  <si>
    <t>Sistemas de Información</t>
  </si>
  <si>
    <t>Avance en la ejecución del plan operativo (Sistemas de información)</t>
  </si>
  <si>
    <t>Sostenibilidad de Software y Hardware</t>
  </si>
  <si>
    <t>Avance en la ejecución del plan operativo (Sostenibilidad de hardware y software)</t>
  </si>
  <si>
    <t>1.P3. Gestión organizacional</t>
  </si>
  <si>
    <t>Cultura organizacional</t>
  </si>
  <si>
    <t>Avance en la ejecución del plan operativo (Cultura organizacional)</t>
  </si>
  <si>
    <t>Participación de docentes y administrativos en la intervención de los resultados</t>
  </si>
  <si>
    <t>Estructura organizacional</t>
  </si>
  <si>
    <t>Avance en la ejecución del plan operativo (Estructura organizacional)</t>
  </si>
  <si>
    <t xml:space="preserve">Contar con el recurso técnico, humano necesario para desarrollar todas las actividades propuestas en este proyecto.  </t>
  </si>
  <si>
    <t>Gestión de Procesos</t>
  </si>
  <si>
    <t>Avance en la ejecución del plan operativo (Gestión de procesos)</t>
  </si>
  <si>
    <t>Contar con el presupuesto necesario para desarrollar todas las actividades propuestas en este proyecto. 
Estar alineado a las normas y disposiciones legales de la función pública, el Ministerio de Educación Nacional y demás entes reguladores</t>
  </si>
  <si>
    <t>Procesos de Gestión Humana</t>
  </si>
  <si>
    <t>Avance en la ejecución del plan operativo (Procesos de gestión de humana)</t>
  </si>
  <si>
    <t xml:space="preserve">Contar con asesor para desarrollo e implementación de carrera administrativa y Modelo de competencias.
Facilitadores para capacitación
Personal de apoyo para ampliación de cobertura del programa de salud ocupacional.
Elaboración de software por parte de la División de sistemas para evaluación de desempeño. </t>
  </si>
  <si>
    <t>1.P4. Gestión financiera</t>
  </si>
  <si>
    <t>Nuevas líneas de financiamiento</t>
  </si>
  <si>
    <t>Porcentaje de avance en la ejecución de proyectos de nuevas líneas de financiamiento</t>
  </si>
  <si>
    <t>Optimización de Ingresos</t>
  </si>
  <si>
    <t>Porcentaje de avance en la ejecución de proyectos de optimización</t>
  </si>
  <si>
    <t>Racionalización del uso de los recursos</t>
  </si>
  <si>
    <t>Porcentaje de avance en la ejecución de proyectos de racionalización del uso de los recursos</t>
  </si>
  <si>
    <t>Desarrollo Institucional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</si>
</sst>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scheme val="minor"/>
    </font>
    <font>
      <sz val="11"/>
      <color theme="1"/>
      <name val="Calibri"/>
      <family val="2"/>
      <scheme val="minor"/>
    </font>
    <font>
      <b/>
      <sz val="11"/>
      <color theme="0"/>
      <name val="Calibri"/>
      <family val="2"/>
      <scheme val="minor"/>
    </font>
    <font>
      <sz val="10"/>
      <color theme="0"/>
      <name val="Calibri"/>
      <family val="2"/>
      <scheme val="minor"/>
    </font>
    <font>
      <b/>
      <sz val="14"/>
      <color theme="1"/>
      <name val="Calibri"/>
      <family val="2"/>
      <scheme val="minor"/>
    </font>
    <font>
      <sz val="10"/>
      <name val="Arial"/>
      <family val="2"/>
    </font>
    <font>
      <b/>
      <sz val="14"/>
      <name val="Calibri"/>
      <family val="2"/>
      <scheme val="minor"/>
    </font>
    <font>
      <sz val="11"/>
      <name val="Calibri"/>
      <family val="2"/>
      <scheme val="minor"/>
    </font>
    <font>
      <b/>
      <sz val="20"/>
      <color theme="1"/>
      <name val="Calibri"/>
      <family val="2"/>
      <scheme val="minor"/>
    </font>
    <font>
      <b/>
      <sz val="22"/>
      <color theme="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3" tint="-0.249977111117893"/>
        <bgColor indexed="64"/>
      </patternFill>
    </fill>
    <fill>
      <patternFill patternType="solid">
        <fgColor theme="4" tint="0.59999389629810485"/>
        <bgColor indexed="64"/>
      </patternFill>
    </fill>
  </fills>
  <borders count="49">
    <border>
      <left/>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style="thin">
        <color indexed="64"/>
      </right>
      <top/>
      <bottom style="medium">
        <color indexed="64"/>
      </bottom>
      <diagonal/>
    </border>
  </borders>
  <cellStyleXfs count="5">
    <xf numFmtId="0" fontId="0" fillId="0" borderId="0"/>
    <xf numFmtId="9" fontId="1" fillId="0" borderId="0" applyFont="0" applyFill="0" applyBorder="0" applyAlignment="0" applyProtection="0"/>
    <xf numFmtId="0" fontId="5" fillId="0" borderId="0"/>
    <xf numFmtId="0" fontId="5" fillId="0" borderId="0"/>
    <xf numFmtId="9" fontId="5" fillId="0" borderId="0" applyFont="0" applyFill="0" applyBorder="0" applyAlignment="0" applyProtection="0"/>
  </cellStyleXfs>
  <cellXfs count="202">
    <xf numFmtId="0" fontId="0" fillId="0" borderId="0" xfId="0"/>
    <xf numFmtId="0" fontId="0" fillId="2" borderId="0" xfId="0" applyFill="1" applyAlignment="1">
      <alignment vertical="center"/>
    </xf>
    <xf numFmtId="0" fontId="0" fillId="0" borderId="0" xfId="0" applyAlignment="1">
      <alignment vertical="center"/>
    </xf>
    <xf numFmtId="0" fontId="2" fillId="3" borderId="17" xfId="0" applyFont="1" applyFill="1" applyBorder="1" applyAlignment="1">
      <alignment horizontal="center" vertical="center"/>
    </xf>
    <xf numFmtId="164" fontId="0" fillId="2" borderId="0" xfId="1" applyNumberFormat="1" applyFont="1" applyFill="1" applyBorder="1" applyAlignment="1">
      <alignment horizontal="center" vertical="center" wrapText="1"/>
    </xf>
    <xf numFmtId="0" fontId="0" fillId="2" borderId="0" xfId="0" applyFill="1" applyBorder="1" applyAlignment="1">
      <alignment horizontal="left" vertical="center" wrapText="1"/>
    </xf>
    <xf numFmtId="0" fontId="0" fillId="2" borderId="0" xfId="0" applyFill="1" applyBorder="1" applyAlignment="1">
      <alignment vertical="center" wrapText="1"/>
    </xf>
    <xf numFmtId="0" fontId="0" fillId="2" borderId="0" xfId="0" applyFill="1" applyBorder="1" applyAlignment="1">
      <alignment horizontal="center" vertical="center"/>
    </xf>
    <xf numFmtId="0" fontId="0" fillId="2" borderId="0" xfId="0" applyFill="1" applyAlignment="1">
      <alignment horizontal="center" vertical="center"/>
    </xf>
    <xf numFmtId="164" fontId="0" fillId="2" borderId="2" xfId="1" applyNumberFormat="1"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36" xfId="0" applyFont="1" applyFill="1" applyBorder="1" applyAlignment="1">
      <alignment horizontal="center" vertical="center"/>
    </xf>
    <xf numFmtId="0" fontId="4" fillId="2" borderId="0" xfId="0" applyFont="1" applyFill="1" applyBorder="1" applyAlignment="1">
      <alignment horizontal="center" vertical="center"/>
    </xf>
    <xf numFmtId="0" fontId="0" fillId="2" borderId="5"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24" xfId="0" applyFill="1" applyBorder="1" applyAlignment="1">
      <alignment horizontal="center" vertical="center" wrapText="1"/>
    </xf>
    <xf numFmtId="0" fontId="3" fillId="2" borderId="0" xfId="0" applyFont="1" applyFill="1" applyBorder="1" applyAlignment="1">
      <alignment horizontal="left" vertical="center" wrapText="1"/>
    </xf>
    <xf numFmtId="0" fontId="0" fillId="2" borderId="0" xfId="0" applyFill="1" applyBorder="1" applyAlignment="1">
      <alignment vertical="center"/>
    </xf>
    <xf numFmtId="0" fontId="0" fillId="2" borderId="0" xfId="0" applyFill="1" applyBorder="1" applyAlignment="1">
      <alignment horizontal="lef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vertical="center"/>
    </xf>
    <xf numFmtId="0" fontId="2" fillId="3" borderId="39" xfId="0" applyFont="1" applyFill="1" applyBorder="1" applyAlignment="1">
      <alignment horizontal="center" vertical="center" wrapText="1"/>
    </xf>
    <xf numFmtId="0" fontId="0" fillId="2" borderId="0" xfId="0" applyFill="1"/>
    <xf numFmtId="0" fontId="0" fillId="2" borderId="0" xfId="0" applyFill="1" applyAlignment="1">
      <alignment horizontal="left"/>
    </xf>
    <xf numFmtId="0" fontId="0" fillId="0" borderId="18" xfId="0" applyFont="1" applyBorder="1" applyAlignment="1" applyProtection="1">
      <alignment horizontal="center" vertical="center" wrapText="1"/>
      <protection locked="0"/>
    </xf>
    <xf numFmtId="0" fontId="0" fillId="0" borderId="9" xfId="0" applyFont="1" applyBorder="1" applyAlignment="1" applyProtection="1">
      <alignment horizontal="center" vertical="center" wrapText="1"/>
      <protection locked="0"/>
    </xf>
    <xf numFmtId="0" fontId="0" fillId="0" borderId="12" xfId="0" applyFont="1" applyBorder="1" applyAlignment="1" applyProtection="1">
      <alignment horizontal="center" vertical="center" wrapText="1"/>
      <protection locked="0"/>
    </xf>
    <xf numFmtId="0" fontId="0" fillId="0" borderId="13" xfId="0" applyFont="1" applyBorder="1" applyAlignment="1" applyProtection="1">
      <alignment horizontal="justify" vertical="center" wrapText="1"/>
      <protection locked="0"/>
    </xf>
    <xf numFmtId="0" fontId="0" fillId="0" borderId="9" xfId="0" applyFont="1" applyBorder="1" applyAlignment="1" applyProtection="1">
      <alignment horizontal="justify" vertical="center" wrapText="1"/>
      <protection locked="0"/>
    </xf>
    <xf numFmtId="0" fontId="0" fillId="0" borderId="10" xfId="0" applyFont="1" applyBorder="1" applyAlignment="1" applyProtection="1">
      <alignment horizontal="justify" vertical="center" wrapText="1"/>
      <protection locked="0"/>
    </xf>
    <xf numFmtId="0" fontId="0" fillId="0" borderId="12" xfId="0" applyFont="1" applyBorder="1" applyAlignment="1" applyProtection="1">
      <alignment horizontal="justify" vertical="center" wrapText="1"/>
      <protection locked="0"/>
    </xf>
    <xf numFmtId="0" fontId="0" fillId="0" borderId="18" xfId="0" applyFont="1" applyBorder="1" applyAlignment="1" applyProtection="1">
      <alignment horizontal="justify" vertical="center" wrapText="1"/>
      <protection locked="0"/>
    </xf>
    <xf numFmtId="0" fontId="0" fillId="0" borderId="36" xfId="0" applyFont="1" applyBorder="1" applyAlignment="1" applyProtection="1">
      <alignment horizontal="justify" vertical="center" wrapText="1"/>
      <protection locked="0"/>
    </xf>
    <xf numFmtId="0" fontId="0" fillId="2" borderId="0" xfId="0" applyFill="1" applyBorder="1" applyAlignment="1">
      <alignment horizontal="left"/>
    </xf>
    <xf numFmtId="0" fontId="0" fillId="2" borderId="0" xfId="0" applyFill="1" applyBorder="1" applyAlignment="1"/>
    <xf numFmtId="0" fontId="0" fillId="2" borderId="11" xfId="0" applyFill="1" applyBorder="1" applyAlignment="1">
      <alignment horizontal="center" vertical="center" wrapText="1"/>
    </xf>
    <xf numFmtId="1" fontId="0" fillId="2" borderId="9" xfId="1" applyNumberFormat="1" applyFont="1" applyFill="1" applyBorder="1" applyAlignment="1">
      <alignment horizontal="center" vertical="center" wrapText="1"/>
    </xf>
    <xf numFmtId="0" fontId="0" fillId="0" borderId="19" xfId="0" applyFont="1" applyBorder="1" applyAlignment="1" applyProtection="1">
      <alignment horizontal="justify" vertical="center" wrapText="1"/>
      <protection locked="0"/>
    </xf>
    <xf numFmtId="0" fontId="0" fillId="0" borderId="37" xfId="0" applyFont="1" applyBorder="1" applyAlignment="1" applyProtection="1">
      <alignment horizontal="justify" vertical="center" wrapText="1"/>
      <protection locked="0"/>
    </xf>
    <xf numFmtId="0" fontId="0" fillId="0" borderId="12" xfId="0" applyBorder="1" applyAlignment="1" applyProtection="1">
      <alignment horizontal="center" vertical="center" wrapText="1"/>
      <protection locked="0"/>
    </xf>
    <xf numFmtId="9" fontId="1" fillId="2" borderId="18" xfId="0" applyNumberFormat="1" applyFont="1" applyFill="1" applyBorder="1" applyAlignment="1">
      <alignment horizontal="center" vertical="center"/>
    </xf>
    <xf numFmtId="9" fontId="7" fillId="0" borderId="8" xfId="2" applyNumberFormat="1" applyFont="1" applyFill="1" applyBorder="1" applyAlignment="1">
      <alignment horizontal="center" vertical="center" wrapText="1"/>
    </xf>
    <xf numFmtId="10" fontId="7" fillId="0" borderId="8" xfId="2" applyNumberFormat="1" applyFont="1" applyFill="1" applyBorder="1" applyAlignment="1">
      <alignment horizontal="center" vertical="center" wrapText="1"/>
    </xf>
    <xf numFmtId="9" fontId="1" fillId="2" borderId="9" xfId="0" applyNumberFormat="1" applyFont="1" applyFill="1" applyBorder="1" applyAlignment="1">
      <alignment horizontal="center" vertical="center"/>
    </xf>
    <xf numFmtId="0" fontId="7" fillId="0" borderId="8" xfId="2" applyFont="1" applyFill="1" applyBorder="1" applyAlignment="1">
      <alignment horizontal="center" vertical="center" wrapText="1"/>
    </xf>
    <xf numFmtId="0" fontId="0" fillId="2" borderId="18" xfId="0" applyFill="1" applyBorder="1" applyAlignment="1">
      <alignment horizontal="center" vertical="center" wrapText="1"/>
    </xf>
    <xf numFmtId="0" fontId="0" fillId="2" borderId="9" xfId="0" applyFill="1" applyBorder="1" applyAlignment="1">
      <alignment horizontal="center" vertical="center" wrapText="1"/>
    </xf>
    <xf numFmtId="0" fontId="0" fillId="0" borderId="19" xfId="0" applyFont="1" applyBorder="1" applyAlignment="1" applyProtection="1">
      <alignment horizontal="center" vertical="center" wrapText="1"/>
      <protection locked="0"/>
    </xf>
    <xf numFmtId="0" fontId="0" fillId="0" borderId="5" xfId="0" applyFont="1" applyBorder="1" applyAlignment="1" applyProtection="1">
      <alignment horizontal="center" vertical="center" wrapText="1"/>
      <protection locked="0"/>
    </xf>
    <xf numFmtId="0" fontId="0" fillId="2" borderId="12" xfId="0" applyFill="1" applyBorder="1" applyAlignment="1">
      <alignment horizontal="center" vertical="center" wrapText="1"/>
    </xf>
    <xf numFmtId="0" fontId="2" fillId="3" borderId="16" xfId="0" applyFont="1" applyFill="1" applyBorder="1" applyAlignment="1">
      <alignment horizontal="center" vertical="center" wrapText="1"/>
    </xf>
    <xf numFmtId="0" fontId="5" fillId="0" borderId="9" xfId="0" applyNumberFormat="1" applyFont="1" applyFill="1" applyBorder="1" applyAlignment="1">
      <alignment horizontal="center" vertical="center" wrapText="1"/>
    </xf>
    <xf numFmtId="0" fontId="2" fillId="3" borderId="15" xfId="0" applyFont="1" applyFill="1" applyBorder="1" applyAlignment="1">
      <alignment horizontal="center" vertical="center"/>
    </xf>
    <xf numFmtId="0" fontId="0" fillId="2" borderId="22" xfId="0" applyFill="1" applyBorder="1" applyAlignment="1">
      <alignment horizontal="center" vertical="center" wrapText="1"/>
    </xf>
    <xf numFmtId="0" fontId="0" fillId="2" borderId="8" xfId="0" applyFill="1" applyBorder="1" applyAlignment="1">
      <alignment horizontal="center" vertical="center" wrapText="1"/>
    </xf>
    <xf numFmtId="0" fontId="0" fillId="2" borderId="0" xfId="0" applyFill="1" applyAlignment="1">
      <alignment horizontal="center"/>
    </xf>
    <xf numFmtId="0" fontId="4" fillId="4" borderId="40" xfId="0" applyFont="1" applyFill="1" applyBorder="1" applyAlignment="1">
      <alignment horizontal="center" vertical="center" wrapText="1"/>
    </xf>
    <xf numFmtId="10" fontId="0" fillId="0" borderId="2" xfId="0" applyNumberFormat="1" applyFont="1" applyBorder="1" applyAlignment="1" applyProtection="1">
      <alignment horizontal="center" vertical="center" wrapText="1"/>
      <protection locked="0"/>
    </xf>
    <xf numFmtId="0" fontId="0" fillId="0" borderId="5" xfId="0" applyFont="1" applyBorder="1" applyAlignment="1" applyProtection="1">
      <alignment horizontal="justify" vertical="center" wrapText="1"/>
      <protection locked="0"/>
    </xf>
    <xf numFmtId="0" fontId="0" fillId="0" borderId="6" xfId="0" applyFont="1" applyBorder="1" applyAlignment="1" applyProtection="1">
      <alignment horizontal="justify" vertical="center" wrapText="1"/>
      <protection locked="0"/>
    </xf>
    <xf numFmtId="9" fontId="0" fillId="2" borderId="9" xfId="1" applyFont="1" applyFill="1" applyBorder="1" applyAlignment="1">
      <alignment horizontal="center" vertical="center"/>
    </xf>
    <xf numFmtId="0" fontId="0" fillId="2" borderId="12" xfId="0" applyFont="1" applyFill="1" applyBorder="1" applyAlignment="1">
      <alignment horizontal="justify" vertical="center" wrapText="1"/>
    </xf>
    <xf numFmtId="9" fontId="0" fillId="2" borderId="12" xfId="1" applyFont="1" applyFill="1" applyBorder="1" applyAlignment="1">
      <alignment horizontal="center" vertical="center"/>
    </xf>
    <xf numFmtId="0" fontId="0" fillId="2" borderId="0" xfId="0" applyFill="1" applyBorder="1" applyAlignment="1">
      <alignment horizontal="center"/>
    </xf>
    <xf numFmtId="9" fontId="0" fillId="2" borderId="18" xfId="1" applyFont="1" applyFill="1" applyBorder="1" applyAlignment="1">
      <alignment horizontal="center" vertical="center"/>
    </xf>
    <xf numFmtId="9" fontId="0" fillId="2" borderId="9" xfId="1" applyFont="1" applyFill="1" applyBorder="1" applyAlignment="1">
      <alignment horizontal="center" vertical="center" wrapText="1"/>
    </xf>
    <xf numFmtId="9" fontId="0" fillId="2" borderId="12" xfId="1" applyFont="1" applyFill="1" applyBorder="1" applyAlignment="1">
      <alignment horizontal="center" vertical="center" wrapText="1"/>
    </xf>
    <xf numFmtId="0" fontId="0" fillId="2" borderId="4" xfId="0" applyFill="1" applyBorder="1" applyAlignment="1">
      <alignment horizontal="center" vertical="center" wrapText="1"/>
    </xf>
    <xf numFmtId="9" fontId="0" fillId="2" borderId="5" xfId="1" applyFont="1" applyFill="1" applyBorder="1" applyAlignment="1">
      <alignment horizontal="center" vertical="center" wrapText="1"/>
    </xf>
    <xf numFmtId="9" fontId="0" fillId="2" borderId="5" xfId="1" applyFont="1" applyFill="1" applyBorder="1" applyAlignment="1">
      <alignment horizontal="center" vertical="center"/>
    </xf>
    <xf numFmtId="9" fontId="0" fillId="2" borderId="21" xfId="1" applyFont="1" applyFill="1" applyBorder="1" applyAlignment="1">
      <alignment horizontal="center" vertical="center"/>
    </xf>
    <xf numFmtId="1" fontId="0" fillId="2" borderId="18" xfId="1" applyNumberFormat="1" applyFont="1" applyFill="1" applyBorder="1" applyAlignment="1">
      <alignment horizontal="center" vertical="center" wrapText="1"/>
    </xf>
    <xf numFmtId="2" fontId="0" fillId="2" borderId="9" xfId="1" applyNumberFormat="1" applyFont="1" applyFill="1" applyBorder="1" applyAlignment="1">
      <alignment horizontal="center" vertical="center" wrapText="1"/>
    </xf>
    <xf numFmtId="1" fontId="0" fillId="2" borderId="19" xfId="1" applyNumberFormat="1" applyFont="1" applyFill="1" applyBorder="1" applyAlignment="1">
      <alignment horizontal="center" vertical="center" wrapText="1"/>
    </xf>
    <xf numFmtId="2" fontId="0" fillId="2" borderId="19" xfId="1" applyNumberFormat="1" applyFont="1" applyFill="1" applyBorder="1" applyAlignment="1">
      <alignment horizontal="center" vertical="center" wrapText="1"/>
    </xf>
    <xf numFmtId="9" fontId="0" fillId="2" borderId="20" xfId="1" applyFont="1" applyFill="1" applyBorder="1" applyAlignment="1">
      <alignment horizontal="center" vertical="center"/>
    </xf>
    <xf numFmtId="1" fontId="5" fillId="0" borderId="18" xfId="1"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wrapText="1"/>
    </xf>
    <xf numFmtId="1" fontId="5" fillId="0" borderId="9" xfId="1" applyNumberFormat="1" applyFont="1" applyFill="1" applyBorder="1" applyAlignment="1">
      <alignment horizontal="center" vertical="center" wrapText="1"/>
    </xf>
    <xf numFmtId="1" fontId="5" fillId="0" borderId="12" xfId="1" applyNumberFormat="1" applyFont="1" applyFill="1" applyBorder="1" applyAlignment="1">
      <alignment horizontal="center" vertical="center" wrapText="1"/>
    </xf>
    <xf numFmtId="0" fontId="5" fillId="0" borderId="12" xfId="0" applyNumberFormat="1" applyFont="1" applyFill="1" applyBorder="1" applyAlignment="1">
      <alignment horizontal="center" vertical="center" wrapText="1"/>
    </xf>
    <xf numFmtId="0" fontId="4" fillId="2" borderId="0" xfId="0" applyFont="1" applyFill="1" applyBorder="1" applyAlignment="1">
      <alignment horizontal="center" vertical="center"/>
    </xf>
    <xf numFmtId="0" fontId="0" fillId="2" borderId="9" xfId="0" applyFont="1" applyFill="1" applyBorder="1" applyAlignment="1">
      <alignment horizontal="justify" vertical="center" wrapText="1"/>
    </xf>
    <xf numFmtId="0" fontId="9" fillId="3" borderId="25" xfId="0" applyFont="1" applyFill="1" applyBorder="1" applyAlignment="1">
      <alignment horizontal="center" vertical="center"/>
    </xf>
    <xf numFmtId="0" fontId="9" fillId="3" borderId="14" xfId="0" applyFont="1" applyFill="1" applyBorder="1" applyAlignment="1">
      <alignment horizontal="center" vertical="center"/>
    </xf>
    <xf numFmtId="0" fontId="0" fillId="2" borderId="9" xfId="0" applyFont="1" applyFill="1" applyBorder="1" applyAlignment="1">
      <alignment horizontal="center" vertical="center" wrapText="1"/>
    </xf>
    <xf numFmtId="4" fontId="0" fillId="2" borderId="9" xfId="0" applyNumberFormat="1" applyFont="1" applyFill="1" applyBorder="1" applyAlignment="1">
      <alignment horizontal="center" vertical="center" wrapText="1"/>
    </xf>
    <xf numFmtId="4" fontId="0" fillId="2" borderId="10" xfId="0" applyNumberFormat="1" applyFont="1" applyFill="1" applyBorder="1" applyAlignment="1">
      <alignment horizontal="center" vertical="center" wrapText="1"/>
    </xf>
    <xf numFmtId="0" fontId="0" fillId="2" borderId="12" xfId="0" applyFont="1" applyFill="1" applyBorder="1" applyAlignment="1">
      <alignment horizontal="center" vertical="center" wrapText="1"/>
    </xf>
    <xf numFmtId="4" fontId="0" fillId="2" borderId="12" xfId="0" applyNumberFormat="1" applyFont="1" applyFill="1" applyBorder="1" applyAlignment="1">
      <alignment horizontal="center" vertical="center" wrapText="1"/>
    </xf>
    <xf numFmtId="4" fontId="0" fillId="2" borderId="13" xfId="0" applyNumberFormat="1" applyFont="1" applyFill="1" applyBorder="1" applyAlignment="1">
      <alignment horizontal="center" vertical="center" wrapText="1"/>
    </xf>
    <xf numFmtId="0" fontId="0" fillId="2" borderId="2" xfId="0" applyFont="1" applyFill="1" applyBorder="1" applyAlignment="1">
      <alignment horizontal="center" vertical="center" wrapText="1"/>
    </xf>
    <xf numFmtId="10" fontId="0" fillId="2" borderId="2" xfId="0" applyNumberFormat="1" applyFont="1" applyFill="1" applyBorder="1" applyAlignment="1">
      <alignment horizontal="center" vertical="center" wrapText="1"/>
    </xf>
    <xf numFmtId="10" fontId="0" fillId="2" borderId="2" xfId="0" applyNumberFormat="1" applyFont="1" applyFill="1" applyBorder="1" applyAlignment="1">
      <alignment horizontal="center" vertical="center"/>
    </xf>
    <xf numFmtId="0" fontId="0" fillId="2" borderId="2" xfId="0" applyFont="1" applyFill="1" applyBorder="1" applyAlignment="1">
      <alignment horizontal="center" vertical="center"/>
    </xf>
    <xf numFmtId="164" fontId="0" fillId="2" borderId="3" xfId="1" applyNumberFormat="1" applyFont="1" applyFill="1" applyBorder="1" applyAlignment="1">
      <alignment horizontal="center" vertical="center" wrapText="1"/>
    </xf>
    <xf numFmtId="0" fontId="7" fillId="0" borderId="18" xfId="0" applyFont="1" applyBorder="1" applyAlignment="1">
      <alignment horizontal="center" vertical="center" wrapText="1"/>
    </xf>
    <xf numFmtId="164" fontId="1" fillId="2" borderId="10" xfId="1" applyNumberFormat="1" applyFont="1" applyFill="1" applyBorder="1" applyAlignment="1">
      <alignment horizontal="center" vertical="center" wrapText="1"/>
    </xf>
    <xf numFmtId="0" fontId="7" fillId="0" borderId="18" xfId="2" applyFont="1" applyBorder="1" applyAlignment="1">
      <alignment horizontal="center" vertical="center" wrapText="1"/>
    </xf>
    <xf numFmtId="0" fontId="1" fillId="2" borderId="18" xfId="0" applyFont="1" applyFill="1" applyBorder="1" applyAlignment="1">
      <alignment horizontal="center" vertical="center"/>
    </xf>
    <xf numFmtId="0" fontId="1" fillId="0" borderId="18" xfId="0" applyFont="1" applyBorder="1" applyAlignment="1" applyProtection="1">
      <alignment horizontal="center" vertical="center" wrapText="1"/>
      <protection locked="0"/>
    </xf>
    <xf numFmtId="0" fontId="1" fillId="0" borderId="36" xfId="0" applyFont="1" applyBorder="1" applyAlignment="1" applyProtection="1">
      <alignment horizontal="center" vertical="center" wrapText="1"/>
      <protection locked="0"/>
    </xf>
    <xf numFmtId="0" fontId="7" fillId="0" borderId="9" xfId="2" applyFont="1" applyBorder="1" applyAlignment="1">
      <alignment horizontal="center" vertical="center" wrapText="1"/>
    </xf>
    <xf numFmtId="0" fontId="1" fillId="0" borderId="9" xfId="0" applyFont="1" applyBorder="1" applyAlignment="1" applyProtection="1">
      <alignment horizontal="center" vertical="center" wrapText="1"/>
      <protection locked="0"/>
    </xf>
    <xf numFmtId="10" fontId="7" fillId="0" borderId="9" xfId="2" applyNumberFormat="1" applyFont="1" applyBorder="1" applyAlignment="1">
      <alignment horizontal="center" vertical="center" wrapText="1"/>
    </xf>
    <xf numFmtId="10" fontId="1" fillId="2" borderId="9" xfId="0" applyNumberFormat="1" applyFont="1" applyFill="1" applyBorder="1" applyAlignment="1">
      <alignment horizontal="center" vertical="center"/>
    </xf>
    <xf numFmtId="10" fontId="1" fillId="0" borderId="9" xfId="1" applyNumberFormat="1"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9" fontId="7" fillId="0" borderId="9" xfId="2" applyNumberFormat="1" applyFont="1" applyBorder="1" applyAlignment="1">
      <alignment horizontal="center" vertical="center" wrapText="1"/>
    </xf>
    <xf numFmtId="0" fontId="7" fillId="0" borderId="10" xfId="2" applyFont="1" applyBorder="1" applyAlignment="1">
      <alignment horizontal="center" vertical="center" wrapText="1"/>
    </xf>
    <xf numFmtId="0" fontId="7" fillId="0" borderId="12" xfId="2" applyFont="1" applyBorder="1" applyAlignment="1">
      <alignment horizontal="center" vertical="center" wrapText="1"/>
    </xf>
    <xf numFmtId="0" fontId="1" fillId="0" borderId="12" xfId="0" applyFont="1" applyBorder="1" applyAlignment="1" applyProtection="1">
      <alignment horizontal="center" vertical="center" wrapText="1"/>
      <protection locked="0"/>
    </xf>
    <xf numFmtId="0" fontId="1" fillId="2" borderId="12" xfId="0" applyFont="1" applyFill="1" applyBorder="1" applyAlignment="1">
      <alignment horizontal="center" vertical="center"/>
    </xf>
    <xf numFmtId="0" fontId="1" fillId="0" borderId="13" xfId="0" applyFont="1" applyBorder="1" applyAlignment="1" applyProtection="1">
      <alignment horizontal="center" vertical="center" wrapText="1"/>
      <protection locked="0"/>
    </xf>
    <xf numFmtId="0" fontId="7" fillId="0" borderId="5" xfId="2" applyFont="1" applyBorder="1" applyAlignment="1">
      <alignment horizontal="center" vertical="center" wrapText="1"/>
    </xf>
    <xf numFmtId="0" fontId="1" fillId="0" borderId="5" xfId="0" applyFont="1" applyBorder="1" applyAlignment="1" applyProtection="1">
      <alignment horizontal="center" vertical="center" wrapText="1"/>
      <protection locked="0"/>
    </xf>
    <xf numFmtId="9" fontId="7" fillId="0" borderId="5" xfId="2" applyNumberFormat="1" applyFont="1" applyBorder="1" applyAlignment="1">
      <alignment horizontal="center" vertical="center" wrapText="1"/>
    </xf>
    <xf numFmtId="10" fontId="7" fillId="0" borderId="5" xfId="2" applyNumberFormat="1" applyFont="1" applyBorder="1" applyAlignment="1">
      <alignment horizontal="center" vertical="center" wrapText="1"/>
    </xf>
    <xf numFmtId="10" fontId="1" fillId="2" borderId="5" xfId="0" applyNumberFormat="1" applyFont="1" applyFill="1" applyBorder="1" applyAlignment="1">
      <alignment horizontal="center" vertical="center"/>
    </xf>
    <xf numFmtId="9" fontId="7" fillId="0" borderId="5" xfId="1" applyFont="1" applyBorder="1" applyAlignment="1">
      <alignment horizontal="center" vertical="center" wrapText="1"/>
    </xf>
    <xf numFmtId="0" fontId="1" fillId="0" borderId="6" xfId="0" applyFont="1" applyBorder="1" applyAlignment="1" applyProtection="1">
      <alignment horizontal="center" vertical="center" wrapText="1"/>
      <protection locked="0"/>
    </xf>
    <xf numFmtId="9" fontId="7" fillId="0" borderId="9" xfId="1" applyFont="1" applyBorder="1" applyAlignment="1">
      <alignment horizontal="center" vertical="center" wrapText="1"/>
    </xf>
    <xf numFmtId="9" fontId="7" fillId="0" borderId="12" xfId="2" applyNumberFormat="1" applyFont="1" applyBorder="1" applyAlignment="1">
      <alignment horizontal="center" vertical="center" wrapText="1"/>
    </xf>
    <xf numFmtId="10" fontId="1" fillId="2" borderId="12" xfId="0" applyNumberFormat="1" applyFont="1" applyFill="1" applyBorder="1" applyAlignment="1">
      <alignment horizontal="center" vertical="center"/>
    </xf>
    <xf numFmtId="9" fontId="7" fillId="0" borderId="21" xfId="1" applyFont="1" applyBorder="1" applyAlignment="1">
      <alignment horizontal="center" vertical="center" wrapText="1"/>
    </xf>
    <xf numFmtId="9" fontId="7" fillId="0" borderId="21" xfId="2" applyNumberFormat="1" applyFont="1" applyBorder="1" applyAlignment="1">
      <alignment horizontal="center" vertical="center" wrapText="1"/>
    </xf>
    <xf numFmtId="0" fontId="7" fillId="0" borderId="22" xfId="2" applyFont="1" applyBorder="1" applyAlignment="1">
      <alignment horizontal="center" vertical="center" wrapText="1"/>
    </xf>
    <xf numFmtId="9" fontId="7" fillId="0" borderId="22" xfId="2" applyNumberFormat="1" applyFont="1" applyBorder="1" applyAlignment="1">
      <alignment horizontal="center" vertical="center" wrapText="1"/>
    </xf>
    <xf numFmtId="10" fontId="7" fillId="0" borderId="22" xfId="2" applyNumberFormat="1" applyFont="1" applyBorder="1" applyAlignment="1">
      <alignment horizontal="center" vertical="center" wrapText="1"/>
    </xf>
    <xf numFmtId="10" fontId="1" fillId="2" borderId="18" xfId="0" applyNumberFormat="1" applyFont="1" applyFill="1" applyBorder="1" applyAlignment="1">
      <alignment horizontal="center" vertical="center"/>
    </xf>
    <xf numFmtId="10" fontId="1" fillId="0" borderId="18" xfId="0" applyNumberFormat="1" applyFont="1" applyBorder="1" applyAlignment="1" applyProtection="1">
      <alignment horizontal="center" vertical="center" wrapText="1"/>
      <protection locked="0"/>
    </xf>
    <xf numFmtId="0" fontId="1" fillId="2" borderId="18" xfId="0" applyFont="1" applyFill="1" applyBorder="1" applyAlignment="1">
      <alignment horizontal="center" vertical="center" wrapText="1"/>
    </xf>
    <xf numFmtId="164" fontId="1" fillId="2" borderId="36" xfId="1" applyNumberFormat="1" applyFont="1" applyFill="1" applyBorder="1" applyAlignment="1">
      <alignment horizontal="center" vertical="center" wrapText="1"/>
    </xf>
    <xf numFmtId="0" fontId="1" fillId="0" borderId="9" xfId="0" applyFont="1" applyBorder="1" applyAlignment="1">
      <alignment horizontal="center" vertical="center" wrapText="1"/>
    </xf>
    <xf numFmtId="10" fontId="1" fillId="2" borderId="9" xfId="1" applyNumberFormat="1" applyFont="1" applyFill="1" applyBorder="1" applyAlignment="1">
      <alignment horizontal="center" vertical="center"/>
    </xf>
    <xf numFmtId="9" fontId="1" fillId="2" borderId="9" xfId="1" applyFont="1" applyFill="1" applyBorder="1" applyAlignment="1">
      <alignment horizontal="center" vertical="center"/>
    </xf>
    <xf numFmtId="9" fontId="7" fillId="0" borderId="8" xfId="2" applyNumberFormat="1" applyFont="1" applyBorder="1" applyAlignment="1">
      <alignment horizontal="center" vertical="center" wrapText="1"/>
    </xf>
    <xf numFmtId="0" fontId="7" fillId="0" borderId="8" xfId="2" applyFont="1" applyBorder="1" applyAlignment="1">
      <alignment horizontal="center" vertical="center" wrapText="1"/>
    </xf>
    <xf numFmtId="10" fontId="7" fillId="0" borderId="8" xfId="2" applyNumberFormat="1" applyFont="1" applyBorder="1" applyAlignment="1">
      <alignment horizontal="center" vertical="center" wrapText="1"/>
    </xf>
    <xf numFmtId="0" fontId="1" fillId="2" borderId="9" xfId="0" applyFont="1" applyFill="1" applyBorder="1" applyAlignment="1">
      <alignment horizontal="center" vertical="center" wrapText="1"/>
    </xf>
    <xf numFmtId="0" fontId="7" fillId="2" borderId="11" xfId="2" applyFont="1" applyFill="1" applyBorder="1" applyAlignment="1">
      <alignment horizontal="center" vertical="center" wrapText="1"/>
    </xf>
    <xf numFmtId="0" fontId="1" fillId="2" borderId="12"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10" fontId="1" fillId="2" borderId="12" xfId="1" applyNumberFormat="1" applyFont="1" applyFill="1" applyBorder="1" applyAlignment="1">
      <alignment horizontal="center" vertical="center"/>
    </xf>
    <xf numFmtId="9" fontId="1" fillId="2" borderId="12" xfId="1" applyFont="1" applyFill="1" applyBorder="1" applyAlignment="1">
      <alignment horizontal="center" vertical="center"/>
    </xf>
    <xf numFmtId="0" fontId="1" fillId="2" borderId="38" xfId="0" applyFont="1" applyFill="1" applyBorder="1" applyAlignment="1" applyProtection="1">
      <alignment horizontal="center" vertical="center" wrapText="1"/>
      <protection locked="0"/>
    </xf>
    <xf numFmtId="0" fontId="1" fillId="0" borderId="18" xfId="0" applyFont="1" applyBorder="1" applyAlignment="1" applyProtection="1">
      <alignment horizontal="center" wrapText="1"/>
      <protection locked="0"/>
    </xf>
    <xf numFmtId="9" fontId="7" fillId="0" borderId="18" xfId="2" applyNumberFormat="1" applyFont="1" applyBorder="1" applyAlignment="1">
      <alignment horizontal="center" vertical="center" wrapText="1"/>
    </xf>
    <xf numFmtId="0" fontId="1" fillId="0" borderId="9" xfId="0" applyFont="1" applyBorder="1" applyAlignment="1" applyProtection="1">
      <alignment horizontal="center" wrapText="1"/>
      <protection locked="0"/>
    </xf>
    <xf numFmtId="10" fontId="1" fillId="0" borderId="9" xfId="0" applyNumberFormat="1" applyFont="1" applyBorder="1" applyAlignment="1" applyProtection="1">
      <alignment horizontal="center" vertical="center" wrapText="1"/>
      <protection locked="0"/>
    </xf>
    <xf numFmtId="9" fontId="1" fillId="0" borderId="9" xfId="0" applyNumberFormat="1" applyFont="1" applyBorder="1" applyAlignment="1" applyProtection="1">
      <alignment horizontal="center" vertical="center" wrapText="1"/>
      <protection locked="0"/>
    </xf>
    <xf numFmtId="10" fontId="1" fillId="0" borderId="12" xfId="0" applyNumberFormat="1" applyFont="1" applyBorder="1" applyAlignment="1" applyProtection="1">
      <alignment horizontal="center" vertical="center" wrapText="1"/>
      <protection locked="0"/>
    </xf>
    <xf numFmtId="9" fontId="1" fillId="0" borderId="12" xfId="0" applyNumberFormat="1" applyFont="1" applyBorder="1" applyAlignment="1" applyProtection="1">
      <alignment horizontal="center" vertical="center" wrapText="1"/>
      <protection locked="0"/>
    </xf>
    <xf numFmtId="0" fontId="0" fillId="0" borderId="12" xfId="0" applyBorder="1" applyAlignment="1" applyProtection="1">
      <alignment horizontal="center" wrapText="1"/>
      <protection locked="0"/>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6" fillId="4" borderId="41" xfId="2" applyFont="1" applyFill="1" applyBorder="1" applyAlignment="1">
      <alignment horizontal="center" vertical="center" wrapText="1"/>
    </xf>
    <xf numFmtId="0" fontId="6" fillId="4" borderId="42" xfId="2" applyFont="1" applyFill="1" applyBorder="1" applyAlignment="1">
      <alignment horizontal="center" vertical="center" wrapText="1"/>
    </xf>
    <xf numFmtId="0" fontId="6" fillId="4" borderId="43" xfId="2" applyFont="1" applyFill="1" applyBorder="1" applyAlignment="1">
      <alignment horizontal="center" vertical="center" wrapText="1"/>
    </xf>
    <xf numFmtId="0" fontId="6" fillId="4" borderId="44" xfId="2" applyFont="1" applyFill="1" applyBorder="1" applyAlignment="1">
      <alignment horizontal="center" vertical="center" wrapText="1"/>
    </xf>
    <xf numFmtId="0" fontId="6" fillId="4" borderId="45" xfId="2" applyFont="1" applyFill="1" applyBorder="1" applyAlignment="1">
      <alignment horizontal="center" vertical="center" wrapText="1"/>
    </xf>
    <xf numFmtId="0" fontId="6" fillId="4" borderId="46" xfId="2" applyFont="1" applyFill="1" applyBorder="1" applyAlignment="1">
      <alignment horizontal="center" vertical="center" wrapText="1"/>
    </xf>
    <xf numFmtId="0" fontId="7" fillId="0" borderId="30" xfId="2" applyFont="1" applyFill="1" applyBorder="1" applyAlignment="1">
      <alignment horizontal="center" vertical="center" wrapText="1"/>
    </xf>
    <xf numFmtId="0" fontId="7" fillId="0" borderId="8" xfId="2" applyFont="1" applyFill="1" applyBorder="1" applyAlignment="1">
      <alignment horizontal="center" vertical="center" wrapText="1"/>
    </xf>
    <xf numFmtId="0" fontId="7" fillId="0" borderId="30" xfId="2" applyFont="1" applyBorder="1" applyAlignment="1">
      <alignment horizontal="center" vertical="center" wrapText="1"/>
    </xf>
    <xf numFmtId="0" fontId="7" fillId="0" borderId="8" xfId="2" applyFont="1" applyBorder="1" applyAlignment="1">
      <alignment horizontal="center" vertical="center" wrapText="1"/>
    </xf>
    <xf numFmtId="0" fontId="7" fillId="0" borderId="35" xfId="2" applyFont="1" applyBorder="1" applyAlignment="1">
      <alignment horizontal="center" vertical="center" wrapText="1"/>
    </xf>
    <xf numFmtId="0" fontId="7" fillId="0" borderId="48" xfId="2" applyFont="1" applyBorder="1" applyAlignment="1">
      <alignment horizontal="center" vertical="center" wrapText="1"/>
    </xf>
    <xf numFmtId="0" fontId="7" fillId="0" borderId="22" xfId="2" applyFont="1" applyBorder="1" applyAlignment="1">
      <alignment horizontal="center" vertical="center" wrapText="1"/>
    </xf>
    <xf numFmtId="0" fontId="7" fillId="0" borderId="18" xfId="2" applyFont="1" applyBorder="1" applyAlignment="1">
      <alignment horizontal="center" vertical="center" wrapText="1"/>
    </xf>
    <xf numFmtId="0" fontId="7" fillId="0" borderId="9" xfId="2" applyFont="1" applyBorder="1" applyAlignment="1">
      <alignment horizontal="center" vertical="center" wrapText="1"/>
    </xf>
    <xf numFmtId="0" fontId="7" fillId="0" borderId="4" xfId="2" applyFont="1" applyBorder="1" applyAlignment="1">
      <alignment horizontal="center" vertical="center" wrapText="1"/>
    </xf>
    <xf numFmtId="0" fontId="7" fillId="0" borderId="5" xfId="2" applyFont="1" applyBorder="1" applyAlignment="1">
      <alignment horizontal="center" vertical="center" wrapText="1"/>
    </xf>
    <xf numFmtId="0" fontId="7" fillId="0" borderId="11" xfId="2" applyFont="1" applyBorder="1" applyAlignment="1">
      <alignment horizontal="center" vertical="center" wrapText="1"/>
    </xf>
    <xf numFmtId="0" fontId="7" fillId="0" borderId="12" xfId="2" applyFont="1" applyBorder="1" applyAlignment="1">
      <alignment horizontal="center" vertical="center" wrapText="1"/>
    </xf>
    <xf numFmtId="0" fontId="4" fillId="4" borderId="25"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4" fillId="4" borderId="27" xfId="0" applyFont="1" applyFill="1" applyBorder="1" applyAlignment="1">
      <alignment horizontal="center" vertical="center" wrapText="1"/>
    </xf>
    <xf numFmtId="0" fontId="4" fillId="4" borderId="4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center" vertical="center" wrapText="1"/>
    </xf>
    <xf numFmtId="0" fontId="7" fillId="0" borderId="47" xfId="2" applyFont="1" applyBorder="1" applyAlignment="1">
      <alignment horizontal="center" vertical="center" wrapText="1"/>
    </xf>
    <xf numFmtId="0" fontId="4" fillId="2" borderId="31"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32"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34"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30" xfId="0" applyFont="1" applyFill="1" applyBorder="1" applyAlignment="1">
      <alignment horizontal="center" vertical="center"/>
    </xf>
    <xf numFmtId="0" fontId="4" fillId="2" borderId="8" xfId="0" applyFont="1" applyFill="1" applyBorder="1" applyAlignment="1">
      <alignment horizontal="center" vertical="center"/>
    </xf>
    <xf numFmtId="0" fontId="8" fillId="4" borderId="26" xfId="0" applyFont="1" applyFill="1" applyBorder="1" applyAlignment="1">
      <alignment horizontal="center" vertical="center" wrapText="1"/>
    </xf>
    <xf numFmtId="0" fontId="8" fillId="4" borderId="27" xfId="0" applyFont="1" applyFill="1" applyBorder="1" applyAlignment="1">
      <alignment horizontal="center" vertical="center" wrapText="1"/>
    </xf>
    <xf numFmtId="0" fontId="2" fillId="3" borderId="18" xfId="0" applyFont="1" applyFill="1" applyBorder="1" applyAlignment="1">
      <alignment horizontal="center" vertical="center"/>
    </xf>
    <xf numFmtId="0" fontId="0" fillId="2" borderId="9" xfId="0" applyFont="1" applyFill="1" applyBorder="1" applyAlignment="1">
      <alignment horizontal="center" vertical="center" wrapText="1"/>
    </xf>
    <xf numFmtId="0" fontId="0" fillId="2" borderId="12" xfId="0" applyFont="1" applyFill="1" applyBorder="1" applyAlignment="1">
      <alignment horizontal="center" vertical="center" wrapText="1"/>
    </xf>
  </cellXfs>
  <cellStyles count="5">
    <cellStyle name="Normal" xfId="0" builtinId="0"/>
    <cellStyle name="Normal 10" xfId="2"/>
    <cellStyle name="Normal 2" xfId="3"/>
    <cellStyle name="Porcentaje" xfId="1" builtinId="5"/>
    <cellStyle name="Porcentual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2"/>
  <sheetViews>
    <sheetView tabSelected="1" zoomScale="80" zoomScaleNormal="80" workbookViewId="0">
      <selection activeCell="E11" sqref="E11"/>
    </sheetView>
  </sheetViews>
  <sheetFormatPr baseColWidth="10" defaultColWidth="0" defaultRowHeight="15" zeroHeight="1" x14ac:dyDescent="0.25"/>
  <cols>
    <col min="1" max="1" width="3.85546875" style="19" customWidth="1"/>
    <col min="2" max="2" width="26" style="20" customWidth="1"/>
    <col min="3" max="3" width="16.42578125" style="20" customWidth="1"/>
    <col min="4" max="4" width="16.85546875" style="21" customWidth="1"/>
    <col min="5" max="6" width="33.85546875" style="21" customWidth="1"/>
    <col min="7" max="7" width="55.7109375" style="21" customWidth="1"/>
    <col min="8" max="8" width="16.5703125" style="21" customWidth="1"/>
    <col min="9" max="9" width="16" style="21" customWidth="1"/>
    <col min="10" max="12" width="12.7109375" style="21" customWidth="1"/>
    <col min="13" max="13" width="31" style="21" customWidth="1"/>
    <col min="14" max="14" width="36.28515625" style="19" customWidth="1"/>
    <col min="15" max="15" width="3.28515625" style="17" customWidth="1"/>
    <col min="16" max="21" width="0" style="2" hidden="1" customWidth="1"/>
    <col min="22" max="16384" width="11.42578125" style="2" hidden="1"/>
  </cols>
  <sheetData>
    <row r="1" spans="1:15" s="1" customFormat="1" ht="15.75" thickBot="1" x14ac:dyDescent="0.3">
      <c r="A1" s="7"/>
      <c r="B1" s="16"/>
      <c r="C1" s="16"/>
      <c r="D1" s="17"/>
      <c r="E1" s="17"/>
      <c r="F1" s="17"/>
      <c r="G1" s="17"/>
      <c r="H1" s="17"/>
      <c r="I1" s="17"/>
      <c r="J1" s="17"/>
      <c r="K1" s="17"/>
      <c r="L1" s="17"/>
      <c r="M1" s="17"/>
      <c r="N1" s="7"/>
    </row>
    <row r="2" spans="1:15" ht="18.75" x14ac:dyDescent="0.25">
      <c r="A2" s="7"/>
      <c r="B2" s="185" t="s">
        <v>0</v>
      </c>
      <c r="C2" s="186"/>
      <c r="D2" s="186"/>
      <c r="E2" s="186"/>
      <c r="F2" s="186"/>
      <c r="G2" s="186"/>
      <c r="H2" s="186"/>
      <c r="I2" s="186"/>
      <c r="J2" s="186"/>
      <c r="K2" s="186"/>
      <c r="L2" s="186"/>
      <c r="M2" s="186"/>
      <c r="N2" s="187"/>
      <c r="O2" s="1"/>
    </row>
    <row r="3" spans="1:15" ht="18.75" x14ac:dyDescent="0.25">
      <c r="A3" s="7"/>
      <c r="B3" s="188" t="s">
        <v>17</v>
      </c>
      <c r="C3" s="189"/>
      <c r="D3" s="189"/>
      <c r="E3" s="189"/>
      <c r="F3" s="189"/>
      <c r="G3" s="189"/>
      <c r="H3" s="189"/>
      <c r="I3" s="189"/>
      <c r="J3" s="189"/>
      <c r="K3" s="189"/>
      <c r="L3" s="189"/>
      <c r="M3" s="189"/>
      <c r="N3" s="190"/>
      <c r="O3" s="1"/>
    </row>
    <row r="4" spans="1:15" ht="18.75" x14ac:dyDescent="0.25">
      <c r="A4" s="7"/>
      <c r="B4" s="188" t="s">
        <v>1</v>
      </c>
      <c r="C4" s="189"/>
      <c r="D4" s="189"/>
      <c r="E4" s="189"/>
      <c r="F4" s="189"/>
      <c r="G4" s="189"/>
      <c r="H4" s="189"/>
      <c r="I4" s="189"/>
      <c r="J4" s="189"/>
      <c r="K4" s="189"/>
      <c r="L4" s="189"/>
      <c r="M4" s="189"/>
      <c r="N4" s="190"/>
      <c r="O4" s="1"/>
    </row>
    <row r="5" spans="1:15" ht="19.5" thickBot="1" x14ac:dyDescent="0.3">
      <c r="A5" s="7"/>
      <c r="B5" s="191" t="s">
        <v>11</v>
      </c>
      <c r="C5" s="192"/>
      <c r="D5" s="192"/>
      <c r="E5" s="192"/>
      <c r="F5" s="192"/>
      <c r="G5" s="192"/>
      <c r="H5" s="192"/>
      <c r="I5" s="192"/>
      <c r="J5" s="192"/>
      <c r="K5" s="192"/>
      <c r="L5" s="192"/>
      <c r="M5" s="192"/>
      <c r="N5" s="193"/>
      <c r="O5" s="1"/>
    </row>
    <row r="6" spans="1:15" ht="18.75" x14ac:dyDescent="0.25">
      <c r="A6" s="7"/>
      <c r="B6" s="12"/>
      <c r="C6" s="12"/>
      <c r="D6" s="12"/>
      <c r="E6" s="12"/>
      <c r="F6" s="12"/>
      <c r="G6" s="12"/>
      <c r="H6" s="12"/>
      <c r="I6" s="12"/>
      <c r="J6" s="12"/>
      <c r="K6" s="12"/>
      <c r="L6" s="12"/>
      <c r="M6" s="12"/>
      <c r="N6" s="12"/>
      <c r="O6" s="1"/>
    </row>
    <row r="7" spans="1:15" s="1" customFormat="1" ht="18.75" x14ac:dyDescent="0.25">
      <c r="A7" s="7"/>
      <c r="B7" s="12" t="s">
        <v>18</v>
      </c>
      <c r="C7" s="194" t="s">
        <v>26</v>
      </c>
      <c r="D7" s="195"/>
      <c r="E7" s="196"/>
      <c r="F7" s="12" t="s">
        <v>19</v>
      </c>
      <c r="G7" s="194" t="s">
        <v>27</v>
      </c>
      <c r="H7" s="196"/>
      <c r="I7" s="12"/>
      <c r="J7" s="12"/>
      <c r="K7" s="12"/>
      <c r="L7" s="82"/>
      <c r="M7" s="82"/>
      <c r="N7" s="82"/>
    </row>
    <row r="8" spans="1:15" s="1" customFormat="1" ht="15.75" thickBot="1" x14ac:dyDescent="0.3">
      <c r="A8" s="7"/>
      <c r="B8" s="18"/>
      <c r="C8" s="18"/>
      <c r="D8" s="17"/>
      <c r="E8" s="17"/>
      <c r="F8" s="17"/>
      <c r="G8" s="17"/>
      <c r="H8" s="17"/>
      <c r="I8" s="17"/>
      <c r="J8" s="17"/>
      <c r="K8" s="17"/>
      <c r="L8" s="17"/>
      <c r="M8" s="17"/>
      <c r="N8" s="7"/>
    </row>
    <row r="9" spans="1:15" s="1" customFormat="1" ht="37.5" customHeight="1" x14ac:dyDescent="0.25">
      <c r="A9" s="7"/>
      <c r="B9" s="84" t="s">
        <v>20</v>
      </c>
      <c r="C9" s="199" t="s">
        <v>3</v>
      </c>
      <c r="D9" s="199"/>
      <c r="E9" s="10" t="s">
        <v>8</v>
      </c>
      <c r="F9" s="10" t="s">
        <v>13</v>
      </c>
      <c r="G9" s="10" t="s">
        <v>43</v>
      </c>
      <c r="H9" s="10" t="s">
        <v>9</v>
      </c>
      <c r="I9" s="10" t="s">
        <v>10</v>
      </c>
      <c r="J9" s="11" t="s">
        <v>7</v>
      </c>
    </row>
    <row r="10" spans="1:15" s="1" customFormat="1" ht="186" customHeight="1" x14ac:dyDescent="0.25">
      <c r="A10" s="7"/>
      <c r="B10" s="197" t="s">
        <v>172</v>
      </c>
      <c r="C10" s="200" t="s">
        <v>21</v>
      </c>
      <c r="D10" s="200"/>
      <c r="E10" s="83" t="s">
        <v>36</v>
      </c>
      <c r="F10" s="86" t="s">
        <v>37</v>
      </c>
      <c r="G10" s="83" t="s">
        <v>38</v>
      </c>
      <c r="H10" s="87">
        <v>62962.811612535304</v>
      </c>
      <c r="I10" s="87" t="s">
        <v>25</v>
      </c>
      <c r="J10" s="88">
        <v>75622.790586999996</v>
      </c>
    </row>
    <row r="11" spans="1:15" s="1" customFormat="1" ht="101.25" customHeight="1" x14ac:dyDescent="0.25">
      <c r="A11" s="7"/>
      <c r="B11" s="197"/>
      <c r="C11" s="200" t="s">
        <v>22</v>
      </c>
      <c r="D11" s="200"/>
      <c r="E11" s="83" t="s">
        <v>39</v>
      </c>
      <c r="F11" s="86" t="s">
        <v>34</v>
      </c>
      <c r="G11" s="83" t="s">
        <v>40</v>
      </c>
      <c r="H11" s="87">
        <v>67000</v>
      </c>
      <c r="I11" s="87">
        <v>67192.399999999994</v>
      </c>
      <c r="J11" s="88">
        <v>71192.399999999994</v>
      </c>
    </row>
    <row r="12" spans="1:15" s="1" customFormat="1" ht="103.5" customHeight="1" x14ac:dyDescent="0.25">
      <c r="A12" s="7"/>
      <c r="B12" s="197"/>
      <c r="C12" s="200" t="s">
        <v>23</v>
      </c>
      <c r="D12" s="200"/>
      <c r="E12" s="83" t="s">
        <v>33</v>
      </c>
      <c r="F12" s="86" t="s">
        <v>34</v>
      </c>
      <c r="G12" s="83" t="s">
        <v>35</v>
      </c>
      <c r="H12" s="87">
        <v>10641.060972535299</v>
      </c>
      <c r="I12" s="87">
        <v>11923</v>
      </c>
      <c r="J12" s="88">
        <v>10176.81000016</v>
      </c>
    </row>
    <row r="13" spans="1:15" s="1" customFormat="1" ht="212.25" customHeight="1" thickBot="1" x14ac:dyDescent="0.3">
      <c r="A13" s="7"/>
      <c r="B13" s="198"/>
      <c r="C13" s="201" t="s">
        <v>24</v>
      </c>
      <c r="D13" s="201"/>
      <c r="E13" s="62" t="s">
        <v>41</v>
      </c>
      <c r="F13" s="89" t="s">
        <v>34</v>
      </c>
      <c r="G13" s="62" t="s">
        <v>42</v>
      </c>
      <c r="H13" s="90" t="s">
        <v>25</v>
      </c>
      <c r="I13" s="90">
        <v>2911</v>
      </c>
      <c r="J13" s="91" t="s">
        <v>25</v>
      </c>
    </row>
    <row r="14" spans="1:15" ht="15.75" thickBot="1" x14ac:dyDescent="0.3">
      <c r="A14" s="7"/>
      <c r="B14" s="18"/>
      <c r="C14" s="18"/>
      <c r="D14" s="17"/>
      <c r="E14" s="17"/>
      <c r="F14" s="17"/>
      <c r="G14" s="17"/>
      <c r="H14" s="17"/>
      <c r="I14" s="17"/>
      <c r="J14" s="17"/>
      <c r="K14" s="17"/>
      <c r="L14" s="17"/>
      <c r="M14" s="17"/>
      <c r="N14" s="7"/>
      <c r="O14" s="1"/>
    </row>
    <row r="15" spans="1:15" customFormat="1" ht="39" customHeight="1" thickBot="1" x14ac:dyDescent="0.3">
      <c r="A15" s="56"/>
      <c r="B15" s="85" t="s">
        <v>2</v>
      </c>
      <c r="C15" s="155" t="s">
        <v>3</v>
      </c>
      <c r="D15" s="156"/>
      <c r="E15" s="51" t="s">
        <v>8</v>
      </c>
      <c r="F15" s="51" t="s">
        <v>13</v>
      </c>
      <c r="G15" s="51" t="s">
        <v>14</v>
      </c>
      <c r="H15" s="51" t="s">
        <v>9</v>
      </c>
      <c r="I15" s="51" t="s">
        <v>10</v>
      </c>
      <c r="J15" s="3" t="s">
        <v>7</v>
      </c>
      <c r="K15" s="3" t="s">
        <v>28</v>
      </c>
      <c r="L15" s="3" t="s">
        <v>29</v>
      </c>
      <c r="M15" s="53" t="s">
        <v>15</v>
      </c>
      <c r="N15" s="22" t="s">
        <v>16</v>
      </c>
      <c r="O15" s="23"/>
    </row>
    <row r="16" spans="1:15" ht="105.75" thickBot="1" x14ac:dyDescent="0.3">
      <c r="A16" s="8"/>
      <c r="B16" s="57" t="s">
        <v>12</v>
      </c>
      <c r="C16" s="157" t="s">
        <v>45</v>
      </c>
      <c r="D16" s="158"/>
      <c r="E16" s="92" t="s">
        <v>46</v>
      </c>
      <c r="F16" s="92" t="s">
        <v>30</v>
      </c>
      <c r="G16" s="92" t="s">
        <v>47</v>
      </c>
      <c r="H16" s="9">
        <v>0.68400000000000005</v>
      </c>
      <c r="I16" s="93">
        <v>0.67190000000000005</v>
      </c>
      <c r="J16" s="94">
        <v>0.57879999999999998</v>
      </c>
      <c r="K16" s="58">
        <v>0.76217167256651353</v>
      </c>
      <c r="L16" s="58">
        <v>0.91635420000000012</v>
      </c>
      <c r="M16" s="95"/>
      <c r="N16" s="96"/>
      <c r="O16" s="1"/>
    </row>
    <row r="17" spans="1:15" ht="39" customHeight="1" thickBot="1" x14ac:dyDescent="0.3">
      <c r="A17" s="8"/>
      <c r="B17" s="24"/>
      <c r="C17" s="24"/>
      <c r="D17" s="23"/>
      <c r="E17" s="23"/>
      <c r="F17" s="23"/>
      <c r="G17" s="23"/>
      <c r="H17" s="23"/>
      <c r="I17" s="23"/>
      <c r="J17" s="23"/>
      <c r="K17" s="23"/>
      <c r="L17" s="23"/>
      <c r="M17" s="23"/>
      <c r="N17" s="56"/>
      <c r="O17" s="1"/>
    </row>
    <row r="18" spans="1:15" ht="47.25" customHeight="1" thickBot="1" x14ac:dyDescent="0.3">
      <c r="A18" s="8"/>
      <c r="B18" s="85" t="s">
        <v>4</v>
      </c>
      <c r="C18" s="155" t="s">
        <v>3</v>
      </c>
      <c r="D18" s="156"/>
      <c r="E18" s="51" t="s">
        <v>8</v>
      </c>
      <c r="F18" s="51" t="s">
        <v>13</v>
      </c>
      <c r="G18" s="51" t="s">
        <v>14</v>
      </c>
      <c r="H18" s="51" t="s">
        <v>9</v>
      </c>
      <c r="I18" s="51" t="s">
        <v>10</v>
      </c>
      <c r="J18" s="3" t="s">
        <v>7</v>
      </c>
      <c r="K18" s="3" t="s">
        <v>28</v>
      </c>
      <c r="L18" s="3" t="s">
        <v>29</v>
      </c>
      <c r="M18" s="53" t="s">
        <v>15</v>
      </c>
      <c r="N18" s="22" t="s">
        <v>16</v>
      </c>
      <c r="O18" s="1"/>
    </row>
    <row r="19" spans="1:15" ht="75" x14ac:dyDescent="0.25">
      <c r="A19" s="8"/>
      <c r="B19" s="159" t="s">
        <v>48</v>
      </c>
      <c r="C19" s="171" t="s">
        <v>49</v>
      </c>
      <c r="D19" s="172"/>
      <c r="E19" s="99" t="s">
        <v>50</v>
      </c>
      <c r="F19" s="99" t="s">
        <v>51</v>
      </c>
      <c r="G19" s="99" t="s">
        <v>52</v>
      </c>
      <c r="H19" s="99">
        <v>2.2200000000000002</v>
      </c>
      <c r="I19" s="99">
        <v>2.27</v>
      </c>
      <c r="J19" s="100">
        <v>2.27</v>
      </c>
      <c r="K19" s="101">
        <v>2.4700000000000002</v>
      </c>
      <c r="L19" s="101">
        <v>2.68</v>
      </c>
      <c r="M19" s="101" t="s">
        <v>53</v>
      </c>
      <c r="N19" s="102" t="s">
        <v>54</v>
      </c>
      <c r="O19" s="1"/>
    </row>
    <row r="20" spans="1:15" ht="390" x14ac:dyDescent="0.25">
      <c r="A20" s="8"/>
      <c r="B20" s="160"/>
      <c r="C20" s="168" t="s">
        <v>55</v>
      </c>
      <c r="D20" s="173"/>
      <c r="E20" s="103" t="s">
        <v>56</v>
      </c>
      <c r="F20" s="104" t="s">
        <v>30</v>
      </c>
      <c r="G20" s="104" t="s">
        <v>57</v>
      </c>
      <c r="H20" s="105">
        <v>0.54800000000000004</v>
      </c>
      <c r="I20" s="105">
        <v>0.49199999999999999</v>
      </c>
      <c r="J20" s="106">
        <v>0.57699999999999996</v>
      </c>
      <c r="K20" s="107">
        <v>0.67400000000000004</v>
      </c>
      <c r="L20" s="107">
        <v>0.748</v>
      </c>
      <c r="M20" s="104" t="s">
        <v>58</v>
      </c>
      <c r="N20" s="108" t="s">
        <v>59</v>
      </c>
      <c r="O20" s="1"/>
    </row>
    <row r="21" spans="1:15" ht="60" x14ac:dyDescent="0.25">
      <c r="A21" s="8"/>
      <c r="B21" s="160"/>
      <c r="C21" s="168" t="s">
        <v>60</v>
      </c>
      <c r="D21" s="173"/>
      <c r="E21" s="103" t="s">
        <v>61</v>
      </c>
      <c r="F21" s="104" t="s">
        <v>30</v>
      </c>
      <c r="G21" s="103" t="s">
        <v>62</v>
      </c>
      <c r="H21" s="109">
        <v>1</v>
      </c>
      <c r="I21" s="109">
        <v>1</v>
      </c>
      <c r="J21" s="44">
        <v>0.9</v>
      </c>
      <c r="K21" s="44">
        <v>0.9</v>
      </c>
      <c r="L21" s="44">
        <v>0.9</v>
      </c>
      <c r="M21" s="104" t="s">
        <v>63</v>
      </c>
      <c r="N21" s="110" t="s">
        <v>64</v>
      </c>
      <c r="O21" s="1"/>
    </row>
    <row r="22" spans="1:15" ht="90.75" thickBot="1" x14ac:dyDescent="0.3">
      <c r="A22" s="8"/>
      <c r="B22" s="161"/>
      <c r="C22" s="176" t="s">
        <v>65</v>
      </c>
      <c r="D22" s="177"/>
      <c r="E22" s="111" t="s">
        <v>66</v>
      </c>
      <c r="F22" s="112" t="s">
        <v>34</v>
      </c>
      <c r="G22" s="111" t="s">
        <v>67</v>
      </c>
      <c r="H22" s="111">
        <v>75</v>
      </c>
      <c r="I22" s="111">
        <v>78</v>
      </c>
      <c r="J22" s="113">
        <v>75</v>
      </c>
      <c r="K22" s="113">
        <v>77</v>
      </c>
      <c r="L22" s="113">
        <v>79</v>
      </c>
      <c r="M22" s="112" t="s">
        <v>68</v>
      </c>
      <c r="N22" s="114" t="s">
        <v>69</v>
      </c>
      <c r="O22" s="1"/>
    </row>
    <row r="23" spans="1:15" ht="60" x14ac:dyDescent="0.25">
      <c r="A23" s="8"/>
      <c r="B23" s="162" t="s">
        <v>70</v>
      </c>
      <c r="C23" s="174" t="s">
        <v>71</v>
      </c>
      <c r="D23" s="175"/>
      <c r="E23" s="115" t="s">
        <v>72</v>
      </c>
      <c r="F23" s="116" t="s">
        <v>30</v>
      </c>
      <c r="G23" s="116" t="s">
        <v>73</v>
      </c>
      <c r="H23" s="117">
        <v>0.5</v>
      </c>
      <c r="I23" s="118">
        <v>0.48699999999999999</v>
      </c>
      <c r="J23" s="119">
        <v>0.49790000000000001</v>
      </c>
      <c r="K23" s="120">
        <f>0.626428571428571*100%</f>
        <v>0.626428571428571</v>
      </c>
      <c r="L23" s="117">
        <v>0.8</v>
      </c>
      <c r="M23" s="116" t="s">
        <v>74</v>
      </c>
      <c r="N23" s="121" t="s">
        <v>75</v>
      </c>
      <c r="O23" s="1"/>
    </row>
    <row r="24" spans="1:15" ht="45" x14ac:dyDescent="0.25">
      <c r="A24" s="8"/>
      <c r="B24" s="163"/>
      <c r="C24" s="168" t="s">
        <v>76</v>
      </c>
      <c r="D24" s="173"/>
      <c r="E24" s="103" t="s">
        <v>77</v>
      </c>
      <c r="F24" s="104" t="s">
        <v>30</v>
      </c>
      <c r="G24" s="103" t="s">
        <v>78</v>
      </c>
      <c r="H24" s="109">
        <v>0.3</v>
      </c>
      <c r="I24" s="105">
        <v>0.29199999999999998</v>
      </c>
      <c r="J24" s="106">
        <v>0.2959</v>
      </c>
      <c r="K24" s="122">
        <f>0.424428571428571*100%</f>
        <v>0.42442857142857099</v>
      </c>
      <c r="L24" s="109">
        <v>0.5</v>
      </c>
      <c r="M24" s="104" t="s">
        <v>79</v>
      </c>
      <c r="N24" s="108" t="s">
        <v>75</v>
      </c>
      <c r="O24" s="1"/>
    </row>
    <row r="25" spans="1:15" ht="30" customHeight="1" x14ac:dyDescent="0.25">
      <c r="A25" s="8"/>
      <c r="B25" s="163"/>
      <c r="C25" s="168" t="s">
        <v>80</v>
      </c>
      <c r="D25" s="173"/>
      <c r="E25" s="103" t="s">
        <v>81</v>
      </c>
      <c r="F25" s="104" t="s">
        <v>30</v>
      </c>
      <c r="G25" s="104" t="s">
        <v>82</v>
      </c>
      <c r="H25" s="109">
        <v>0.6</v>
      </c>
      <c r="I25" s="109">
        <v>0.6</v>
      </c>
      <c r="J25" s="106">
        <v>0.63290000000000002</v>
      </c>
      <c r="K25" s="122">
        <f>0.761428571428571*100%</f>
        <v>0.76142857142857101</v>
      </c>
      <c r="L25" s="122">
        <v>0.9</v>
      </c>
      <c r="M25" s="104" t="s">
        <v>83</v>
      </c>
      <c r="N25" s="108" t="s">
        <v>75</v>
      </c>
      <c r="O25" s="1"/>
    </row>
    <row r="26" spans="1:15" ht="60.75" thickBot="1" x14ac:dyDescent="0.3">
      <c r="A26" s="8"/>
      <c r="B26" s="164"/>
      <c r="C26" s="176" t="s">
        <v>84</v>
      </c>
      <c r="D26" s="177"/>
      <c r="E26" s="111" t="s">
        <v>85</v>
      </c>
      <c r="F26" s="112" t="s">
        <v>30</v>
      </c>
      <c r="G26" s="112" t="s">
        <v>86</v>
      </c>
      <c r="H26" s="123">
        <v>0.6</v>
      </c>
      <c r="I26" s="123">
        <v>0.6</v>
      </c>
      <c r="J26" s="124">
        <v>0.63290000000000002</v>
      </c>
      <c r="K26" s="125">
        <f>0.761428571428571*100%</f>
        <v>0.76142857142857101</v>
      </c>
      <c r="L26" s="126">
        <v>0.9</v>
      </c>
      <c r="M26" s="112" t="s">
        <v>87</v>
      </c>
      <c r="N26" s="114" t="s">
        <v>75</v>
      </c>
      <c r="O26" s="1"/>
    </row>
    <row r="27" spans="1:15" ht="120" x14ac:dyDescent="0.25">
      <c r="A27" s="8"/>
      <c r="B27" s="162" t="s">
        <v>88</v>
      </c>
      <c r="C27" s="184" t="s">
        <v>89</v>
      </c>
      <c r="D27" s="171"/>
      <c r="E27" s="127" t="s">
        <v>90</v>
      </c>
      <c r="F27" s="101" t="s">
        <v>30</v>
      </c>
      <c r="G27" s="97" t="s">
        <v>91</v>
      </c>
      <c r="H27" s="128">
        <v>0.78</v>
      </c>
      <c r="I27" s="129">
        <v>0.76100000000000001</v>
      </c>
      <c r="J27" s="130">
        <v>0.77500000000000002</v>
      </c>
      <c r="K27" s="41">
        <v>0.72</v>
      </c>
      <c r="L27" s="131" t="s">
        <v>92</v>
      </c>
      <c r="M27" s="132" t="s">
        <v>93</v>
      </c>
      <c r="N27" s="133" t="s">
        <v>94</v>
      </c>
      <c r="O27" s="1"/>
    </row>
    <row r="28" spans="1:15" ht="165" x14ac:dyDescent="0.25">
      <c r="A28" s="8"/>
      <c r="B28" s="163"/>
      <c r="C28" s="165" t="s">
        <v>95</v>
      </c>
      <c r="D28" s="166"/>
      <c r="E28" s="45" t="s">
        <v>96</v>
      </c>
      <c r="F28" s="104" t="s">
        <v>30</v>
      </c>
      <c r="G28" s="134" t="s">
        <v>97</v>
      </c>
      <c r="H28" s="42">
        <v>0.2</v>
      </c>
      <c r="I28" s="43">
        <v>0.18659999999999999</v>
      </c>
      <c r="J28" s="135">
        <v>0.25509999999999999</v>
      </c>
      <c r="K28" s="136">
        <f>0.663265306122449*100%</f>
        <v>0.66326530612244905</v>
      </c>
      <c r="L28" s="44">
        <v>1</v>
      </c>
      <c r="M28" s="104" t="s">
        <v>98</v>
      </c>
      <c r="N28" s="108" t="s">
        <v>99</v>
      </c>
      <c r="O28" s="1"/>
    </row>
    <row r="29" spans="1:15" ht="90.75" thickBot="1" x14ac:dyDescent="0.3">
      <c r="A29" s="8"/>
      <c r="B29" s="163"/>
      <c r="C29" s="167" t="s">
        <v>100</v>
      </c>
      <c r="D29" s="168"/>
      <c r="E29" s="45" t="s">
        <v>101</v>
      </c>
      <c r="F29" s="104" t="s">
        <v>30</v>
      </c>
      <c r="G29" s="45" t="s">
        <v>102</v>
      </c>
      <c r="H29" s="137">
        <v>0.84</v>
      </c>
      <c r="I29" s="137">
        <v>0.91</v>
      </c>
      <c r="J29" s="136">
        <v>0.9</v>
      </c>
      <c r="K29" s="136">
        <v>0.9</v>
      </c>
      <c r="L29" s="136">
        <v>0.9</v>
      </c>
      <c r="M29" s="104" t="s">
        <v>103</v>
      </c>
      <c r="N29" s="108" t="s">
        <v>44</v>
      </c>
      <c r="O29" s="1"/>
    </row>
    <row r="30" spans="1:15" ht="95.25" customHeight="1" x14ac:dyDescent="0.25">
      <c r="A30" s="8"/>
      <c r="B30" s="163"/>
      <c r="C30" s="167" t="s">
        <v>104</v>
      </c>
      <c r="D30" s="168"/>
      <c r="E30" s="127" t="s">
        <v>90</v>
      </c>
      <c r="F30" s="104" t="s">
        <v>30</v>
      </c>
      <c r="G30" s="138" t="s">
        <v>105</v>
      </c>
      <c r="H30" s="137">
        <v>0.8</v>
      </c>
      <c r="I30" s="139">
        <v>0.6895</v>
      </c>
      <c r="J30" s="136">
        <v>0.7</v>
      </c>
      <c r="K30" s="136">
        <v>0.76</v>
      </c>
      <c r="L30" s="136">
        <v>0.82</v>
      </c>
      <c r="M30" s="140" t="s">
        <v>93</v>
      </c>
      <c r="N30" s="98" t="s">
        <v>94</v>
      </c>
      <c r="O30" s="1"/>
    </row>
    <row r="31" spans="1:15" ht="60.75" thickBot="1" x14ac:dyDescent="0.3">
      <c r="A31" s="8"/>
      <c r="B31" s="164"/>
      <c r="C31" s="169" t="s">
        <v>106</v>
      </c>
      <c r="D31" s="170"/>
      <c r="E31" s="141" t="s">
        <v>107</v>
      </c>
      <c r="F31" s="142" t="s">
        <v>30</v>
      </c>
      <c r="G31" s="143" t="s">
        <v>102</v>
      </c>
      <c r="H31" s="141" t="s">
        <v>44</v>
      </c>
      <c r="I31" s="141" t="s">
        <v>44</v>
      </c>
      <c r="J31" s="144">
        <v>0.17499999999999999</v>
      </c>
      <c r="K31" s="145">
        <f>0.766666666666667*100%</f>
        <v>0.76666666666666705</v>
      </c>
      <c r="L31" s="145">
        <v>1</v>
      </c>
      <c r="M31" s="142" t="s">
        <v>108</v>
      </c>
      <c r="N31" s="146"/>
      <c r="O31" s="1"/>
    </row>
    <row r="32" spans="1:15" ht="141" customHeight="1" x14ac:dyDescent="0.25">
      <c r="A32" s="8"/>
      <c r="B32" s="162" t="s">
        <v>109</v>
      </c>
      <c r="C32" s="171" t="s">
        <v>110</v>
      </c>
      <c r="D32" s="172"/>
      <c r="E32" s="101" t="s">
        <v>111</v>
      </c>
      <c r="F32" s="101" t="s">
        <v>30</v>
      </c>
      <c r="G32" s="147" t="s">
        <v>112</v>
      </c>
      <c r="H32" s="148">
        <v>0.8</v>
      </c>
      <c r="I32" s="148">
        <v>0.96</v>
      </c>
      <c r="J32" s="41">
        <v>0.4</v>
      </c>
      <c r="K32" s="131">
        <v>0.60000000000000009</v>
      </c>
      <c r="L32" s="131">
        <v>0.8</v>
      </c>
      <c r="M32" s="101" t="s">
        <v>113</v>
      </c>
      <c r="N32" s="102" t="s">
        <v>114</v>
      </c>
      <c r="O32" s="1"/>
    </row>
    <row r="33" spans="1:15" ht="109.5" customHeight="1" x14ac:dyDescent="0.25">
      <c r="A33" s="8"/>
      <c r="B33" s="163"/>
      <c r="C33" s="168" t="s">
        <v>115</v>
      </c>
      <c r="D33" s="173"/>
      <c r="E33" s="104" t="s">
        <v>116</v>
      </c>
      <c r="F33" s="104" t="s">
        <v>30</v>
      </c>
      <c r="G33" s="149" t="s">
        <v>117</v>
      </c>
      <c r="H33" s="109">
        <v>0.22</v>
      </c>
      <c r="I33" s="109">
        <v>0.2</v>
      </c>
      <c r="J33" s="106">
        <v>0.65629999999999999</v>
      </c>
      <c r="K33" s="150">
        <v>0.87356637284713989</v>
      </c>
      <c r="L33" s="151">
        <v>1</v>
      </c>
      <c r="M33" s="104" t="s">
        <v>118</v>
      </c>
      <c r="N33" s="108" t="s">
        <v>119</v>
      </c>
      <c r="O33" s="1"/>
    </row>
    <row r="34" spans="1:15" ht="114.75" customHeight="1" thickBot="1" x14ac:dyDescent="0.3">
      <c r="A34" s="8"/>
      <c r="B34" s="164"/>
      <c r="C34" s="176" t="s">
        <v>120</v>
      </c>
      <c r="D34" s="177"/>
      <c r="E34" s="112" t="s">
        <v>121</v>
      </c>
      <c r="F34" s="112" t="s">
        <v>30</v>
      </c>
      <c r="G34" s="154" t="s">
        <v>122</v>
      </c>
      <c r="H34" s="123">
        <v>1</v>
      </c>
      <c r="I34" s="123">
        <v>0.87</v>
      </c>
      <c r="J34" s="124">
        <v>0.48570000000000002</v>
      </c>
      <c r="K34" s="152">
        <v>0.74285714285714288</v>
      </c>
      <c r="L34" s="153">
        <v>1</v>
      </c>
      <c r="M34" s="112" t="s">
        <v>123</v>
      </c>
      <c r="N34" s="114" t="s">
        <v>124</v>
      </c>
      <c r="O34" s="1"/>
    </row>
    <row r="35" spans="1:15" customFormat="1" ht="36" customHeight="1" thickBot="1" x14ac:dyDescent="0.3">
      <c r="A35" s="64"/>
      <c r="B35" s="34"/>
      <c r="C35" s="34"/>
      <c r="D35" s="35"/>
      <c r="E35" s="35"/>
      <c r="F35" s="35"/>
      <c r="G35" s="35"/>
      <c r="H35" s="35"/>
      <c r="I35" s="35"/>
      <c r="J35" s="35"/>
      <c r="K35" s="35"/>
      <c r="L35" s="35"/>
      <c r="M35" s="35"/>
      <c r="N35" s="64"/>
      <c r="O35" s="23"/>
    </row>
    <row r="36" spans="1:15" ht="36.75" customHeight="1" thickBot="1" x14ac:dyDescent="0.3">
      <c r="A36" s="8"/>
      <c r="B36" s="85" t="s">
        <v>5</v>
      </c>
      <c r="C36" s="3" t="s">
        <v>6</v>
      </c>
      <c r="D36" s="3" t="s">
        <v>3</v>
      </c>
      <c r="E36" s="51" t="s">
        <v>8</v>
      </c>
      <c r="F36" s="51" t="s">
        <v>13</v>
      </c>
      <c r="G36" s="51" t="s">
        <v>14</v>
      </c>
      <c r="H36" s="51" t="s">
        <v>9</v>
      </c>
      <c r="I36" s="51" t="s">
        <v>10</v>
      </c>
      <c r="J36" s="3" t="s">
        <v>7</v>
      </c>
      <c r="K36" s="3" t="s">
        <v>28</v>
      </c>
      <c r="L36" s="3" t="s">
        <v>29</v>
      </c>
      <c r="M36" s="53" t="s">
        <v>15</v>
      </c>
      <c r="N36" s="22" t="s">
        <v>16</v>
      </c>
      <c r="O36" s="1"/>
    </row>
    <row r="37" spans="1:15" ht="75" x14ac:dyDescent="0.25">
      <c r="A37" s="8"/>
      <c r="B37" s="178" t="s">
        <v>125</v>
      </c>
      <c r="C37" s="46" t="s">
        <v>126</v>
      </c>
      <c r="D37" s="46" t="s">
        <v>127</v>
      </c>
      <c r="E37" s="32" t="s">
        <v>128</v>
      </c>
      <c r="F37" s="25" t="s">
        <v>30</v>
      </c>
      <c r="G37" s="32" t="s">
        <v>32</v>
      </c>
      <c r="H37" s="65">
        <v>1</v>
      </c>
      <c r="I37" s="65">
        <v>1</v>
      </c>
      <c r="J37" s="65">
        <v>1</v>
      </c>
      <c r="K37" s="65">
        <v>1</v>
      </c>
      <c r="L37" s="65">
        <v>1</v>
      </c>
      <c r="M37" s="32" t="s">
        <v>129</v>
      </c>
      <c r="N37" s="33" t="s">
        <v>130</v>
      </c>
      <c r="O37" s="1"/>
    </row>
    <row r="38" spans="1:15" ht="90" x14ac:dyDescent="0.25">
      <c r="A38" s="8"/>
      <c r="B38" s="179"/>
      <c r="C38" s="47" t="s">
        <v>131</v>
      </c>
      <c r="D38" s="47" t="s">
        <v>132</v>
      </c>
      <c r="E38" s="29" t="s">
        <v>128</v>
      </c>
      <c r="F38" s="26" t="s">
        <v>30</v>
      </c>
      <c r="G38" s="29" t="s">
        <v>32</v>
      </c>
      <c r="H38" s="61">
        <v>1</v>
      </c>
      <c r="I38" s="66">
        <v>0.92</v>
      </c>
      <c r="J38" s="61">
        <v>1</v>
      </c>
      <c r="K38" s="61">
        <v>1</v>
      </c>
      <c r="L38" s="61">
        <v>1</v>
      </c>
      <c r="M38" s="29" t="s">
        <v>129</v>
      </c>
      <c r="N38" s="30" t="s">
        <v>130</v>
      </c>
      <c r="O38" s="1"/>
    </row>
    <row r="39" spans="1:15" ht="90" x14ac:dyDescent="0.25">
      <c r="A39" s="8"/>
      <c r="B39" s="179"/>
      <c r="C39" s="47" t="s">
        <v>133</v>
      </c>
      <c r="D39" s="47" t="s">
        <v>134</v>
      </c>
      <c r="E39" s="29" t="s">
        <v>31</v>
      </c>
      <c r="F39" s="26" t="s">
        <v>30</v>
      </c>
      <c r="G39" s="29" t="s">
        <v>32</v>
      </c>
      <c r="H39" s="61">
        <v>1</v>
      </c>
      <c r="I39" s="66">
        <v>0.89329999999999998</v>
      </c>
      <c r="J39" s="61">
        <v>1</v>
      </c>
      <c r="K39" s="61">
        <v>1</v>
      </c>
      <c r="L39" s="61">
        <v>1</v>
      </c>
      <c r="M39" s="29" t="s">
        <v>135</v>
      </c>
      <c r="N39" s="30" t="s">
        <v>136</v>
      </c>
      <c r="O39" s="1"/>
    </row>
    <row r="40" spans="1:15" ht="105.75" thickBot="1" x14ac:dyDescent="0.3">
      <c r="A40" s="8"/>
      <c r="B40" s="180"/>
      <c r="C40" s="50" t="s">
        <v>137</v>
      </c>
      <c r="D40" s="50" t="s">
        <v>138</v>
      </c>
      <c r="E40" s="31" t="s">
        <v>128</v>
      </c>
      <c r="F40" s="27" t="s">
        <v>30</v>
      </c>
      <c r="G40" s="31" t="s">
        <v>32</v>
      </c>
      <c r="H40" s="63">
        <v>1</v>
      </c>
      <c r="I40" s="67">
        <v>0.88</v>
      </c>
      <c r="J40" s="63">
        <v>1</v>
      </c>
      <c r="K40" s="63">
        <v>1</v>
      </c>
      <c r="L40" s="63">
        <v>1</v>
      </c>
      <c r="M40" s="31" t="s">
        <v>129</v>
      </c>
      <c r="N40" s="28" t="s">
        <v>130</v>
      </c>
      <c r="O40" s="1"/>
    </row>
    <row r="41" spans="1:15" ht="90" x14ac:dyDescent="0.25">
      <c r="A41" s="8"/>
      <c r="B41" s="181" t="s">
        <v>139</v>
      </c>
      <c r="C41" s="68" t="s">
        <v>140</v>
      </c>
      <c r="D41" s="13" t="s">
        <v>141</v>
      </c>
      <c r="E41" s="59" t="s">
        <v>142</v>
      </c>
      <c r="F41" s="49" t="s">
        <v>30</v>
      </c>
      <c r="G41" s="59" t="s">
        <v>143</v>
      </c>
      <c r="H41" s="69">
        <v>1</v>
      </c>
      <c r="I41" s="69">
        <v>0.9</v>
      </c>
      <c r="J41" s="70">
        <v>1</v>
      </c>
      <c r="K41" s="70">
        <v>1</v>
      </c>
      <c r="L41" s="70">
        <v>1</v>
      </c>
      <c r="M41" s="59" t="s">
        <v>144</v>
      </c>
      <c r="N41" s="60" t="s">
        <v>145</v>
      </c>
      <c r="O41" s="1"/>
    </row>
    <row r="42" spans="1:15" ht="75" x14ac:dyDescent="0.25">
      <c r="A42" s="8"/>
      <c r="B42" s="181"/>
      <c r="C42" s="55" t="s">
        <v>146</v>
      </c>
      <c r="D42" s="47" t="s">
        <v>147</v>
      </c>
      <c r="E42" s="29" t="s">
        <v>142</v>
      </c>
      <c r="F42" s="26" t="s">
        <v>30</v>
      </c>
      <c r="G42" s="29" t="s">
        <v>143</v>
      </c>
      <c r="H42" s="69">
        <v>1</v>
      </c>
      <c r="I42" s="66">
        <v>0.95</v>
      </c>
      <c r="J42" s="70">
        <v>1</v>
      </c>
      <c r="K42" s="70">
        <v>1</v>
      </c>
      <c r="L42" s="70">
        <v>1</v>
      </c>
      <c r="M42" s="29" t="s">
        <v>144</v>
      </c>
      <c r="N42" s="30" t="s">
        <v>145</v>
      </c>
      <c r="O42" s="1"/>
    </row>
    <row r="43" spans="1:15" ht="75" x14ac:dyDescent="0.25">
      <c r="A43" s="8"/>
      <c r="B43" s="181"/>
      <c r="C43" s="55" t="s">
        <v>148</v>
      </c>
      <c r="D43" s="47" t="s">
        <v>149</v>
      </c>
      <c r="E43" s="29" t="s">
        <v>142</v>
      </c>
      <c r="F43" s="26" t="s">
        <v>30</v>
      </c>
      <c r="G43" s="29" t="s">
        <v>143</v>
      </c>
      <c r="H43" s="69">
        <v>1</v>
      </c>
      <c r="I43" s="66">
        <v>0.81699999999999995</v>
      </c>
      <c r="J43" s="70">
        <v>1</v>
      </c>
      <c r="K43" s="70">
        <v>1</v>
      </c>
      <c r="L43" s="70">
        <v>1</v>
      </c>
      <c r="M43" s="29" t="s">
        <v>144</v>
      </c>
      <c r="N43" s="30" t="s">
        <v>145</v>
      </c>
      <c r="O43" s="1"/>
    </row>
    <row r="44" spans="1:15" ht="90.75" thickBot="1" x14ac:dyDescent="0.3">
      <c r="A44" s="8"/>
      <c r="B44" s="182"/>
      <c r="C44" s="36" t="s">
        <v>150</v>
      </c>
      <c r="D44" s="50" t="s">
        <v>151</v>
      </c>
      <c r="E44" s="31" t="s">
        <v>142</v>
      </c>
      <c r="F44" s="40" t="s">
        <v>30</v>
      </c>
      <c r="G44" s="31" t="s">
        <v>143</v>
      </c>
      <c r="H44" s="69">
        <v>1</v>
      </c>
      <c r="I44" s="67">
        <v>0.99</v>
      </c>
      <c r="J44" s="71">
        <v>1</v>
      </c>
      <c r="K44" s="71">
        <v>1</v>
      </c>
      <c r="L44" s="71">
        <v>1</v>
      </c>
      <c r="M44" s="31" t="s">
        <v>144</v>
      </c>
      <c r="N44" s="28" t="s">
        <v>145</v>
      </c>
      <c r="O44" s="1"/>
    </row>
    <row r="45" spans="1:15" ht="75" x14ac:dyDescent="0.25">
      <c r="A45" s="8"/>
      <c r="B45" s="183" t="s">
        <v>152</v>
      </c>
      <c r="C45" s="54" t="s">
        <v>153</v>
      </c>
      <c r="D45" s="46" t="s">
        <v>154</v>
      </c>
      <c r="E45" s="32" t="s">
        <v>142</v>
      </c>
      <c r="F45" s="25" t="s">
        <v>30</v>
      </c>
      <c r="G45" s="32" t="s">
        <v>143</v>
      </c>
      <c r="H45" s="72">
        <v>25</v>
      </c>
      <c r="I45" s="72">
        <v>25</v>
      </c>
      <c r="J45" s="65">
        <v>1</v>
      </c>
      <c r="K45" s="65">
        <v>1</v>
      </c>
      <c r="L45" s="65">
        <v>1</v>
      </c>
      <c r="M45" s="32" t="s">
        <v>144</v>
      </c>
      <c r="N45" s="33" t="s">
        <v>155</v>
      </c>
      <c r="O45" s="1"/>
    </row>
    <row r="46" spans="1:15" ht="75" x14ac:dyDescent="0.25">
      <c r="A46" s="8"/>
      <c r="B46" s="181"/>
      <c r="C46" s="55" t="s">
        <v>156</v>
      </c>
      <c r="D46" s="47" t="s">
        <v>157</v>
      </c>
      <c r="E46" s="29" t="s">
        <v>142</v>
      </c>
      <c r="F46" s="26" t="s">
        <v>30</v>
      </c>
      <c r="G46" s="29" t="s">
        <v>143</v>
      </c>
      <c r="H46" s="37">
        <v>20</v>
      </c>
      <c r="I46" s="37">
        <v>18</v>
      </c>
      <c r="J46" s="70">
        <v>1</v>
      </c>
      <c r="K46" s="70">
        <v>1</v>
      </c>
      <c r="L46" s="70">
        <v>1</v>
      </c>
      <c r="M46" s="29" t="s">
        <v>144</v>
      </c>
      <c r="N46" s="30" t="s">
        <v>158</v>
      </c>
      <c r="O46" s="1"/>
    </row>
    <row r="47" spans="1:15" ht="105" x14ac:dyDescent="0.25">
      <c r="A47" s="8"/>
      <c r="B47" s="181"/>
      <c r="C47" s="55" t="s">
        <v>159</v>
      </c>
      <c r="D47" s="47" t="s">
        <v>160</v>
      </c>
      <c r="E47" s="29" t="s">
        <v>142</v>
      </c>
      <c r="F47" s="26" t="s">
        <v>30</v>
      </c>
      <c r="G47" s="29" t="s">
        <v>143</v>
      </c>
      <c r="H47" s="37">
        <v>25</v>
      </c>
      <c r="I47" s="73">
        <v>21.7</v>
      </c>
      <c r="J47" s="70">
        <v>1</v>
      </c>
      <c r="K47" s="70">
        <v>1</v>
      </c>
      <c r="L47" s="70">
        <v>1</v>
      </c>
      <c r="M47" s="29" t="s">
        <v>144</v>
      </c>
      <c r="N47" s="30" t="s">
        <v>161</v>
      </c>
      <c r="O47" s="1"/>
    </row>
    <row r="48" spans="1:15" ht="165.75" thickBot="1" x14ac:dyDescent="0.3">
      <c r="A48" s="8"/>
      <c r="B48" s="181"/>
      <c r="C48" s="15" t="s">
        <v>162</v>
      </c>
      <c r="D48" s="14" t="s">
        <v>163</v>
      </c>
      <c r="E48" s="38" t="s">
        <v>142</v>
      </c>
      <c r="F48" s="48" t="s">
        <v>30</v>
      </c>
      <c r="G48" s="38" t="s">
        <v>143</v>
      </c>
      <c r="H48" s="74">
        <v>20</v>
      </c>
      <c r="I48" s="75">
        <v>18.66</v>
      </c>
      <c r="J48" s="76">
        <v>1</v>
      </c>
      <c r="K48" s="76">
        <v>1</v>
      </c>
      <c r="L48" s="76">
        <v>1</v>
      </c>
      <c r="M48" s="38" t="s">
        <v>144</v>
      </c>
      <c r="N48" s="39" t="s">
        <v>164</v>
      </c>
      <c r="O48" s="1"/>
    </row>
    <row r="49" spans="1:15" ht="90" x14ac:dyDescent="0.25">
      <c r="A49" s="8"/>
      <c r="B49" s="183" t="s">
        <v>165</v>
      </c>
      <c r="C49" s="54" t="s">
        <v>166</v>
      </c>
      <c r="D49" s="46" t="s">
        <v>167</v>
      </c>
      <c r="E49" s="32" t="s">
        <v>142</v>
      </c>
      <c r="F49" s="25" t="s">
        <v>30</v>
      </c>
      <c r="G49" s="32" t="s">
        <v>143</v>
      </c>
      <c r="H49" s="77">
        <v>15</v>
      </c>
      <c r="I49" s="78">
        <v>12</v>
      </c>
      <c r="J49" s="65">
        <v>1</v>
      </c>
      <c r="K49" s="65">
        <v>1</v>
      </c>
      <c r="L49" s="65">
        <v>1</v>
      </c>
      <c r="M49" s="32" t="s">
        <v>144</v>
      </c>
      <c r="N49" s="33" t="s">
        <v>114</v>
      </c>
      <c r="O49" s="1"/>
    </row>
    <row r="50" spans="1:15" ht="75" x14ac:dyDescent="0.25">
      <c r="A50" s="8"/>
      <c r="B50" s="181"/>
      <c r="C50" s="55" t="s">
        <v>168</v>
      </c>
      <c r="D50" s="47" t="s">
        <v>169</v>
      </c>
      <c r="E50" s="29" t="s">
        <v>142</v>
      </c>
      <c r="F50" s="26" t="s">
        <v>30</v>
      </c>
      <c r="G50" s="29" t="s">
        <v>143</v>
      </c>
      <c r="H50" s="79">
        <v>20</v>
      </c>
      <c r="I50" s="52">
        <v>20</v>
      </c>
      <c r="J50" s="70">
        <v>1</v>
      </c>
      <c r="K50" s="70">
        <v>1</v>
      </c>
      <c r="L50" s="70">
        <v>1</v>
      </c>
      <c r="M50" s="29" t="s">
        <v>144</v>
      </c>
      <c r="N50" s="30" t="s">
        <v>119</v>
      </c>
      <c r="O50" s="1"/>
    </row>
    <row r="51" spans="1:15" ht="105.75" thickBot="1" x14ac:dyDescent="0.3">
      <c r="A51" s="8"/>
      <c r="B51" s="182"/>
      <c r="C51" s="36" t="s">
        <v>170</v>
      </c>
      <c r="D51" s="50" t="s">
        <v>171</v>
      </c>
      <c r="E51" s="31" t="s">
        <v>142</v>
      </c>
      <c r="F51" s="27" t="s">
        <v>30</v>
      </c>
      <c r="G51" s="31" t="s">
        <v>143</v>
      </c>
      <c r="H51" s="80">
        <v>20</v>
      </c>
      <c r="I51" s="81">
        <v>19.5</v>
      </c>
      <c r="J51" s="71">
        <v>1</v>
      </c>
      <c r="K51" s="71">
        <v>1</v>
      </c>
      <c r="L51" s="71">
        <v>1</v>
      </c>
      <c r="M51" s="31" t="s">
        <v>144</v>
      </c>
      <c r="N51" s="28" t="s">
        <v>124</v>
      </c>
      <c r="O51" s="1"/>
    </row>
    <row r="52" spans="1:15" x14ac:dyDescent="0.25">
      <c r="A52" s="8"/>
      <c r="B52" s="5"/>
      <c r="C52" s="5"/>
      <c r="D52" s="6"/>
      <c r="E52" s="6"/>
      <c r="F52" s="6"/>
      <c r="G52" s="6"/>
      <c r="H52" s="6"/>
      <c r="I52" s="6"/>
      <c r="J52" s="7"/>
      <c r="K52" s="7"/>
      <c r="L52" s="7"/>
      <c r="M52" s="7"/>
      <c r="N52" s="4"/>
      <c r="O52" s="1"/>
    </row>
    <row r="53" spans="1:15" hidden="1" x14ac:dyDescent="0.25">
      <c r="A53" s="2"/>
      <c r="B53" s="2"/>
      <c r="C53" s="2"/>
      <c r="D53" s="2"/>
      <c r="E53" s="2"/>
      <c r="F53" s="2"/>
      <c r="G53" s="2"/>
      <c r="H53" s="2"/>
      <c r="I53" s="2"/>
      <c r="J53" s="2"/>
      <c r="K53" s="2"/>
      <c r="L53" s="2"/>
      <c r="M53" s="2"/>
      <c r="N53" s="2"/>
      <c r="O53" s="2"/>
    </row>
    <row r="54" spans="1:15" customFormat="1" hidden="1" x14ac:dyDescent="0.25"/>
    <row r="55" spans="1:15" hidden="1" x14ac:dyDescent="0.25">
      <c r="A55" s="2"/>
      <c r="B55" s="2"/>
      <c r="C55" s="2"/>
      <c r="D55" s="2"/>
      <c r="E55" s="2"/>
      <c r="F55" s="2"/>
      <c r="G55" s="2"/>
      <c r="H55" s="2"/>
      <c r="I55" s="2"/>
      <c r="J55" s="2"/>
      <c r="K55" s="2"/>
      <c r="L55" s="2"/>
      <c r="M55" s="2"/>
      <c r="N55" s="2"/>
      <c r="O55" s="2"/>
    </row>
    <row r="56" spans="1:15" ht="56.25" hidden="1" customHeight="1" x14ac:dyDescent="0.25">
      <c r="A56" s="2"/>
      <c r="B56" s="2"/>
      <c r="C56" s="2"/>
      <c r="D56" s="2"/>
      <c r="E56" s="2"/>
      <c r="F56" s="2"/>
      <c r="G56" s="2"/>
      <c r="H56" s="2"/>
      <c r="I56" s="2"/>
      <c r="J56" s="2"/>
      <c r="K56" s="2"/>
      <c r="L56" s="2"/>
      <c r="M56" s="2"/>
      <c r="N56" s="2"/>
      <c r="O56" s="2"/>
    </row>
    <row r="57" spans="1:15" ht="45.75" hidden="1" customHeight="1" x14ac:dyDescent="0.25">
      <c r="A57" s="2"/>
      <c r="B57" s="2"/>
      <c r="C57" s="2"/>
      <c r="D57" s="2"/>
      <c r="E57" s="2"/>
      <c r="F57" s="2"/>
      <c r="G57" s="2"/>
      <c r="H57" s="2"/>
      <c r="I57" s="2"/>
      <c r="J57" s="2"/>
      <c r="K57" s="2"/>
      <c r="L57" s="2"/>
      <c r="M57" s="2"/>
      <c r="N57" s="2"/>
      <c r="O57" s="2"/>
    </row>
    <row r="58" spans="1:15" ht="45.75" hidden="1" customHeight="1" x14ac:dyDescent="0.25">
      <c r="A58" s="2"/>
      <c r="B58" s="2"/>
      <c r="C58" s="2"/>
      <c r="D58" s="2"/>
      <c r="E58" s="2"/>
      <c r="F58" s="2"/>
      <c r="G58" s="2"/>
      <c r="H58" s="2"/>
      <c r="I58" s="2"/>
      <c r="J58" s="2"/>
      <c r="K58" s="2"/>
      <c r="L58" s="2"/>
      <c r="M58" s="2"/>
      <c r="N58" s="2"/>
      <c r="O58" s="2"/>
    </row>
    <row r="59" spans="1:15" ht="81.75" hidden="1" customHeight="1" x14ac:dyDescent="0.25">
      <c r="A59" s="2"/>
      <c r="B59" s="2"/>
      <c r="C59" s="2"/>
      <c r="D59" s="2"/>
      <c r="E59" s="2"/>
      <c r="F59" s="2"/>
      <c r="G59" s="2"/>
      <c r="H59" s="2"/>
      <c r="I59" s="2"/>
      <c r="J59" s="2"/>
      <c r="K59" s="2"/>
      <c r="L59" s="2"/>
      <c r="M59" s="2"/>
      <c r="N59" s="2"/>
      <c r="O59" s="2"/>
    </row>
    <row r="60" spans="1:15" ht="60" hidden="1" customHeight="1" x14ac:dyDescent="0.25">
      <c r="A60" s="2"/>
      <c r="B60" s="2"/>
      <c r="C60" s="2"/>
      <c r="D60" s="2"/>
      <c r="E60" s="2"/>
      <c r="F60" s="2"/>
      <c r="G60" s="2"/>
      <c r="H60" s="2"/>
      <c r="I60" s="2"/>
      <c r="J60" s="2"/>
      <c r="K60" s="2"/>
      <c r="L60" s="2"/>
      <c r="M60" s="2"/>
      <c r="N60" s="2"/>
      <c r="O60" s="2"/>
    </row>
    <row r="61" spans="1:15" ht="30" hidden="1" customHeight="1" x14ac:dyDescent="0.25">
      <c r="A61" s="2"/>
      <c r="B61" s="2"/>
      <c r="C61" s="2"/>
      <c r="D61" s="2"/>
      <c r="E61" s="2"/>
      <c r="F61" s="2"/>
      <c r="G61" s="2"/>
      <c r="H61" s="2"/>
      <c r="I61" s="2"/>
      <c r="J61" s="2"/>
      <c r="K61" s="2"/>
      <c r="L61" s="2"/>
      <c r="M61" s="2"/>
      <c r="N61" s="2"/>
      <c r="O61" s="2"/>
    </row>
    <row r="62" spans="1:15" ht="58.5" hidden="1" customHeight="1" x14ac:dyDescent="0.25">
      <c r="A62" s="2"/>
      <c r="B62" s="2"/>
      <c r="C62" s="2"/>
      <c r="D62" s="2"/>
      <c r="E62" s="2"/>
      <c r="F62" s="2"/>
      <c r="G62" s="2"/>
      <c r="H62" s="2"/>
      <c r="I62" s="2"/>
      <c r="J62" s="2"/>
      <c r="K62" s="2"/>
      <c r="L62" s="2"/>
      <c r="M62" s="2"/>
      <c r="N62" s="2"/>
      <c r="O62" s="2"/>
    </row>
    <row r="63" spans="1:15" hidden="1" x14ac:dyDescent="0.25">
      <c r="A63" s="2"/>
      <c r="B63" s="2"/>
      <c r="C63" s="2"/>
      <c r="D63" s="2"/>
      <c r="E63" s="2"/>
      <c r="F63" s="2"/>
      <c r="G63" s="2"/>
      <c r="H63" s="2"/>
      <c r="I63" s="2"/>
      <c r="J63" s="2"/>
      <c r="K63" s="2"/>
      <c r="L63" s="2"/>
      <c r="M63" s="2"/>
      <c r="N63" s="2"/>
      <c r="O63" s="2"/>
    </row>
    <row r="64" spans="1:15" ht="55.5" hidden="1" customHeight="1" x14ac:dyDescent="0.25">
      <c r="A64" s="2"/>
      <c r="B64" s="2"/>
      <c r="C64" s="2"/>
      <c r="D64" s="2"/>
      <c r="E64" s="2"/>
      <c r="F64" s="2"/>
      <c r="G64" s="2"/>
      <c r="H64" s="2"/>
      <c r="I64" s="2"/>
      <c r="J64" s="2"/>
      <c r="K64" s="2"/>
      <c r="L64" s="2"/>
      <c r="M64" s="2"/>
      <c r="N64" s="2"/>
      <c r="O64" s="2"/>
    </row>
    <row r="65" spans="1:15" ht="84" hidden="1" customHeight="1" x14ac:dyDescent="0.25">
      <c r="A65" s="2"/>
      <c r="B65" s="2"/>
      <c r="C65" s="2"/>
      <c r="D65" s="2"/>
      <c r="E65" s="2"/>
      <c r="F65" s="2"/>
      <c r="G65" s="2"/>
      <c r="H65" s="2"/>
      <c r="I65" s="2"/>
      <c r="J65" s="2"/>
      <c r="K65" s="2"/>
      <c r="L65" s="2"/>
      <c r="M65" s="2"/>
      <c r="N65" s="2"/>
      <c r="O65" s="2"/>
    </row>
    <row r="66" spans="1:15" ht="78.75" hidden="1" customHeight="1" x14ac:dyDescent="0.25">
      <c r="A66" s="2"/>
      <c r="B66" s="2"/>
      <c r="C66" s="2"/>
      <c r="D66" s="2"/>
      <c r="E66" s="2"/>
      <c r="F66" s="2"/>
      <c r="G66" s="2"/>
      <c r="H66" s="2"/>
      <c r="I66" s="2"/>
      <c r="J66" s="2"/>
      <c r="K66" s="2"/>
      <c r="L66" s="2"/>
      <c r="M66" s="2"/>
      <c r="N66" s="2"/>
      <c r="O66" s="2"/>
    </row>
    <row r="67" spans="1:15" ht="66" hidden="1" customHeight="1" x14ac:dyDescent="0.25">
      <c r="A67" s="2"/>
      <c r="B67" s="2"/>
      <c r="C67" s="2"/>
      <c r="D67" s="2"/>
      <c r="E67" s="2"/>
      <c r="F67" s="2"/>
      <c r="G67" s="2"/>
      <c r="H67" s="2"/>
      <c r="I67" s="2"/>
      <c r="J67" s="2"/>
      <c r="K67" s="2"/>
      <c r="L67" s="2"/>
      <c r="M67" s="2"/>
      <c r="N67" s="2"/>
      <c r="O67" s="2"/>
    </row>
    <row r="68" spans="1:15" ht="48.75" hidden="1" customHeight="1" x14ac:dyDescent="0.25">
      <c r="A68" s="2"/>
      <c r="B68" s="2"/>
      <c r="C68" s="2"/>
      <c r="D68" s="2"/>
      <c r="E68" s="2"/>
      <c r="F68" s="2"/>
      <c r="G68" s="2"/>
      <c r="H68" s="2"/>
      <c r="I68" s="2"/>
      <c r="J68" s="2"/>
      <c r="K68" s="2"/>
      <c r="L68" s="2"/>
      <c r="M68" s="2"/>
      <c r="N68" s="2"/>
      <c r="O68" s="2"/>
    </row>
    <row r="69" spans="1:15" ht="66" hidden="1" customHeight="1" x14ac:dyDescent="0.25">
      <c r="A69" s="2"/>
      <c r="B69" s="2"/>
      <c r="C69" s="2"/>
      <c r="D69" s="2"/>
      <c r="E69" s="2"/>
      <c r="F69" s="2"/>
      <c r="G69" s="2"/>
      <c r="H69" s="2"/>
      <c r="I69" s="2"/>
      <c r="J69" s="2"/>
      <c r="K69" s="2"/>
      <c r="L69" s="2"/>
      <c r="M69" s="2"/>
      <c r="N69" s="2"/>
      <c r="O69" s="2"/>
    </row>
    <row r="70" spans="1:15" ht="87" hidden="1" customHeight="1" x14ac:dyDescent="0.25">
      <c r="A70" s="2"/>
      <c r="B70" s="2"/>
      <c r="C70" s="2"/>
      <c r="D70" s="2"/>
      <c r="E70" s="2"/>
      <c r="F70" s="2"/>
      <c r="G70" s="2"/>
      <c r="H70" s="2"/>
      <c r="I70" s="2"/>
      <c r="J70" s="2"/>
      <c r="K70" s="2"/>
      <c r="L70" s="2"/>
      <c r="M70" s="2"/>
      <c r="N70" s="2"/>
      <c r="O70" s="2"/>
    </row>
    <row r="71" spans="1:15" ht="78" hidden="1" customHeight="1" x14ac:dyDescent="0.25">
      <c r="A71" s="2"/>
      <c r="B71" s="2"/>
      <c r="C71" s="2"/>
      <c r="D71" s="2"/>
      <c r="E71" s="2"/>
      <c r="F71" s="2"/>
      <c r="G71" s="2"/>
      <c r="H71" s="2"/>
      <c r="I71" s="2"/>
      <c r="J71" s="2"/>
      <c r="K71" s="2"/>
      <c r="L71" s="2"/>
      <c r="M71" s="2"/>
      <c r="N71" s="2"/>
      <c r="O71" s="2"/>
    </row>
    <row r="72" spans="1:15" hidden="1" x14ac:dyDescent="0.25">
      <c r="A72" s="2"/>
      <c r="B72" s="2"/>
      <c r="C72" s="2"/>
      <c r="D72" s="2"/>
      <c r="E72" s="2"/>
      <c r="F72" s="2"/>
      <c r="G72" s="2"/>
      <c r="H72" s="2"/>
      <c r="I72" s="2"/>
      <c r="J72" s="2"/>
      <c r="K72" s="2"/>
      <c r="L72" s="2"/>
      <c r="M72" s="2"/>
      <c r="N72" s="2"/>
      <c r="O72" s="2"/>
    </row>
  </sheetData>
  <dataConsolidate/>
  <mergeCells count="39">
    <mergeCell ref="B10:B13"/>
    <mergeCell ref="C9:D9"/>
    <mergeCell ref="C10:D10"/>
    <mergeCell ref="C11:D11"/>
    <mergeCell ref="C12:D12"/>
    <mergeCell ref="C13:D13"/>
    <mergeCell ref="B2:N2"/>
    <mergeCell ref="B4:N4"/>
    <mergeCell ref="B5:N5"/>
    <mergeCell ref="C7:E7"/>
    <mergeCell ref="G7:H7"/>
    <mergeCell ref="B3:N3"/>
    <mergeCell ref="C32:D32"/>
    <mergeCell ref="C33:D33"/>
    <mergeCell ref="C34:D34"/>
    <mergeCell ref="C24:D24"/>
    <mergeCell ref="C25:D25"/>
    <mergeCell ref="C26:D26"/>
    <mergeCell ref="C27:D27"/>
    <mergeCell ref="B32:B34"/>
    <mergeCell ref="B37:B40"/>
    <mergeCell ref="B41:B44"/>
    <mergeCell ref="B45:B48"/>
    <mergeCell ref="B49:B51"/>
    <mergeCell ref="C15:D15"/>
    <mergeCell ref="C16:D16"/>
    <mergeCell ref="B19:B22"/>
    <mergeCell ref="B23:B26"/>
    <mergeCell ref="B27:B31"/>
    <mergeCell ref="C28:D28"/>
    <mergeCell ref="C29:D29"/>
    <mergeCell ref="C30:D30"/>
    <mergeCell ref="C31:D31"/>
    <mergeCell ref="C19:D19"/>
    <mergeCell ref="C20:D20"/>
    <mergeCell ref="C21:D21"/>
    <mergeCell ref="C23:D23"/>
    <mergeCell ref="C18:D18"/>
    <mergeCell ref="C22:D22"/>
  </mergeCells>
  <conditionalFormatting sqref="N37">
    <cfRule type="iconSet" priority="16">
      <iconSet iconSet="3Symbols">
        <cfvo type="percent" val="0"/>
        <cfvo type="num" val="0.5"/>
        <cfvo type="num" val="0.8"/>
      </iconSet>
    </cfRule>
  </conditionalFormatting>
  <conditionalFormatting sqref="N38:N44 N47 N49:N51">
    <cfRule type="iconSet" priority="15">
      <iconSet iconSet="3Symbols">
        <cfvo type="percent" val="0"/>
        <cfvo type="num" val="0.5"/>
        <cfvo type="num" val="0.8"/>
      </iconSet>
    </cfRule>
  </conditionalFormatting>
  <conditionalFormatting sqref="N38:N40">
    <cfRule type="iconSet" priority="14">
      <iconSet iconSet="3Symbols">
        <cfvo type="percent" val="0"/>
        <cfvo type="num" val="0.5"/>
        <cfvo type="num" val="0.8"/>
      </iconSet>
    </cfRule>
  </conditionalFormatting>
  <conditionalFormatting sqref="N41:N44 N47 N49:N51">
    <cfRule type="iconSet" priority="13">
      <iconSet iconSet="3Symbols">
        <cfvo type="percent" val="0"/>
        <cfvo type="num" val="0.5"/>
        <cfvo type="num" val="0.8"/>
      </iconSet>
    </cfRule>
  </conditionalFormatting>
  <conditionalFormatting sqref="N41">
    <cfRule type="iconSet" priority="12">
      <iconSet iconSet="3Symbols">
        <cfvo type="percent" val="0"/>
        <cfvo type="num" val="0.5"/>
        <cfvo type="num" val="0.8"/>
      </iconSet>
    </cfRule>
  </conditionalFormatting>
  <conditionalFormatting sqref="N42">
    <cfRule type="iconSet" priority="11">
      <iconSet iconSet="3Symbols">
        <cfvo type="percent" val="0"/>
        <cfvo type="num" val="0.5"/>
        <cfvo type="num" val="0.8"/>
      </iconSet>
    </cfRule>
  </conditionalFormatting>
  <conditionalFormatting sqref="N43:N44 N47">
    <cfRule type="iconSet" priority="10">
      <iconSet iconSet="3Symbols">
        <cfvo type="percent" val="0"/>
        <cfvo type="num" val="0.5"/>
        <cfvo type="num" val="0.8"/>
      </iconSet>
    </cfRule>
  </conditionalFormatting>
  <conditionalFormatting sqref="N45">
    <cfRule type="iconSet" priority="9">
      <iconSet iconSet="3Symbols">
        <cfvo type="percent" val="0"/>
        <cfvo type="num" val="0.5"/>
        <cfvo type="num" val="0.8"/>
      </iconSet>
    </cfRule>
  </conditionalFormatting>
  <conditionalFormatting sqref="N45">
    <cfRule type="iconSet" priority="8">
      <iconSet iconSet="3Symbols">
        <cfvo type="percent" val="0"/>
        <cfvo type="num" val="0.5"/>
        <cfvo type="num" val="0.8"/>
      </iconSet>
    </cfRule>
  </conditionalFormatting>
  <conditionalFormatting sqref="N45">
    <cfRule type="iconSet" priority="7">
      <iconSet iconSet="3Symbols">
        <cfvo type="percent" val="0"/>
        <cfvo type="num" val="0.5"/>
        <cfvo type="num" val="0.8"/>
      </iconSet>
    </cfRule>
  </conditionalFormatting>
  <conditionalFormatting sqref="N46">
    <cfRule type="iconSet" priority="6">
      <iconSet iconSet="3Symbols">
        <cfvo type="percent" val="0"/>
        <cfvo type="num" val="0.5"/>
        <cfvo type="num" val="0.8"/>
      </iconSet>
    </cfRule>
  </conditionalFormatting>
  <conditionalFormatting sqref="N46">
    <cfRule type="iconSet" priority="5">
      <iconSet iconSet="3Symbols">
        <cfvo type="percent" val="0"/>
        <cfvo type="num" val="0.5"/>
        <cfvo type="num" val="0.8"/>
      </iconSet>
    </cfRule>
  </conditionalFormatting>
  <conditionalFormatting sqref="N46">
    <cfRule type="iconSet" priority="4">
      <iconSet iconSet="3Symbols">
        <cfvo type="percent" val="0"/>
        <cfvo type="num" val="0.5"/>
        <cfvo type="num" val="0.8"/>
      </iconSet>
    </cfRule>
  </conditionalFormatting>
  <conditionalFormatting sqref="N48">
    <cfRule type="iconSet" priority="3">
      <iconSet iconSet="3Symbols">
        <cfvo type="percent" val="0"/>
        <cfvo type="num" val="0.5"/>
        <cfvo type="num" val="0.8"/>
      </iconSet>
    </cfRule>
  </conditionalFormatting>
  <conditionalFormatting sqref="N48">
    <cfRule type="iconSet" priority="2">
      <iconSet iconSet="3Symbols">
        <cfvo type="percent" val="0"/>
        <cfvo type="num" val="0.5"/>
        <cfvo type="num" val="0.8"/>
      </iconSet>
    </cfRule>
  </conditionalFormatting>
  <conditionalFormatting sqref="N48">
    <cfRule type="iconSet" priority="1">
      <iconSet iconSet="3Symbols">
        <cfvo type="percent" val="0"/>
        <cfvo type="num" val="0.5"/>
        <cfvo type="num" val="0.8"/>
      </iconSet>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Desarrollo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2015-04-23T19:32:46Z</dcterms:modified>
</cp:coreProperties>
</file>