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9080" windowHeight="11760"/>
  </bookViews>
  <sheets>
    <sheet name="Feb-04" sheetId="7" r:id="rId1"/>
  </sheets>
  <definedNames>
    <definedName name="_xlnm._FilterDatabase" localSheetId="0" hidden="1">'Feb-04'!$B$1:$J$119</definedName>
  </definedNames>
  <calcPr calcId="125725"/>
</workbook>
</file>

<file path=xl/calcChain.xml><?xml version="1.0" encoding="utf-8"?>
<calcChain xmlns="http://schemas.openxmlformats.org/spreadsheetml/2006/main">
  <c r="J14" i="7"/>
  <c r="J109"/>
  <c r="J110"/>
  <c r="J111"/>
  <c r="J112"/>
  <c r="J113"/>
  <c r="J114"/>
  <c r="J115"/>
  <c r="J116"/>
  <c r="J117"/>
  <c r="J118"/>
  <c r="J119"/>
  <c r="J100"/>
  <c r="J101"/>
  <c r="J102"/>
  <c r="J103"/>
  <c r="J104"/>
  <c r="J105"/>
  <c r="J106"/>
  <c r="J107"/>
  <c r="J108"/>
  <c r="J91"/>
  <c r="J92"/>
  <c r="J93"/>
  <c r="J94"/>
  <c r="J95"/>
  <c r="J96"/>
  <c r="J97"/>
  <c r="J98"/>
  <c r="J99"/>
  <c r="J80"/>
  <c r="J81"/>
  <c r="J82"/>
  <c r="J83"/>
  <c r="J84"/>
  <c r="J85"/>
  <c r="J86"/>
  <c r="J87"/>
  <c r="J88"/>
  <c r="J89"/>
  <c r="J90"/>
  <c r="J71"/>
  <c r="J72"/>
  <c r="J73"/>
  <c r="J74"/>
  <c r="J75"/>
  <c r="J76"/>
  <c r="J77"/>
  <c r="J78"/>
  <c r="J79"/>
  <c r="J62"/>
  <c r="J63"/>
  <c r="J64"/>
  <c r="J65"/>
  <c r="J66"/>
  <c r="J67"/>
  <c r="J68"/>
  <c r="J69"/>
  <c r="J70"/>
  <c r="J53"/>
  <c r="J54"/>
  <c r="J55"/>
  <c r="J56"/>
  <c r="J57"/>
  <c r="J58"/>
  <c r="J59"/>
  <c r="J60"/>
  <c r="J61"/>
  <c r="J44"/>
  <c r="J45"/>
  <c r="J46"/>
  <c r="J47"/>
  <c r="J48"/>
  <c r="J49"/>
  <c r="J50"/>
  <c r="J51"/>
  <c r="J52"/>
  <c r="J34"/>
  <c r="J35"/>
  <c r="J36"/>
  <c r="J37"/>
  <c r="J38"/>
  <c r="J39"/>
  <c r="J40"/>
  <c r="J41"/>
  <c r="J42"/>
  <c r="J43"/>
  <c r="J25"/>
  <c r="J26"/>
  <c r="J27"/>
  <c r="J28"/>
  <c r="J29"/>
  <c r="J30"/>
  <c r="J31"/>
  <c r="J32"/>
  <c r="J33"/>
  <c r="J15"/>
  <c r="J16"/>
  <c r="J17"/>
  <c r="J18"/>
  <c r="J19"/>
  <c r="J20"/>
  <c r="J21"/>
  <c r="J22"/>
  <c r="J23"/>
  <c r="J24"/>
  <c r="J8"/>
  <c r="J9"/>
  <c r="J10"/>
  <c r="J11"/>
  <c r="J12"/>
  <c r="J13"/>
  <c r="J7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</calcChain>
</file>

<file path=xl/comments1.xml><?xml version="1.0" encoding="utf-8"?>
<comments xmlns="http://schemas.openxmlformats.org/spreadsheetml/2006/main">
  <authors>
    <author>Autor</author>
  </authors>
  <commentList>
    <comment ref="E6" authorId="0">
      <text>
        <r>
          <rPr>
            <b/>
            <sz val="8"/>
            <color indexed="81"/>
            <rFont val="Tahoma"/>
            <charset val="1"/>
          </rPr>
          <t>Autor:</t>
        </r>
        <r>
          <rPr>
            <sz val="8"/>
            <color indexed="81"/>
            <rFont val="Tahoma"/>
            <charset val="1"/>
          </rPr>
          <t xml:space="preserve">
MES</t>
        </r>
      </text>
    </comment>
    <comment ref="F6" authorId="0">
      <text>
        <r>
          <rPr>
            <b/>
            <sz val="8"/>
            <color indexed="81"/>
            <rFont val="Tahoma"/>
            <charset val="1"/>
          </rPr>
          <t>Autor:</t>
        </r>
        <r>
          <rPr>
            <sz val="8"/>
            <color indexed="81"/>
            <rFont val="Tahoma"/>
            <charset val="1"/>
          </rPr>
          <t xml:space="preserve">
MES</t>
        </r>
      </text>
    </comment>
  </commentList>
</comments>
</file>

<file path=xl/sharedStrings.xml><?xml version="1.0" encoding="utf-8"?>
<sst xmlns="http://schemas.openxmlformats.org/spreadsheetml/2006/main" count="350" uniqueCount="132">
  <si>
    <t>Tipo</t>
  </si>
  <si>
    <t>Fecha inicio</t>
  </si>
  <si>
    <t>Fecha fin</t>
  </si>
  <si>
    <t>Indicador</t>
  </si>
  <si>
    <t>Meta</t>
  </si>
  <si>
    <t>Cumplimiento</t>
  </si>
  <si>
    <t>Objetivo</t>
  </si>
  <si>
    <t>Alianzas estratégicas</t>
  </si>
  <si>
    <t>Número de alianzas estratégicas activas</t>
  </si>
  <si>
    <t>Participación de los grupos de interés en las alianzas de la institución</t>
  </si>
  <si>
    <t>Tiempo promedio de formalización de una alianza (Meses)</t>
  </si>
  <si>
    <t>% Tiempo</t>
  </si>
  <si>
    <t>Mes actual</t>
  </si>
  <si>
    <t>Eficiencia administrativa</t>
  </si>
  <si>
    <t>Programas acreditados de alta calidad (Posgrado)</t>
  </si>
  <si>
    <t>Estudiantes graduados por cohorte</t>
  </si>
  <si>
    <t>Absorción de la educación superior (Posgrado)</t>
  </si>
  <si>
    <t>Programas acreditados de alta calidad (Pregrado)</t>
  </si>
  <si>
    <t>Estudiantes matriculados (Absorción de la educación media)</t>
  </si>
  <si>
    <t>Calidad de vida de la comunidad universitaria</t>
  </si>
  <si>
    <t>Registro de propiedad intelectual</t>
  </si>
  <si>
    <t>Indice de variacion de articulos publicados en los index internacionales</t>
  </si>
  <si>
    <t>Porcentaje de proyectos de investigación apropiados por la sociedad</t>
  </si>
  <si>
    <t>Internacionalización de la Universidad</t>
  </si>
  <si>
    <t>Desempeño institucional en alcanzar el impacto regional</t>
  </si>
  <si>
    <t>Desarrollo institucional</t>
  </si>
  <si>
    <t>Cobertura con calidad</t>
  </si>
  <si>
    <t>Bienestar institucional</t>
  </si>
  <si>
    <t>Investigaciones, innovación y extensión</t>
  </si>
  <si>
    <t>Impacto regional</t>
  </si>
  <si>
    <t>Avance</t>
  </si>
  <si>
    <t>Índice de construcción</t>
  </si>
  <si>
    <t>Área en conservación</t>
  </si>
  <si>
    <t>Atención de necesidades externas</t>
  </si>
  <si>
    <t>Cobertura de los equipamientos</t>
  </si>
  <si>
    <t>Desarrollo del Sistema de Información</t>
  </si>
  <si>
    <t>Servicios automatizados</t>
  </si>
  <si>
    <t>Optimización de la infraestructura tecnológica</t>
  </si>
  <si>
    <t>Desarrollo de las MTIC´s</t>
  </si>
  <si>
    <t>Ejecución de procesos para el desarrollo del talento humano</t>
  </si>
  <si>
    <t>Resultados medición de la Cultura Organizacional (Percepción favorable de la comunidad)</t>
  </si>
  <si>
    <t>Percepción de la comunidad sobre el esfuerzo institucional para mejorar el clima organizacional</t>
  </si>
  <si>
    <t>Intervención de la estructura organizacional</t>
  </si>
  <si>
    <t>Nivel de satisfacción de usuarios por procesos</t>
  </si>
  <si>
    <t>Margen de optimización</t>
  </si>
  <si>
    <t>Nivel de financiamiento</t>
  </si>
  <si>
    <t>Margen de racionalización</t>
  </si>
  <si>
    <t>Índice de formación integral de los estudiantes</t>
  </si>
  <si>
    <t>Ocupación del egresado graduado en su perfil profesional</t>
  </si>
  <si>
    <t>Estudiantes con reconocimiento de "estudiante distinguido"</t>
  </si>
  <si>
    <t>Estudiantes con calificación en evaluaciones de calidad de la educación superior por encima de la media nacional</t>
  </si>
  <si>
    <t>Nivel de satisfacción de empleadores con los egresados graduados</t>
  </si>
  <si>
    <t>Porcentaje de estudiantes que se graduan  despues de tener trabajo de grado pendiente</t>
  </si>
  <si>
    <t>Promedio ponderado de duración de estudios</t>
  </si>
  <si>
    <t>Retención estudiantil</t>
  </si>
  <si>
    <t>Acompañamiento tutorial I</t>
  </si>
  <si>
    <t>Estudiantes que ganan el periodo de transición</t>
  </si>
  <si>
    <t>Formación en manejo de TIC’s (Generación de conocimiento)</t>
  </si>
  <si>
    <t>Formación en manejo de TIC’s (Nivel profundización)</t>
  </si>
  <si>
    <t>Formación en Pedagogía</t>
  </si>
  <si>
    <t>Formación postgraduada (Maestría)</t>
  </si>
  <si>
    <t>Formación en manejo de TIC’s (Nivel básico)</t>
  </si>
  <si>
    <t>Formación postgraduada (Doctorado)</t>
  </si>
  <si>
    <t>Formación permanente</t>
  </si>
  <si>
    <t>Formación en administración educativa</t>
  </si>
  <si>
    <t>Formación en una segunda lengua</t>
  </si>
  <si>
    <t>Nivel de satisfacción de los estudiantes con los profesores</t>
  </si>
  <si>
    <t>Nivel de satisfacción de los egresados con el programa</t>
  </si>
  <si>
    <t>Nivel de satisfacción de los estudiantes con el programa</t>
  </si>
  <si>
    <t>Nivel de satisfacción de los empleadores con el programa</t>
  </si>
  <si>
    <t>Planta docente (Planta Tiempo completo)</t>
  </si>
  <si>
    <t>Planta docente (Transitorio tiempo completo)</t>
  </si>
  <si>
    <t>Planta docente (Planta medio tiempo)</t>
  </si>
  <si>
    <t>Programas en cada nivel (Posgrado)</t>
  </si>
  <si>
    <t>Planta docente (Transitorio medio tiempo)</t>
  </si>
  <si>
    <t>Estudiantes en cada nivel (Pregrado)</t>
  </si>
  <si>
    <t>Inversión (Estudiantes por equipo de cómputo)</t>
  </si>
  <si>
    <t>Programas de cada nivel (Pregrado)</t>
  </si>
  <si>
    <t>Estudiantes en cada nivel (Posgrado)</t>
  </si>
  <si>
    <t>Oferta de programas</t>
  </si>
  <si>
    <t>Inversión (Estudiantes por profesor en docencia directa)</t>
  </si>
  <si>
    <t>Planta docente (Catedrático)</t>
  </si>
  <si>
    <t>Dimensión biológica</t>
  </si>
  <si>
    <t>Dimensión psicológica</t>
  </si>
  <si>
    <t>Dimensión social</t>
  </si>
  <si>
    <t>Dimensión ética y moral</t>
  </si>
  <si>
    <t>Dimensión ambiental</t>
  </si>
  <si>
    <t>Factor garantia de los derechos</t>
  </si>
  <si>
    <t>Factor inversión social con equidad</t>
  </si>
  <si>
    <t>Factor perspectiva de género</t>
  </si>
  <si>
    <t>Factor reconocimiento a la diversidad</t>
  </si>
  <si>
    <t>Adaptación e integración a la vida universitaria</t>
  </si>
  <si>
    <t>Sentido de pertenencia</t>
  </si>
  <si>
    <t>Acompañamiento integral para la permanencia y el egreso</t>
  </si>
  <si>
    <t>Índice de variación de artículos publicados en revistas indexadas</t>
  </si>
  <si>
    <t>Índice de variación de obras de creación artística, libro o capítulo de libro resultado de investigación</t>
  </si>
  <si>
    <t>Porcentaje de patentes (en trámite o aprobadas) comercializadas</t>
  </si>
  <si>
    <t>Porcentaje de software y libros comercializados</t>
  </si>
  <si>
    <t>Porcentaje de proyectos de investigación donde se evidencie la implementación de nuevos procesos y/o servicios, creación de nuevos productos e inventos</t>
  </si>
  <si>
    <t>Número de empresas de base tecnológica incubadas</t>
  </si>
  <si>
    <t>Número de citaciones de investigadores de la Universidad en revistas indexadas internacionales</t>
  </si>
  <si>
    <t>Porcentaje de proyectos de investigación que generan políticas públicas</t>
  </si>
  <si>
    <t>Número de grupos de investigación que participan en observatorios sociales de impacto regional</t>
  </si>
  <si>
    <t>Porcentaje de grupos de investigación vinculados en los programas de maestría y doctorado</t>
  </si>
  <si>
    <t>Porcentaje de grupos de investigación reconocidos por Colciencias</t>
  </si>
  <si>
    <t>Número de grupos de investigación participando en redes</t>
  </si>
  <si>
    <t>Asignaturas orientadas por profesores extranjeros visitantes</t>
  </si>
  <si>
    <t>Desarrollo y promoción del bilingüismo (Estudiantes)</t>
  </si>
  <si>
    <t>N° de docentes que salen al exterior</t>
  </si>
  <si>
    <t>Membresías y participaciones en asociaciones internacionales</t>
  </si>
  <si>
    <t>Desarrollo y promoción del bilingüismo (Docentes)</t>
  </si>
  <si>
    <t>Desarrollo y promoción del bilingüismo (Administrativos)</t>
  </si>
  <si>
    <t>Organización de eventos internacionales</t>
  </si>
  <si>
    <t>Pares académicos</t>
  </si>
  <si>
    <t>Convenios internacionales</t>
  </si>
  <si>
    <t>Movilidad de estudiantes (Estudiantes UTP en el extranjero)</t>
  </si>
  <si>
    <t>Grupos registrados y reconocidos por Colciencias Pertenecientes a Redes de Investigación internacionales</t>
  </si>
  <si>
    <t>Movilidad de estudiantes (Estudiantes extranjeros en la UTP)</t>
  </si>
  <si>
    <t>N° de docentes investigadores que dan ponencias</t>
  </si>
  <si>
    <t>Gestión de la información</t>
  </si>
  <si>
    <t>Transferencia de conocimiento al sector productivo</t>
  </si>
  <si>
    <t>Políticas públicas formuladas o intervenidas a nivel regional</t>
  </si>
  <si>
    <t>Conocimiento científico y académico de carácter regional y en red puesto a disposición de la región</t>
  </si>
  <si>
    <t>Aporte de la UTP en proyectos y/o actividades a nivel regional del componente ambiental de la agenda de la Ecorregión</t>
  </si>
  <si>
    <t>Vigilancia e inteligencia competitiva (Identificación de información) (Días)</t>
  </si>
  <si>
    <t>Políticas públicas nuevas o mejoradas</t>
  </si>
  <si>
    <t>Acuerdos generados para trabajo conjunto en la movilización (Reeditores)</t>
  </si>
  <si>
    <t>Número promedio de facultades involucradas en las alianzas establecidas</t>
  </si>
  <si>
    <t>Número de alianzas articuladas</t>
  </si>
  <si>
    <t>Componente</t>
  </si>
  <si>
    <t>Objetivo institucional</t>
  </si>
  <si>
    <t>CUADRO DE CONTROL 2010 - SISTEMA DE GERENCIA PDI
OFICINA DE PLANEACIÓN
UNIVERSIDAD TECNOLÓGICA DE PEREIRA</t>
  </si>
</sst>
</file>

<file path=xl/styles.xml><?xml version="1.0" encoding="utf-8"?>
<styleSheet xmlns="http://schemas.openxmlformats.org/spreadsheetml/2006/main">
  <numFmts count="1">
    <numFmt numFmtId="164" formatCode="[$-101280A]General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0"/>
      <color indexed="8"/>
      <name val="Arial"/>
      <charset val="1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9" fontId="0" fillId="2" borderId="1" xfId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0" fontId="0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orcentual" xfId="1" builtinId="5"/>
  </cellStyles>
  <dxfs count="8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204107</xdr:colOff>
      <xdr:row>1</xdr:row>
      <xdr:rowOff>68036</xdr:rowOff>
    </xdr:from>
    <xdr:to>
      <xdr:col>2</xdr:col>
      <xdr:colOff>1143000</xdr:colOff>
      <xdr:row>4</xdr:row>
      <xdr:rowOff>403588</xdr:rowOff>
    </xdr:to>
    <xdr:pic>
      <xdr:nvPicPr>
        <xdr:cNvPr id="2" name="1 Imagen" descr="identificador B-N horizont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07" y="68036"/>
          <a:ext cx="1967593" cy="907052"/>
        </a:xfrm>
        <a:prstGeom prst="rect">
          <a:avLst/>
        </a:prstGeom>
      </xdr:spPr>
    </xdr:pic>
    <xdr:clientData/>
  </xdr:twoCellAnchor>
  <xdr:twoCellAnchor editAs="oneCell">
    <xdr:from>
      <xdr:col>8</xdr:col>
      <xdr:colOff>530679</xdr:colOff>
      <xdr:row>1</xdr:row>
      <xdr:rowOff>0</xdr:rowOff>
    </xdr:from>
    <xdr:to>
      <xdr:col>9</xdr:col>
      <xdr:colOff>623378</xdr:colOff>
      <xdr:row>4</xdr:row>
      <xdr:rowOff>368754</xdr:rowOff>
    </xdr:to>
    <xdr:pic>
      <xdr:nvPicPr>
        <xdr:cNvPr id="3" name="2 Imagen" descr="Logo PDI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99715" y="0"/>
          <a:ext cx="841092" cy="940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121"/>
  <sheetViews>
    <sheetView tabSelected="1" topLeftCell="A2" zoomScale="70" zoomScaleNormal="70" workbookViewId="0">
      <selection activeCell="D9" sqref="D9"/>
    </sheetView>
  </sheetViews>
  <sheetFormatPr baseColWidth="10" defaultColWidth="0" defaultRowHeight="15" zeroHeight="1"/>
  <cols>
    <col min="1" max="1" width="11.42578125" style="1" customWidth="1"/>
    <col min="2" max="2" width="15.42578125" style="2" customWidth="1"/>
    <col min="3" max="3" width="39.85546875" style="2" customWidth="1"/>
    <col min="4" max="4" width="42.7109375" style="1" customWidth="1"/>
    <col min="5" max="5" width="12.85546875" style="1" hidden="1" customWidth="1"/>
    <col min="6" max="6" width="10.7109375" style="1" hidden="1" customWidth="1"/>
    <col min="7" max="7" width="13.42578125" style="1" bestFit="1" customWidth="1"/>
    <col min="8" max="8" width="9.5703125" style="1" bestFit="1" customWidth="1"/>
    <col min="9" max="9" width="11.28515625" style="3" bestFit="1" customWidth="1"/>
    <col min="10" max="10" width="16" style="1" bestFit="1" customWidth="1"/>
    <col min="11" max="11" width="9" style="1" customWidth="1"/>
    <col min="12" max="16384" width="11.42578125" style="1" hidden="1"/>
  </cols>
  <sheetData>
    <row r="1" spans="2:10" hidden="1">
      <c r="F1" s="1" t="s">
        <v>12</v>
      </c>
      <c r="G1" s="1">
        <v>12</v>
      </c>
    </row>
    <row r="2" spans="2:10" ht="15" customHeight="1">
      <c r="B2" s="4" t="s">
        <v>131</v>
      </c>
      <c r="C2" s="4"/>
      <c r="D2" s="4"/>
      <c r="E2" s="4"/>
      <c r="F2" s="4"/>
      <c r="G2" s="4"/>
      <c r="H2" s="4"/>
      <c r="I2" s="4"/>
      <c r="J2" s="4"/>
    </row>
    <row r="3" spans="2:10">
      <c r="B3" s="4"/>
      <c r="C3" s="4"/>
      <c r="D3" s="4"/>
      <c r="E3" s="4"/>
      <c r="F3" s="4"/>
      <c r="G3" s="4"/>
      <c r="H3" s="4"/>
      <c r="I3" s="4"/>
      <c r="J3" s="4"/>
    </row>
    <row r="4" spans="2:10">
      <c r="B4" s="4"/>
      <c r="C4" s="4"/>
      <c r="D4" s="4"/>
      <c r="E4" s="4"/>
      <c r="F4" s="4"/>
      <c r="G4" s="4"/>
      <c r="H4" s="4"/>
      <c r="I4" s="4"/>
      <c r="J4" s="4"/>
    </row>
    <row r="5" spans="2:10" ht="42" customHeight="1">
      <c r="B5" s="5"/>
      <c r="C5" s="5"/>
      <c r="D5" s="5"/>
      <c r="E5" s="5"/>
      <c r="F5" s="5"/>
      <c r="G5" s="5"/>
      <c r="H5" s="5"/>
      <c r="I5" s="5"/>
      <c r="J5" s="5"/>
    </row>
    <row r="6" spans="2:10" ht="32.25" customHeight="1">
      <c r="B6" s="14" t="s">
        <v>0</v>
      </c>
      <c r="C6" s="14" t="s">
        <v>130</v>
      </c>
      <c r="D6" s="15" t="s">
        <v>3</v>
      </c>
      <c r="E6" s="15" t="s">
        <v>1</v>
      </c>
      <c r="F6" s="15" t="s">
        <v>2</v>
      </c>
      <c r="G6" s="15" t="s">
        <v>11</v>
      </c>
      <c r="H6" s="15" t="s">
        <v>4</v>
      </c>
      <c r="I6" s="14" t="s">
        <v>30</v>
      </c>
      <c r="J6" s="15" t="s">
        <v>5</v>
      </c>
    </row>
    <row r="7" spans="2:10">
      <c r="B7" s="6" t="s">
        <v>6</v>
      </c>
      <c r="C7" s="6" t="s">
        <v>7</v>
      </c>
      <c r="D7" s="7" t="s">
        <v>8</v>
      </c>
      <c r="E7" s="6">
        <v>1</v>
      </c>
      <c r="F7" s="6">
        <v>12</v>
      </c>
      <c r="G7" s="8">
        <f t="shared" ref="G7:G70" si="0">IF((($G$1-E7+1)/(F7-E7+1))&gt;100%, "100%", (($G$1-E7+1)/(F7-E7+1)))</f>
        <v>1</v>
      </c>
      <c r="H7" s="9">
        <v>17</v>
      </c>
      <c r="I7" s="9">
        <v>24</v>
      </c>
      <c r="J7" s="10">
        <f>IF(H7=0,"N.A",IF(H7&gt;0,I7/H7,0))</f>
        <v>1.411764705882353</v>
      </c>
    </row>
    <row r="8" spans="2:10" ht="30">
      <c r="B8" s="6" t="s">
        <v>6</v>
      </c>
      <c r="C8" s="6" t="s">
        <v>7</v>
      </c>
      <c r="D8" s="7" t="s">
        <v>9</v>
      </c>
      <c r="E8" s="6">
        <v>1</v>
      </c>
      <c r="F8" s="6">
        <v>12</v>
      </c>
      <c r="G8" s="8">
        <f t="shared" si="0"/>
        <v>1</v>
      </c>
      <c r="H8" s="9">
        <v>88</v>
      </c>
      <c r="I8" s="9">
        <v>88</v>
      </c>
      <c r="J8" s="10">
        <f t="shared" ref="J8:J13" si="1">IF(H8=0,"N.A",IF(H8&gt;0,I8/H8,0))</f>
        <v>1</v>
      </c>
    </row>
    <row r="9" spans="2:10" ht="30">
      <c r="B9" s="6" t="s">
        <v>6</v>
      </c>
      <c r="C9" s="6" t="s">
        <v>7</v>
      </c>
      <c r="D9" s="7" t="s">
        <v>10</v>
      </c>
      <c r="E9" s="6">
        <v>1</v>
      </c>
      <c r="F9" s="6">
        <v>12</v>
      </c>
      <c r="G9" s="8">
        <f t="shared" si="0"/>
        <v>1</v>
      </c>
      <c r="H9" s="9">
        <v>6</v>
      </c>
      <c r="I9" s="9">
        <v>6</v>
      </c>
      <c r="J9" s="10">
        <f t="shared" si="1"/>
        <v>1</v>
      </c>
    </row>
    <row r="10" spans="2:10">
      <c r="B10" s="6" t="s">
        <v>6</v>
      </c>
      <c r="C10" s="6" t="s">
        <v>27</v>
      </c>
      <c r="D10" s="11" t="s">
        <v>19</v>
      </c>
      <c r="E10" s="6">
        <v>1</v>
      </c>
      <c r="F10" s="6">
        <v>12</v>
      </c>
      <c r="G10" s="8">
        <f t="shared" si="0"/>
        <v>1</v>
      </c>
      <c r="H10" s="9">
        <v>65.8</v>
      </c>
      <c r="I10" s="9">
        <v>71.3</v>
      </c>
      <c r="J10" s="10">
        <f t="shared" si="1"/>
        <v>1.0835866261398177</v>
      </c>
    </row>
    <row r="11" spans="2:10">
      <c r="B11" s="6" t="s">
        <v>6</v>
      </c>
      <c r="C11" s="6" t="s">
        <v>26</v>
      </c>
      <c r="D11" s="7" t="s">
        <v>16</v>
      </c>
      <c r="E11" s="6">
        <v>1</v>
      </c>
      <c r="F11" s="6">
        <v>12</v>
      </c>
      <c r="G11" s="8">
        <f t="shared" si="0"/>
        <v>1</v>
      </c>
      <c r="H11" s="9">
        <v>23</v>
      </c>
      <c r="I11" s="9">
        <v>19.3</v>
      </c>
      <c r="J11" s="10">
        <f t="shared" si="1"/>
        <v>0.83913043478260874</v>
      </c>
    </row>
    <row r="12" spans="2:10">
      <c r="B12" s="6" t="s">
        <v>6</v>
      </c>
      <c r="C12" s="6" t="s">
        <v>26</v>
      </c>
      <c r="D12" s="7" t="s">
        <v>15</v>
      </c>
      <c r="E12" s="6">
        <v>1</v>
      </c>
      <c r="F12" s="6">
        <v>12</v>
      </c>
      <c r="G12" s="8">
        <f t="shared" si="0"/>
        <v>1</v>
      </c>
      <c r="H12" s="9">
        <v>54</v>
      </c>
      <c r="I12" s="9">
        <v>27.3</v>
      </c>
      <c r="J12" s="10">
        <f t="shared" si="1"/>
        <v>0.50555555555555554</v>
      </c>
    </row>
    <row r="13" spans="2:10" ht="30">
      <c r="B13" s="6" t="s">
        <v>6</v>
      </c>
      <c r="C13" s="6" t="s">
        <v>26</v>
      </c>
      <c r="D13" s="7" t="s">
        <v>18</v>
      </c>
      <c r="E13" s="6">
        <v>1</v>
      </c>
      <c r="F13" s="6">
        <v>12</v>
      </c>
      <c r="G13" s="8">
        <f t="shared" si="0"/>
        <v>1</v>
      </c>
      <c r="H13" s="9">
        <v>37</v>
      </c>
      <c r="I13" s="9">
        <v>44.6</v>
      </c>
      <c r="J13" s="10">
        <f t="shared" si="1"/>
        <v>1.2054054054054055</v>
      </c>
    </row>
    <row r="14" spans="2:10" ht="30">
      <c r="B14" s="6" t="s">
        <v>6</v>
      </c>
      <c r="C14" s="6" t="s">
        <v>26</v>
      </c>
      <c r="D14" s="7" t="s">
        <v>14</v>
      </c>
      <c r="E14" s="6">
        <v>1</v>
      </c>
      <c r="F14" s="6">
        <v>12</v>
      </c>
      <c r="G14" s="8">
        <f t="shared" si="0"/>
        <v>1</v>
      </c>
      <c r="H14" s="9">
        <v>0</v>
      </c>
      <c r="I14" s="9">
        <v>0</v>
      </c>
      <c r="J14" s="10" t="str">
        <f>IF(H14=0,"N.A",IF(H14&gt;0,I14/H14,0))</f>
        <v>N.A</v>
      </c>
    </row>
    <row r="15" spans="2:10" ht="30">
      <c r="B15" s="6" t="s">
        <v>6</v>
      </c>
      <c r="C15" s="6" t="s">
        <v>26</v>
      </c>
      <c r="D15" s="7" t="s">
        <v>17</v>
      </c>
      <c r="E15" s="6">
        <v>1</v>
      </c>
      <c r="F15" s="6">
        <v>12</v>
      </c>
      <c r="G15" s="8">
        <f t="shared" si="0"/>
        <v>1</v>
      </c>
      <c r="H15" s="9">
        <v>76</v>
      </c>
      <c r="I15" s="9">
        <v>68.75</v>
      </c>
      <c r="J15" s="10">
        <f t="shared" ref="J15:J80" si="2">IF(H15=0,"N.A",IF(H15&gt;0,I15/H15,0))</f>
        <v>0.90460526315789469</v>
      </c>
    </row>
    <row r="16" spans="2:10">
      <c r="B16" s="6" t="s">
        <v>6</v>
      </c>
      <c r="C16" s="6" t="s">
        <v>25</v>
      </c>
      <c r="D16" s="7" t="s">
        <v>13</v>
      </c>
      <c r="E16" s="6">
        <v>1</v>
      </c>
      <c r="F16" s="6">
        <v>12</v>
      </c>
      <c r="G16" s="8">
        <f t="shared" si="0"/>
        <v>1</v>
      </c>
      <c r="H16" s="9">
        <v>54.6</v>
      </c>
      <c r="I16" s="9">
        <v>58.54</v>
      </c>
      <c r="J16" s="10">
        <f t="shared" si="2"/>
        <v>1.0721611721611721</v>
      </c>
    </row>
    <row r="17" spans="2:10" ht="30">
      <c r="B17" s="6" t="s">
        <v>6</v>
      </c>
      <c r="C17" s="6" t="s">
        <v>29</v>
      </c>
      <c r="D17" s="7" t="s">
        <v>24</v>
      </c>
      <c r="E17" s="6">
        <v>1</v>
      </c>
      <c r="F17" s="6">
        <v>12</v>
      </c>
      <c r="G17" s="8">
        <f t="shared" si="0"/>
        <v>1</v>
      </c>
      <c r="H17" s="9">
        <v>100</v>
      </c>
      <c r="I17" s="9">
        <v>92</v>
      </c>
      <c r="J17" s="10">
        <f t="shared" si="2"/>
        <v>0.92</v>
      </c>
    </row>
    <row r="18" spans="2:10">
      <c r="B18" s="6" t="s">
        <v>6</v>
      </c>
      <c r="C18" s="12" t="s">
        <v>23</v>
      </c>
      <c r="D18" s="7" t="s">
        <v>23</v>
      </c>
      <c r="E18" s="6">
        <v>1</v>
      </c>
      <c r="F18" s="6">
        <v>12</v>
      </c>
      <c r="G18" s="8">
        <f t="shared" si="0"/>
        <v>1</v>
      </c>
      <c r="H18" s="9">
        <v>50.2</v>
      </c>
      <c r="I18" s="9">
        <v>0</v>
      </c>
      <c r="J18" s="10">
        <f t="shared" si="2"/>
        <v>0</v>
      </c>
    </row>
    <row r="19" spans="2:10" ht="30">
      <c r="B19" s="6" t="s">
        <v>6</v>
      </c>
      <c r="C19" s="6" t="s">
        <v>28</v>
      </c>
      <c r="D19" s="7" t="s">
        <v>21</v>
      </c>
      <c r="E19" s="6">
        <v>1</v>
      </c>
      <c r="F19" s="6">
        <v>12</v>
      </c>
      <c r="G19" s="8">
        <f t="shared" si="0"/>
        <v>1</v>
      </c>
      <c r="H19" s="9">
        <v>8</v>
      </c>
      <c r="I19" s="9">
        <v>8</v>
      </c>
      <c r="J19" s="10">
        <f t="shared" si="2"/>
        <v>1</v>
      </c>
    </row>
    <row r="20" spans="2:10" ht="30">
      <c r="B20" s="6" t="s">
        <v>6</v>
      </c>
      <c r="C20" s="6" t="s">
        <v>28</v>
      </c>
      <c r="D20" s="7" t="s">
        <v>22</v>
      </c>
      <c r="E20" s="6">
        <v>1</v>
      </c>
      <c r="F20" s="6">
        <v>12</v>
      </c>
      <c r="G20" s="8">
        <f t="shared" si="0"/>
        <v>1</v>
      </c>
      <c r="H20" s="9">
        <v>18</v>
      </c>
      <c r="I20" s="9">
        <v>18.7</v>
      </c>
      <c r="J20" s="10">
        <f t="shared" si="2"/>
        <v>1.0388888888888888</v>
      </c>
    </row>
    <row r="21" spans="2:10">
      <c r="B21" s="6" t="s">
        <v>6</v>
      </c>
      <c r="C21" s="6" t="s">
        <v>28</v>
      </c>
      <c r="D21" s="7" t="s">
        <v>20</v>
      </c>
      <c r="E21" s="6">
        <v>1</v>
      </c>
      <c r="F21" s="6">
        <v>12</v>
      </c>
      <c r="G21" s="8">
        <f t="shared" si="0"/>
        <v>1</v>
      </c>
      <c r="H21" s="9">
        <v>13</v>
      </c>
      <c r="I21" s="9">
        <v>13</v>
      </c>
      <c r="J21" s="10">
        <f t="shared" si="2"/>
        <v>1</v>
      </c>
    </row>
    <row r="22" spans="2:10" ht="30">
      <c r="B22" s="6" t="s">
        <v>129</v>
      </c>
      <c r="C22" s="6" t="s">
        <v>7</v>
      </c>
      <c r="D22" s="7" t="s">
        <v>126</v>
      </c>
      <c r="E22" s="6">
        <v>1</v>
      </c>
      <c r="F22" s="6">
        <v>12</v>
      </c>
      <c r="G22" s="8">
        <f t="shared" si="0"/>
        <v>1</v>
      </c>
      <c r="H22" s="9">
        <v>4</v>
      </c>
      <c r="I22" s="9">
        <v>12</v>
      </c>
      <c r="J22" s="10">
        <f t="shared" si="2"/>
        <v>3</v>
      </c>
    </row>
    <row r="23" spans="2:10">
      <c r="B23" s="6" t="s">
        <v>129</v>
      </c>
      <c r="C23" s="6" t="s">
        <v>7</v>
      </c>
      <c r="D23" s="7" t="s">
        <v>128</v>
      </c>
      <c r="E23" s="6">
        <v>1</v>
      </c>
      <c r="F23" s="6">
        <v>12</v>
      </c>
      <c r="G23" s="8">
        <f t="shared" si="0"/>
        <v>1</v>
      </c>
      <c r="H23" s="9">
        <v>2</v>
      </c>
      <c r="I23" s="9">
        <v>2</v>
      </c>
      <c r="J23" s="10">
        <f t="shared" si="2"/>
        <v>1</v>
      </c>
    </row>
    <row r="24" spans="2:10" ht="30">
      <c r="B24" s="6" t="s">
        <v>129</v>
      </c>
      <c r="C24" s="6" t="s">
        <v>7</v>
      </c>
      <c r="D24" s="7" t="s">
        <v>127</v>
      </c>
      <c r="E24" s="6">
        <v>1</v>
      </c>
      <c r="F24" s="6">
        <v>12</v>
      </c>
      <c r="G24" s="8">
        <f t="shared" si="0"/>
        <v>1</v>
      </c>
      <c r="H24" s="9">
        <v>3</v>
      </c>
      <c r="I24" s="9">
        <v>2</v>
      </c>
      <c r="J24" s="10">
        <f t="shared" si="2"/>
        <v>0.66666666666666663</v>
      </c>
    </row>
    <row r="25" spans="2:10">
      <c r="B25" s="6" t="s">
        <v>129</v>
      </c>
      <c r="C25" s="6" t="s">
        <v>7</v>
      </c>
      <c r="D25" s="7" t="s">
        <v>125</v>
      </c>
      <c r="E25" s="6">
        <v>1</v>
      </c>
      <c r="F25" s="6">
        <v>12</v>
      </c>
      <c r="G25" s="8">
        <f t="shared" si="0"/>
        <v>1</v>
      </c>
      <c r="H25" s="9">
        <v>1</v>
      </c>
      <c r="I25" s="9">
        <v>1</v>
      </c>
      <c r="J25" s="10">
        <f t="shared" si="2"/>
        <v>1</v>
      </c>
    </row>
    <row r="26" spans="2:10" ht="30">
      <c r="B26" s="6" t="s">
        <v>129</v>
      </c>
      <c r="C26" s="6" t="s">
        <v>7</v>
      </c>
      <c r="D26" s="7" t="s">
        <v>124</v>
      </c>
      <c r="E26" s="6">
        <v>1</v>
      </c>
      <c r="F26" s="6">
        <v>12</v>
      </c>
      <c r="G26" s="8">
        <f t="shared" si="0"/>
        <v>1</v>
      </c>
      <c r="H26" s="9">
        <v>120</v>
      </c>
      <c r="I26" s="9">
        <v>180</v>
      </c>
      <c r="J26" s="10">
        <f t="shared" si="2"/>
        <v>1.5</v>
      </c>
    </row>
    <row r="27" spans="2:10" ht="30">
      <c r="B27" s="6" t="s">
        <v>129</v>
      </c>
      <c r="C27" s="6" t="s">
        <v>27</v>
      </c>
      <c r="D27" s="11" t="s">
        <v>93</v>
      </c>
      <c r="E27" s="6">
        <v>1</v>
      </c>
      <c r="F27" s="6">
        <v>12</v>
      </c>
      <c r="G27" s="8">
        <f t="shared" si="0"/>
        <v>1</v>
      </c>
      <c r="H27" s="9">
        <v>72</v>
      </c>
      <c r="I27" s="9">
        <v>72</v>
      </c>
      <c r="J27" s="10">
        <f t="shared" si="2"/>
        <v>1</v>
      </c>
    </row>
    <row r="28" spans="2:10" ht="30">
      <c r="B28" s="6" t="s">
        <v>129</v>
      </c>
      <c r="C28" s="6" t="s">
        <v>27</v>
      </c>
      <c r="D28" s="11" t="s">
        <v>91</v>
      </c>
      <c r="E28" s="6">
        <v>1</v>
      </c>
      <c r="F28" s="6">
        <v>12</v>
      </c>
      <c r="G28" s="8">
        <f t="shared" si="0"/>
        <v>1</v>
      </c>
      <c r="H28" s="9">
        <v>80</v>
      </c>
      <c r="I28" s="9">
        <v>87</v>
      </c>
      <c r="J28" s="10">
        <f t="shared" si="2"/>
        <v>1.0874999999999999</v>
      </c>
    </row>
    <row r="29" spans="2:10">
      <c r="B29" s="6" t="s">
        <v>129</v>
      </c>
      <c r="C29" s="6" t="s">
        <v>27</v>
      </c>
      <c r="D29" s="11" t="s">
        <v>86</v>
      </c>
      <c r="E29" s="6">
        <v>1</v>
      </c>
      <c r="F29" s="6">
        <v>12</v>
      </c>
      <c r="G29" s="8">
        <f t="shared" si="0"/>
        <v>1</v>
      </c>
      <c r="H29" s="9">
        <v>69.44</v>
      </c>
      <c r="I29" s="9">
        <v>69.44</v>
      </c>
      <c r="J29" s="10">
        <f t="shared" si="2"/>
        <v>1</v>
      </c>
    </row>
    <row r="30" spans="2:10">
      <c r="B30" s="6" t="s">
        <v>129</v>
      </c>
      <c r="C30" s="6" t="s">
        <v>27</v>
      </c>
      <c r="D30" s="11" t="s">
        <v>82</v>
      </c>
      <c r="E30" s="6">
        <v>1</v>
      </c>
      <c r="F30" s="6">
        <v>12</v>
      </c>
      <c r="G30" s="8">
        <f t="shared" si="0"/>
        <v>1</v>
      </c>
      <c r="H30" s="9">
        <v>23</v>
      </c>
      <c r="I30" s="9">
        <v>21.3</v>
      </c>
      <c r="J30" s="10">
        <f t="shared" si="2"/>
        <v>0.92608695652173911</v>
      </c>
    </row>
    <row r="31" spans="2:10">
      <c r="B31" s="6" t="s">
        <v>129</v>
      </c>
      <c r="C31" s="6" t="s">
        <v>27</v>
      </c>
      <c r="D31" s="11" t="s">
        <v>85</v>
      </c>
      <c r="E31" s="6">
        <v>1</v>
      </c>
      <c r="F31" s="6">
        <v>12</v>
      </c>
      <c r="G31" s="8">
        <f t="shared" si="0"/>
        <v>1</v>
      </c>
      <c r="H31" s="9">
        <v>50</v>
      </c>
      <c r="I31" s="9">
        <v>50</v>
      </c>
      <c r="J31" s="10">
        <f t="shared" si="2"/>
        <v>1</v>
      </c>
    </row>
    <row r="32" spans="2:10">
      <c r="B32" s="6" t="s">
        <v>129</v>
      </c>
      <c r="C32" s="6" t="s">
        <v>27</v>
      </c>
      <c r="D32" s="11" t="s">
        <v>83</v>
      </c>
      <c r="E32" s="6">
        <v>1</v>
      </c>
      <c r="F32" s="6">
        <v>12</v>
      </c>
      <c r="G32" s="8">
        <f t="shared" si="0"/>
        <v>1</v>
      </c>
      <c r="H32" s="9">
        <v>40</v>
      </c>
      <c r="I32" s="9">
        <v>40</v>
      </c>
      <c r="J32" s="10">
        <f t="shared" si="2"/>
        <v>1</v>
      </c>
    </row>
    <row r="33" spans="2:10">
      <c r="B33" s="6" t="s">
        <v>129</v>
      </c>
      <c r="C33" s="6" t="s">
        <v>27</v>
      </c>
      <c r="D33" s="11" t="s">
        <v>84</v>
      </c>
      <c r="E33" s="6">
        <v>1</v>
      </c>
      <c r="F33" s="6">
        <v>12</v>
      </c>
      <c r="G33" s="8">
        <f t="shared" si="0"/>
        <v>1</v>
      </c>
      <c r="H33" s="9">
        <v>38.9</v>
      </c>
      <c r="I33" s="9">
        <v>100</v>
      </c>
      <c r="J33" s="10">
        <f t="shared" si="2"/>
        <v>2.5706940874035991</v>
      </c>
    </row>
    <row r="34" spans="2:10">
      <c r="B34" s="6" t="s">
        <v>129</v>
      </c>
      <c r="C34" s="6" t="s">
        <v>27</v>
      </c>
      <c r="D34" s="11" t="s">
        <v>87</v>
      </c>
      <c r="E34" s="6">
        <v>1</v>
      </c>
      <c r="F34" s="6">
        <v>12</v>
      </c>
      <c r="G34" s="8">
        <f t="shared" si="0"/>
        <v>1</v>
      </c>
      <c r="H34" s="9">
        <v>30</v>
      </c>
      <c r="I34" s="9">
        <v>30</v>
      </c>
      <c r="J34" s="10">
        <f t="shared" si="2"/>
        <v>1</v>
      </c>
    </row>
    <row r="35" spans="2:10">
      <c r="B35" s="6" t="s">
        <v>129</v>
      </c>
      <c r="C35" s="6" t="s">
        <v>27</v>
      </c>
      <c r="D35" s="11" t="s">
        <v>88</v>
      </c>
      <c r="E35" s="6">
        <v>1</v>
      </c>
      <c r="F35" s="6">
        <v>12</v>
      </c>
      <c r="G35" s="8">
        <f t="shared" si="0"/>
        <v>1</v>
      </c>
      <c r="H35" s="9">
        <v>25</v>
      </c>
      <c r="I35" s="9">
        <v>75.3</v>
      </c>
      <c r="J35" s="10">
        <f t="shared" si="2"/>
        <v>3.012</v>
      </c>
    </row>
    <row r="36" spans="2:10">
      <c r="B36" s="6" t="s">
        <v>129</v>
      </c>
      <c r="C36" s="6" t="s">
        <v>27</v>
      </c>
      <c r="D36" s="11" t="s">
        <v>89</v>
      </c>
      <c r="E36" s="6">
        <v>1</v>
      </c>
      <c r="F36" s="6">
        <v>12</v>
      </c>
      <c r="G36" s="8">
        <f t="shared" si="0"/>
        <v>1</v>
      </c>
      <c r="H36" s="9">
        <v>20</v>
      </c>
      <c r="I36" s="9">
        <v>0</v>
      </c>
      <c r="J36" s="10">
        <f t="shared" si="2"/>
        <v>0</v>
      </c>
    </row>
    <row r="37" spans="2:10">
      <c r="B37" s="6" t="s">
        <v>129</v>
      </c>
      <c r="C37" s="6" t="s">
        <v>27</v>
      </c>
      <c r="D37" s="11" t="s">
        <v>90</v>
      </c>
      <c r="E37" s="6">
        <v>1</v>
      </c>
      <c r="F37" s="6">
        <v>12</v>
      </c>
      <c r="G37" s="8">
        <f t="shared" si="0"/>
        <v>1</v>
      </c>
      <c r="H37" s="9">
        <v>30</v>
      </c>
      <c r="I37" s="9">
        <v>30</v>
      </c>
      <c r="J37" s="10">
        <f t="shared" si="2"/>
        <v>1</v>
      </c>
    </row>
    <row r="38" spans="2:10">
      <c r="B38" s="6" t="s">
        <v>129</v>
      </c>
      <c r="C38" s="6" t="s">
        <v>27</v>
      </c>
      <c r="D38" s="11" t="s">
        <v>92</v>
      </c>
      <c r="E38" s="6">
        <v>1</v>
      </c>
      <c r="F38" s="6">
        <v>12</v>
      </c>
      <c r="G38" s="8">
        <f t="shared" si="0"/>
        <v>1</v>
      </c>
      <c r="H38" s="9">
        <v>72.900000000000006</v>
      </c>
      <c r="I38" s="9">
        <v>72</v>
      </c>
      <c r="J38" s="10">
        <f t="shared" si="2"/>
        <v>0.98765432098765427</v>
      </c>
    </row>
    <row r="39" spans="2:10">
      <c r="B39" s="6" t="s">
        <v>129</v>
      </c>
      <c r="C39" s="6" t="s">
        <v>26</v>
      </c>
      <c r="D39" s="7" t="s">
        <v>55</v>
      </c>
      <c r="E39" s="6">
        <v>1</v>
      </c>
      <c r="F39" s="6">
        <v>12</v>
      </c>
      <c r="G39" s="8">
        <f t="shared" si="0"/>
        <v>1</v>
      </c>
      <c r="H39" s="9">
        <v>65</v>
      </c>
      <c r="I39" s="9">
        <v>86.25</v>
      </c>
      <c r="J39" s="10">
        <f t="shared" si="2"/>
        <v>1.3269230769230769</v>
      </c>
    </row>
    <row r="40" spans="2:10" ht="45">
      <c r="B40" s="6" t="s">
        <v>129</v>
      </c>
      <c r="C40" s="6" t="s">
        <v>26</v>
      </c>
      <c r="D40" s="7" t="s">
        <v>50</v>
      </c>
      <c r="E40" s="6">
        <v>1</v>
      </c>
      <c r="F40" s="6">
        <v>12</v>
      </c>
      <c r="G40" s="8">
        <f t="shared" si="0"/>
        <v>1</v>
      </c>
      <c r="H40" s="9">
        <v>50</v>
      </c>
      <c r="I40" s="9">
        <v>58</v>
      </c>
      <c r="J40" s="10">
        <f t="shared" si="2"/>
        <v>1.1599999999999999</v>
      </c>
    </row>
    <row r="41" spans="2:10" ht="30">
      <c r="B41" s="6" t="s">
        <v>129</v>
      </c>
      <c r="C41" s="6" t="s">
        <v>26</v>
      </c>
      <c r="D41" s="7" t="s">
        <v>49</v>
      </c>
      <c r="E41" s="6">
        <v>1</v>
      </c>
      <c r="F41" s="6">
        <v>12</v>
      </c>
      <c r="G41" s="8">
        <f t="shared" si="0"/>
        <v>1</v>
      </c>
      <c r="H41" s="9">
        <v>50</v>
      </c>
      <c r="I41" s="9">
        <v>47.66</v>
      </c>
      <c r="J41" s="10">
        <f t="shared" si="2"/>
        <v>0.95319999999999994</v>
      </c>
    </row>
    <row r="42" spans="2:10">
      <c r="B42" s="6" t="s">
        <v>129</v>
      </c>
      <c r="C42" s="6" t="s">
        <v>26</v>
      </c>
      <c r="D42" s="7" t="s">
        <v>78</v>
      </c>
      <c r="E42" s="6">
        <v>1</v>
      </c>
      <c r="F42" s="6">
        <v>12</v>
      </c>
      <c r="G42" s="8">
        <f t="shared" si="0"/>
        <v>1</v>
      </c>
      <c r="H42" s="9">
        <v>7.15</v>
      </c>
      <c r="I42" s="9">
        <v>7.4</v>
      </c>
      <c r="J42" s="10">
        <f t="shared" si="2"/>
        <v>1.034965034965035</v>
      </c>
    </row>
    <row r="43" spans="2:10">
      <c r="B43" s="6" t="s">
        <v>129</v>
      </c>
      <c r="C43" s="6" t="s">
        <v>26</v>
      </c>
      <c r="D43" s="7" t="s">
        <v>75</v>
      </c>
      <c r="E43" s="6">
        <v>1</v>
      </c>
      <c r="F43" s="6">
        <v>12</v>
      </c>
      <c r="G43" s="8">
        <f t="shared" si="0"/>
        <v>1</v>
      </c>
      <c r="H43" s="9">
        <v>92.85</v>
      </c>
      <c r="I43" s="9">
        <v>93.5</v>
      </c>
      <c r="J43" s="10">
        <f t="shared" si="2"/>
        <v>1.0070005385029619</v>
      </c>
    </row>
    <row r="44" spans="2:10" ht="30">
      <c r="B44" s="6" t="s">
        <v>129</v>
      </c>
      <c r="C44" s="6" t="s">
        <v>26</v>
      </c>
      <c r="D44" s="7" t="s">
        <v>56</v>
      </c>
      <c r="E44" s="6">
        <v>1</v>
      </c>
      <c r="F44" s="6">
        <v>12</v>
      </c>
      <c r="G44" s="8">
        <f t="shared" si="0"/>
        <v>1</v>
      </c>
      <c r="H44" s="9">
        <v>50.5</v>
      </c>
      <c r="I44" s="9">
        <v>72.25</v>
      </c>
      <c r="J44" s="10">
        <f t="shared" si="2"/>
        <v>1.4306930693069306</v>
      </c>
    </row>
    <row r="45" spans="2:10">
      <c r="B45" s="6" t="s">
        <v>129</v>
      </c>
      <c r="C45" s="6" t="s">
        <v>26</v>
      </c>
      <c r="D45" s="7" t="s">
        <v>64</v>
      </c>
      <c r="E45" s="6">
        <v>1</v>
      </c>
      <c r="F45" s="6">
        <v>12</v>
      </c>
      <c r="G45" s="8">
        <f t="shared" si="0"/>
        <v>1</v>
      </c>
      <c r="H45" s="9">
        <v>20</v>
      </c>
      <c r="I45" s="9">
        <v>22.28</v>
      </c>
      <c r="J45" s="10">
        <f t="shared" si="2"/>
        <v>1.1140000000000001</v>
      </c>
    </row>
    <row r="46" spans="2:10" ht="30">
      <c r="B46" s="6" t="s">
        <v>129</v>
      </c>
      <c r="C46" s="6" t="s">
        <v>26</v>
      </c>
      <c r="D46" s="7" t="s">
        <v>57</v>
      </c>
      <c r="E46" s="6">
        <v>1</v>
      </c>
      <c r="F46" s="6">
        <v>12</v>
      </c>
      <c r="G46" s="8">
        <f t="shared" si="0"/>
        <v>1</v>
      </c>
      <c r="H46" s="9">
        <v>0</v>
      </c>
      <c r="I46" s="9">
        <v>0</v>
      </c>
      <c r="J46" s="10" t="str">
        <f t="shared" si="2"/>
        <v>N.A</v>
      </c>
    </row>
    <row r="47" spans="2:10">
      <c r="B47" s="6" t="s">
        <v>129</v>
      </c>
      <c r="C47" s="6" t="s">
        <v>26</v>
      </c>
      <c r="D47" s="11" t="s">
        <v>61</v>
      </c>
      <c r="E47" s="6">
        <v>1</v>
      </c>
      <c r="F47" s="6">
        <v>12</v>
      </c>
      <c r="G47" s="8">
        <f t="shared" si="0"/>
        <v>1</v>
      </c>
      <c r="H47" s="9">
        <v>87</v>
      </c>
      <c r="I47" s="9">
        <v>85.6</v>
      </c>
      <c r="J47" s="10">
        <f t="shared" si="2"/>
        <v>0.98390804597701143</v>
      </c>
    </row>
    <row r="48" spans="2:10" ht="30">
      <c r="B48" s="6" t="s">
        <v>129</v>
      </c>
      <c r="C48" s="6" t="s">
        <v>26</v>
      </c>
      <c r="D48" s="7" t="s">
        <v>58</v>
      </c>
      <c r="E48" s="6">
        <v>1</v>
      </c>
      <c r="F48" s="6">
        <v>12</v>
      </c>
      <c r="G48" s="8">
        <f t="shared" si="0"/>
        <v>1</v>
      </c>
      <c r="H48" s="9">
        <v>20</v>
      </c>
      <c r="I48" s="9">
        <v>16.21</v>
      </c>
      <c r="J48" s="10">
        <f t="shared" si="2"/>
        <v>0.8105</v>
      </c>
    </row>
    <row r="49" spans="2:10">
      <c r="B49" s="6" t="s">
        <v>129</v>
      </c>
      <c r="C49" s="6" t="s">
        <v>26</v>
      </c>
      <c r="D49" s="7" t="s">
        <v>59</v>
      </c>
      <c r="E49" s="6">
        <v>1</v>
      </c>
      <c r="F49" s="6">
        <v>12</v>
      </c>
      <c r="G49" s="8">
        <f t="shared" si="0"/>
        <v>1</v>
      </c>
      <c r="H49" s="9">
        <v>60</v>
      </c>
      <c r="I49" s="9">
        <v>55.36</v>
      </c>
      <c r="J49" s="10">
        <f t="shared" si="2"/>
        <v>0.92266666666666663</v>
      </c>
    </row>
    <row r="50" spans="2:10">
      <c r="B50" s="6" t="s">
        <v>129</v>
      </c>
      <c r="C50" s="6" t="s">
        <v>26</v>
      </c>
      <c r="D50" s="7" t="s">
        <v>65</v>
      </c>
      <c r="E50" s="6">
        <v>1</v>
      </c>
      <c r="F50" s="6">
        <v>12</v>
      </c>
      <c r="G50" s="8">
        <f t="shared" si="0"/>
        <v>1</v>
      </c>
      <c r="H50" s="9">
        <v>8</v>
      </c>
      <c r="I50" s="9">
        <v>12.11</v>
      </c>
      <c r="J50" s="10">
        <f t="shared" si="2"/>
        <v>1.5137499999999999</v>
      </c>
    </row>
    <row r="51" spans="2:10">
      <c r="B51" s="6" t="s">
        <v>129</v>
      </c>
      <c r="C51" s="6" t="s">
        <v>26</v>
      </c>
      <c r="D51" s="7" t="s">
        <v>63</v>
      </c>
      <c r="E51" s="6">
        <v>1</v>
      </c>
      <c r="F51" s="6">
        <v>12</v>
      </c>
      <c r="G51" s="8">
        <f t="shared" si="0"/>
        <v>1</v>
      </c>
      <c r="H51" s="9">
        <v>30</v>
      </c>
      <c r="I51" s="9">
        <v>33</v>
      </c>
      <c r="J51" s="10">
        <f t="shared" si="2"/>
        <v>1.1000000000000001</v>
      </c>
    </row>
    <row r="52" spans="2:10">
      <c r="B52" s="6" t="s">
        <v>129</v>
      </c>
      <c r="C52" s="6" t="s">
        <v>26</v>
      </c>
      <c r="D52" s="7" t="s">
        <v>62</v>
      </c>
      <c r="E52" s="6">
        <v>1</v>
      </c>
      <c r="F52" s="6">
        <v>12</v>
      </c>
      <c r="G52" s="8">
        <f t="shared" si="0"/>
        <v>1</v>
      </c>
      <c r="H52" s="9">
        <v>13</v>
      </c>
      <c r="I52" s="9">
        <v>13.469999999999999</v>
      </c>
      <c r="J52" s="10">
        <f t="shared" si="2"/>
        <v>1.036153846153846</v>
      </c>
    </row>
    <row r="53" spans="2:10">
      <c r="B53" s="6" t="s">
        <v>129</v>
      </c>
      <c r="C53" s="6" t="s">
        <v>26</v>
      </c>
      <c r="D53" s="7" t="s">
        <v>60</v>
      </c>
      <c r="E53" s="6">
        <v>1</v>
      </c>
      <c r="F53" s="6">
        <v>12</v>
      </c>
      <c r="G53" s="8">
        <f t="shared" si="0"/>
        <v>1</v>
      </c>
      <c r="H53" s="9">
        <v>60</v>
      </c>
      <c r="I53" s="9">
        <v>56.57</v>
      </c>
      <c r="J53" s="10">
        <f t="shared" si="2"/>
        <v>0.9428333333333333</v>
      </c>
    </row>
    <row r="54" spans="2:10" ht="30">
      <c r="B54" s="6" t="s">
        <v>129</v>
      </c>
      <c r="C54" s="6" t="s">
        <v>26</v>
      </c>
      <c r="D54" s="7" t="s">
        <v>47</v>
      </c>
      <c r="E54" s="6">
        <v>1</v>
      </c>
      <c r="F54" s="6">
        <v>12</v>
      </c>
      <c r="G54" s="8">
        <f t="shared" si="0"/>
        <v>1</v>
      </c>
      <c r="H54" s="9">
        <v>0</v>
      </c>
      <c r="I54" s="9">
        <v>0</v>
      </c>
      <c r="J54" s="10" t="str">
        <f t="shared" si="2"/>
        <v>N.A</v>
      </c>
    </row>
    <row r="55" spans="2:10" ht="30">
      <c r="B55" s="6" t="s">
        <v>129</v>
      </c>
      <c r="C55" s="6" t="s">
        <v>26</v>
      </c>
      <c r="D55" s="7" t="s">
        <v>76</v>
      </c>
      <c r="E55" s="6">
        <v>1</v>
      </c>
      <c r="F55" s="6">
        <v>12</v>
      </c>
      <c r="G55" s="8">
        <f t="shared" si="0"/>
        <v>1</v>
      </c>
      <c r="H55" s="9">
        <v>13</v>
      </c>
      <c r="I55" s="9">
        <v>13.1</v>
      </c>
      <c r="J55" s="10">
        <f t="shared" si="2"/>
        <v>1.0076923076923077</v>
      </c>
    </row>
    <row r="56" spans="2:10" ht="30">
      <c r="B56" s="6" t="s">
        <v>129</v>
      </c>
      <c r="C56" s="6" t="s">
        <v>26</v>
      </c>
      <c r="D56" s="7" t="s">
        <v>80</v>
      </c>
      <c r="E56" s="6">
        <v>1</v>
      </c>
      <c r="F56" s="6">
        <v>12</v>
      </c>
      <c r="G56" s="8">
        <f t="shared" si="0"/>
        <v>1</v>
      </c>
      <c r="H56" s="9">
        <v>26</v>
      </c>
      <c r="I56" s="9">
        <v>28.1</v>
      </c>
      <c r="J56" s="10">
        <f t="shared" si="2"/>
        <v>1.0807692307692309</v>
      </c>
    </row>
    <row r="57" spans="2:10" ht="30">
      <c r="B57" s="6" t="s">
        <v>129</v>
      </c>
      <c r="C57" s="6" t="s">
        <v>26</v>
      </c>
      <c r="D57" s="7" t="s">
        <v>51</v>
      </c>
      <c r="E57" s="6">
        <v>1</v>
      </c>
      <c r="F57" s="6">
        <v>12</v>
      </c>
      <c r="G57" s="8">
        <f t="shared" si="0"/>
        <v>1</v>
      </c>
      <c r="H57" s="9">
        <v>45</v>
      </c>
      <c r="I57" s="9">
        <v>78</v>
      </c>
      <c r="J57" s="10">
        <f t="shared" si="2"/>
        <v>1.7333333333333334</v>
      </c>
    </row>
    <row r="58" spans="2:10" ht="30">
      <c r="B58" s="6" t="s">
        <v>129</v>
      </c>
      <c r="C58" s="6" t="s">
        <v>26</v>
      </c>
      <c r="D58" s="7" t="s">
        <v>67</v>
      </c>
      <c r="E58" s="6">
        <v>1</v>
      </c>
      <c r="F58" s="6">
        <v>12</v>
      </c>
      <c r="G58" s="8">
        <f t="shared" si="0"/>
        <v>1</v>
      </c>
      <c r="H58" s="9">
        <v>89</v>
      </c>
      <c r="I58" s="9">
        <v>86.98</v>
      </c>
      <c r="J58" s="10">
        <f t="shared" si="2"/>
        <v>0.97730337078651686</v>
      </c>
    </row>
    <row r="59" spans="2:10" ht="30">
      <c r="B59" s="6" t="s">
        <v>129</v>
      </c>
      <c r="C59" s="6" t="s">
        <v>26</v>
      </c>
      <c r="D59" s="7" t="s">
        <v>69</v>
      </c>
      <c r="E59" s="6">
        <v>1</v>
      </c>
      <c r="F59" s="6">
        <v>12</v>
      </c>
      <c r="G59" s="8">
        <f t="shared" si="0"/>
        <v>1</v>
      </c>
      <c r="H59" s="9">
        <v>35</v>
      </c>
      <c r="I59" s="9">
        <v>85.4</v>
      </c>
      <c r="J59" s="10">
        <f t="shared" si="2"/>
        <v>2.44</v>
      </c>
    </row>
    <row r="60" spans="2:10" ht="30">
      <c r="B60" s="6" t="s">
        <v>129</v>
      </c>
      <c r="C60" s="6" t="s">
        <v>26</v>
      </c>
      <c r="D60" s="7" t="s">
        <v>68</v>
      </c>
      <c r="E60" s="6">
        <v>1</v>
      </c>
      <c r="F60" s="6">
        <v>12</v>
      </c>
      <c r="G60" s="8">
        <f t="shared" si="0"/>
        <v>1</v>
      </c>
      <c r="H60" s="9">
        <v>30</v>
      </c>
      <c r="I60" s="9">
        <v>57.03</v>
      </c>
      <c r="J60" s="10">
        <f t="shared" si="2"/>
        <v>1.901</v>
      </c>
    </row>
    <row r="61" spans="2:10" ht="30">
      <c r="B61" s="6" t="s">
        <v>129</v>
      </c>
      <c r="C61" s="6" t="s">
        <v>26</v>
      </c>
      <c r="D61" s="7" t="s">
        <v>66</v>
      </c>
      <c r="E61" s="6">
        <v>1</v>
      </c>
      <c r="F61" s="6">
        <v>12</v>
      </c>
      <c r="G61" s="8">
        <f t="shared" si="0"/>
        <v>1</v>
      </c>
      <c r="H61" s="9">
        <v>48</v>
      </c>
      <c r="I61" s="9">
        <v>46.05</v>
      </c>
      <c r="J61" s="10">
        <f t="shared" si="2"/>
        <v>0.95937499999999998</v>
      </c>
    </row>
    <row r="62" spans="2:10" ht="30">
      <c r="B62" s="6" t="s">
        <v>129</v>
      </c>
      <c r="C62" s="6" t="s">
        <v>26</v>
      </c>
      <c r="D62" s="7" t="s">
        <v>48</v>
      </c>
      <c r="E62" s="6">
        <v>1</v>
      </c>
      <c r="F62" s="6">
        <v>12</v>
      </c>
      <c r="G62" s="8">
        <f t="shared" si="0"/>
        <v>1</v>
      </c>
      <c r="H62" s="9">
        <v>87</v>
      </c>
      <c r="I62" s="9">
        <v>75.3</v>
      </c>
      <c r="J62" s="10">
        <f t="shared" si="2"/>
        <v>0.8655172413793103</v>
      </c>
    </row>
    <row r="63" spans="2:10">
      <c r="B63" s="6" t="s">
        <v>129</v>
      </c>
      <c r="C63" s="6" t="s">
        <v>26</v>
      </c>
      <c r="D63" s="7" t="s">
        <v>79</v>
      </c>
      <c r="E63" s="6">
        <v>1</v>
      </c>
      <c r="F63" s="6">
        <v>12</v>
      </c>
      <c r="G63" s="8">
        <f t="shared" si="0"/>
        <v>1</v>
      </c>
      <c r="H63" s="9">
        <v>75</v>
      </c>
      <c r="I63" s="9">
        <v>79.790000000000006</v>
      </c>
      <c r="J63" s="10">
        <f t="shared" si="2"/>
        <v>1.0638666666666667</v>
      </c>
    </row>
    <row r="64" spans="2:10">
      <c r="B64" s="6" t="s">
        <v>129</v>
      </c>
      <c r="C64" s="6" t="s">
        <v>26</v>
      </c>
      <c r="D64" s="7" t="s">
        <v>81</v>
      </c>
      <c r="E64" s="6">
        <v>1</v>
      </c>
      <c r="F64" s="6">
        <v>12</v>
      </c>
      <c r="G64" s="8">
        <f t="shared" si="0"/>
        <v>1</v>
      </c>
      <c r="H64" s="9">
        <v>46.36</v>
      </c>
      <c r="I64" s="9">
        <v>52.4</v>
      </c>
      <c r="J64" s="10">
        <f t="shared" si="2"/>
        <v>1.1302847282139776</v>
      </c>
    </row>
    <row r="65" spans="2:10">
      <c r="B65" s="6" t="s">
        <v>129</v>
      </c>
      <c r="C65" s="6" t="s">
        <v>26</v>
      </c>
      <c r="D65" s="7" t="s">
        <v>72</v>
      </c>
      <c r="E65" s="6">
        <v>1</v>
      </c>
      <c r="F65" s="6">
        <v>12</v>
      </c>
      <c r="G65" s="8">
        <f t="shared" si="0"/>
        <v>1</v>
      </c>
      <c r="H65" s="9">
        <v>2.0299999999999998</v>
      </c>
      <c r="I65" s="9">
        <v>1.8</v>
      </c>
      <c r="J65" s="10">
        <f t="shared" si="2"/>
        <v>0.8866995073891627</v>
      </c>
    </row>
    <row r="66" spans="2:10">
      <c r="B66" s="6" t="s">
        <v>129</v>
      </c>
      <c r="C66" s="6" t="s">
        <v>26</v>
      </c>
      <c r="D66" s="7" t="s">
        <v>70</v>
      </c>
      <c r="E66" s="6">
        <v>1</v>
      </c>
      <c r="F66" s="6">
        <v>12</v>
      </c>
      <c r="G66" s="8">
        <f t="shared" si="0"/>
        <v>1</v>
      </c>
      <c r="H66" s="9">
        <v>32.33</v>
      </c>
      <c r="I66" s="9">
        <v>27.8</v>
      </c>
      <c r="J66" s="10">
        <f t="shared" si="2"/>
        <v>0.85988246210949593</v>
      </c>
    </row>
    <row r="67" spans="2:10">
      <c r="B67" s="6" t="s">
        <v>129</v>
      </c>
      <c r="C67" s="6" t="s">
        <v>26</v>
      </c>
      <c r="D67" s="7" t="s">
        <v>74</v>
      </c>
      <c r="E67" s="6">
        <v>1</v>
      </c>
      <c r="F67" s="6">
        <v>12</v>
      </c>
      <c r="G67" s="8">
        <f t="shared" si="0"/>
        <v>1</v>
      </c>
      <c r="H67" s="9">
        <v>6.96</v>
      </c>
      <c r="I67" s="9">
        <v>7</v>
      </c>
      <c r="J67" s="10">
        <f t="shared" si="2"/>
        <v>1.0057471264367817</v>
      </c>
    </row>
    <row r="68" spans="2:10">
      <c r="B68" s="6" t="s">
        <v>129</v>
      </c>
      <c r="C68" s="6" t="s">
        <v>26</v>
      </c>
      <c r="D68" s="7" t="s">
        <v>71</v>
      </c>
      <c r="E68" s="6">
        <v>1</v>
      </c>
      <c r="F68" s="6">
        <v>12</v>
      </c>
      <c r="G68" s="8">
        <f t="shared" si="0"/>
        <v>1</v>
      </c>
      <c r="H68" s="9">
        <v>12.31</v>
      </c>
      <c r="I68" s="9">
        <v>10.83</v>
      </c>
      <c r="J68" s="10">
        <f t="shared" si="2"/>
        <v>0.87977254264825344</v>
      </c>
    </row>
    <row r="69" spans="2:10" ht="30">
      <c r="B69" s="6" t="s">
        <v>129</v>
      </c>
      <c r="C69" s="6" t="s">
        <v>26</v>
      </c>
      <c r="D69" s="7" t="s">
        <v>52</v>
      </c>
      <c r="E69" s="6">
        <v>1</v>
      </c>
      <c r="F69" s="6">
        <v>12</v>
      </c>
      <c r="G69" s="8">
        <f t="shared" si="0"/>
        <v>1</v>
      </c>
      <c r="H69" s="9">
        <v>36</v>
      </c>
      <c r="I69" s="9">
        <v>32.39</v>
      </c>
      <c r="J69" s="10">
        <f t="shared" si="2"/>
        <v>0.8997222222222222</v>
      </c>
    </row>
    <row r="70" spans="2:10">
      <c r="B70" s="6" t="s">
        <v>129</v>
      </c>
      <c r="C70" s="6" t="s">
        <v>26</v>
      </c>
      <c r="D70" s="7" t="s">
        <v>77</v>
      </c>
      <c r="E70" s="6">
        <v>1</v>
      </c>
      <c r="F70" s="6">
        <v>12</v>
      </c>
      <c r="G70" s="8">
        <f t="shared" si="0"/>
        <v>1</v>
      </c>
      <c r="H70" s="9">
        <v>51.36</v>
      </c>
      <c r="I70" s="9">
        <v>52.38</v>
      </c>
      <c r="J70" s="10">
        <f t="shared" si="2"/>
        <v>1.0198598130841121</v>
      </c>
    </row>
    <row r="71" spans="2:10">
      <c r="B71" s="6" t="s">
        <v>129</v>
      </c>
      <c r="C71" s="6" t="s">
        <v>26</v>
      </c>
      <c r="D71" s="7" t="s">
        <v>73</v>
      </c>
      <c r="E71" s="6">
        <v>1</v>
      </c>
      <c r="F71" s="6">
        <v>12</v>
      </c>
      <c r="G71" s="8">
        <f t="shared" ref="G71:G119" si="3">IF((($G$1-E71+1)/(F71-E71+1))&gt;100%, "100%", (($G$1-E71+1)/(F71-E71+1)))</f>
        <v>1</v>
      </c>
      <c r="H71" s="9">
        <v>48.64</v>
      </c>
      <c r="I71" s="9">
        <v>47.47</v>
      </c>
      <c r="J71" s="10">
        <f t="shared" si="2"/>
        <v>0.97594572368421051</v>
      </c>
    </row>
    <row r="72" spans="2:10">
      <c r="B72" s="6" t="s">
        <v>129</v>
      </c>
      <c r="C72" s="6" t="s">
        <v>26</v>
      </c>
      <c r="D72" s="7" t="s">
        <v>53</v>
      </c>
      <c r="E72" s="6">
        <v>1</v>
      </c>
      <c r="F72" s="6">
        <v>12</v>
      </c>
      <c r="G72" s="8">
        <f t="shared" si="3"/>
        <v>1</v>
      </c>
      <c r="H72" s="9">
        <v>82</v>
      </c>
      <c r="I72" s="9">
        <v>80.899999999999991</v>
      </c>
      <c r="J72" s="10">
        <f t="shared" si="2"/>
        <v>0.98658536585365841</v>
      </c>
    </row>
    <row r="73" spans="2:10">
      <c r="B73" s="6" t="s">
        <v>129</v>
      </c>
      <c r="C73" s="6" t="s">
        <v>26</v>
      </c>
      <c r="D73" s="7" t="s">
        <v>54</v>
      </c>
      <c r="E73" s="6">
        <v>1</v>
      </c>
      <c r="F73" s="6">
        <v>12</v>
      </c>
      <c r="G73" s="8">
        <f t="shared" si="3"/>
        <v>1</v>
      </c>
      <c r="H73" s="9">
        <v>89</v>
      </c>
      <c r="I73" s="9">
        <v>89.09</v>
      </c>
      <c r="J73" s="10">
        <f t="shared" si="2"/>
        <v>1.0010112359550563</v>
      </c>
    </row>
    <row r="74" spans="2:10">
      <c r="B74" s="6" t="s">
        <v>129</v>
      </c>
      <c r="C74" s="6" t="s">
        <v>25</v>
      </c>
      <c r="D74" s="7" t="s">
        <v>32</v>
      </c>
      <c r="E74" s="6">
        <v>1</v>
      </c>
      <c r="F74" s="6">
        <v>12</v>
      </c>
      <c r="G74" s="8">
        <f t="shared" si="3"/>
        <v>1</v>
      </c>
      <c r="H74" s="9">
        <v>61.4</v>
      </c>
      <c r="I74" s="9">
        <v>61.4</v>
      </c>
      <c r="J74" s="10">
        <f t="shared" si="2"/>
        <v>1</v>
      </c>
    </row>
    <row r="75" spans="2:10">
      <c r="B75" s="6" t="s">
        <v>129</v>
      </c>
      <c r="C75" s="6" t="s">
        <v>25</v>
      </c>
      <c r="D75" s="7" t="s">
        <v>33</v>
      </c>
      <c r="E75" s="6">
        <v>1</v>
      </c>
      <c r="F75" s="6">
        <v>12</v>
      </c>
      <c r="G75" s="8">
        <f t="shared" si="3"/>
        <v>1</v>
      </c>
      <c r="H75" s="9">
        <v>60</v>
      </c>
      <c r="I75" s="9">
        <v>50.4</v>
      </c>
      <c r="J75" s="10">
        <f t="shared" si="2"/>
        <v>0.84</v>
      </c>
    </row>
    <row r="76" spans="2:10">
      <c r="B76" s="6" t="s">
        <v>129</v>
      </c>
      <c r="C76" s="6" t="s">
        <v>25</v>
      </c>
      <c r="D76" s="7" t="s">
        <v>34</v>
      </c>
      <c r="E76" s="6">
        <v>1</v>
      </c>
      <c r="F76" s="6">
        <v>12</v>
      </c>
      <c r="G76" s="8">
        <f t="shared" si="3"/>
        <v>1</v>
      </c>
      <c r="H76" s="9">
        <v>72</v>
      </c>
      <c r="I76" s="9">
        <v>72</v>
      </c>
      <c r="J76" s="10">
        <f t="shared" si="2"/>
        <v>1</v>
      </c>
    </row>
    <row r="77" spans="2:10">
      <c r="B77" s="6" t="s">
        <v>129</v>
      </c>
      <c r="C77" s="6" t="s">
        <v>25</v>
      </c>
      <c r="D77" s="7" t="s">
        <v>38</v>
      </c>
      <c r="E77" s="6">
        <v>1</v>
      </c>
      <c r="F77" s="6">
        <v>12</v>
      </c>
      <c r="G77" s="8">
        <f t="shared" si="3"/>
        <v>1</v>
      </c>
      <c r="H77" s="9">
        <v>54.9</v>
      </c>
      <c r="I77" s="9">
        <v>49.7</v>
      </c>
      <c r="J77" s="10">
        <f t="shared" si="2"/>
        <v>0.90528233151183979</v>
      </c>
    </row>
    <row r="78" spans="2:10">
      <c r="B78" s="6" t="s">
        <v>129</v>
      </c>
      <c r="C78" s="6" t="s">
        <v>25</v>
      </c>
      <c r="D78" s="7" t="s">
        <v>35</v>
      </c>
      <c r="E78" s="6">
        <v>1</v>
      </c>
      <c r="F78" s="6">
        <v>12</v>
      </c>
      <c r="G78" s="8">
        <f t="shared" si="3"/>
        <v>1</v>
      </c>
      <c r="H78" s="9">
        <v>39</v>
      </c>
      <c r="I78" s="9">
        <v>33</v>
      </c>
      <c r="J78" s="10">
        <f t="shared" si="2"/>
        <v>0.84615384615384615</v>
      </c>
    </row>
    <row r="79" spans="2:10" ht="30">
      <c r="B79" s="6" t="s">
        <v>129</v>
      </c>
      <c r="C79" s="6" t="s">
        <v>25</v>
      </c>
      <c r="D79" s="7" t="s">
        <v>39</v>
      </c>
      <c r="E79" s="6">
        <v>1</v>
      </c>
      <c r="F79" s="6">
        <v>12</v>
      </c>
      <c r="G79" s="8">
        <f t="shared" si="3"/>
        <v>1</v>
      </c>
      <c r="H79" s="9">
        <v>20</v>
      </c>
      <c r="I79" s="9">
        <v>19.100000000000001</v>
      </c>
      <c r="J79" s="10">
        <f t="shared" ref="J79" si="4">IF(H79=0,"N.A",IF(H79&gt;0,I79/H79,0))</f>
        <v>0.95500000000000007</v>
      </c>
    </row>
    <row r="80" spans="2:10">
      <c r="B80" s="6" t="s">
        <v>129</v>
      </c>
      <c r="C80" s="6" t="s">
        <v>25</v>
      </c>
      <c r="D80" s="11" t="s">
        <v>31</v>
      </c>
      <c r="E80" s="6">
        <v>1</v>
      </c>
      <c r="F80" s="6">
        <v>12</v>
      </c>
      <c r="G80" s="8">
        <f t="shared" si="3"/>
        <v>1</v>
      </c>
      <c r="H80" s="9">
        <v>2.15</v>
      </c>
      <c r="I80" s="9">
        <v>2.1199999999999997</v>
      </c>
      <c r="J80" s="10">
        <f t="shared" si="2"/>
        <v>0.98604651162790691</v>
      </c>
    </row>
    <row r="81" spans="2:10">
      <c r="B81" s="6" t="s">
        <v>129</v>
      </c>
      <c r="C81" s="6" t="s">
        <v>25</v>
      </c>
      <c r="D81" s="11" t="s">
        <v>42</v>
      </c>
      <c r="E81" s="6">
        <v>1</v>
      </c>
      <c r="F81" s="6">
        <v>12</v>
      </c>
      <c r="G81" s="8">
        <f t="shared" si="3"/>
        <v>1</v>
      </c>
      <c r="H81" s="9">
        <v>22</v>
      </c>
      <c r="I81" s="9">
        <v>22.3</v>
      </c>
      <c r="J81" s="10">
        <f t="shared" ref="J81:J119" si="5">IF(H81=0,"N.A",IF(H81&gt;0,I81/H81,0))</f>
        <v>1.0136363636363637</v>
      </c>
    </row>
    <row r="82" spans="2:10">
      <c r="B82" s="6" t="s">
        <v>129</v>
      </c>
      <c r="C82" s="6" t="s">
        <v>25</v>
      </c>
      <c r="D82" s="7" t="s">
        <v>44</v>
      </c>
      <c r="E82" s="6">
        <v>1</v>
      </c>
      <c r="F82" s="6">
        <v>12</v>
      </c>
      <c r="G82" s="8">
        <f t="shared" si="3"/>
        <v>1</v>
      </c>
      <c r="H82" s="9">
        <v>80</v>
      </c>
      <c r="I82" s="9">
        <v>98.91</v>
      </c>
      <c r="J82" s="10">
        <f t="shared" si="5"/>
        <v>1.236375</v>
      </c>
    </row>
    <row r="83" spans="2:10">
      <c r="B83" s="6" t="s">
        <v>129</v>
      </c>
      <c r="C83" s="6" t="s">
        <v>25</v>
      </c>
      <c r="D83" s="7" t="s">
        <v>46</v>
      </c>
      <c r="E83" s="6">
        <v>1</v>
      </c>
      <c r="F83" s="6">
        <v>12</v>
      </c>
      <c r="G83" s="8">
        <f t="shared" si="3"/>
        <v>1</v>
      </c>
      <c r="H83" s="9">
        <v>64</v>
      </c>
      <c r="I83" s="9">
        <v>76</v>
      </c>
      <c r="J83" s="10">
        <f t="shared" si="5"/>
        <v>1.1875</v>
      </c>
    </row>
    <row r="84" spans="2:10">
      <c r="B84" s="6" t="s">
        <v>129</v>
      </c>
      <c r="C84" s="6" t="s">
        <v>25</v>
      </c>
      <c r="D84" s="7" t="s">
        <v>45</v>
      </c>
      <c r="E84" s="6">
        <v>1</v>
      </c>
      <c r="F84" s="6">
        <v>12</v>
      </c>
      <c r="G84" s="8">
        <f t="shared" si="3"/>
        <v>1</v>
      </c>
      <c r="H84" s="9">
        <v>20</v>
      </c>
      <c r="I84" s="9">
        <v>20</v>
      </c>
      <c r="J84" s="10">
        <f t="shared" si="5"/>
        <v>1</v>
      </c>
    </row>
    <row r="85" spans="2:10">
      <c r="B85" s="6" t="s">
        <v>129</v>
      </c>
      <c r="C85" s="6" t="s">
        <v>25</v>
      </c>
      <c r="D85" s="11" t="s">
        <v>43</v>
      </c>
      <c r="E85" s="6">
        <v>1</v>
      </c>
      <c r="F85" s="6">
        <v>12</v>
      </c>
      <c r="G85" s="8">
        <f t="shared" si="3"/>
        <v>1</v>
      </c>
      <c r="H85" s="9">
        <v>84</v>
      </c>
      <c r="I85" s="9">
        <v>94.9</v>
      </c>
      <c r="J85" s="10">
        <f t="shared" si="5"/>
        <v>1.1297619047619047</v>
      </c>
    </row>
    <row r="86" spans="2:10">
      <c r="B86" s="6" t="s">
        <v>129</v>
      </c>
      <c r="C86" s="6" t="s">
        <v>25</v>
      </c>
      <c r="D86" s="7" t="s">
        <v>37</v>
      </c>
      <c r="E86" s="6">
        <v>1</v>
      </c>
      <c r="F86" s="6">
        <v>12</v>
      </c>
      <c r="G86" s="8">
        <f t="shared" si="3"/>
        <v>1</v>
      </c>
      <c r="H86" s="9">
        <v>56.3</v>
      </c>
      <c r="I86" s="9">
        <v>48.2</v>
      </c>
      <c r="J86" s="10">
        <f t="shared" si="5"/>
        <v>0.85612788632326831</v>
      </c>
    </row>
    <row r="87" spans="2:10" ht="45">
      <c r="B87" s="6" t="s">
        <v>129</v>
      </c>
      <c r="C87" s="6" t="s">
        <v>25</v>
      </c>
      <c r="D87" s="7" t="s">
        <v>41</v>
      </c>
      <c r="E87" s="6">
        <v>1</v>
      </c>
      <c r="F87" s="6">
        <v>12</v>
      </c>
      <c r="G87" s="8">
        <f t="shared" si="3"/>
        <v>1</v>
      </c>
      <c r="H87" s="9">
        <v>40</v>
      </c>
      <c r="I87" s="9">
        <v>62</v>
      </c>
      <c r="J87" s="10">
        <f t="shared" si="5"/>
        <v>1.55</v>
      </c>
    </row>
    <row r="88" spans="2:10" ht="45">
      <c r="B88" s="6" t="s">
        <v>129</v>
      </c>
      <c r="C88" s="6" t="s">
        <v>25</v>
      </c>
      <c r="D88" s="7" t="s">
        <v>40</v>
      </c>
      <c r="E88" s="6">
        <v>1</v>
      </c>
      <c r="F88" s="6">
        <v>12</v>
      </c>
      <c r="G88" s="8">
        <f t="shared" si="3"/>
        <v>1</v>
      </c>
      <c r="H88" s="9">
        <v>25</v>
      </c>
      <c r="I88" s="9">
        <v>75.3</v>
      </c>
      <c r="J88" s="10">
        <f t="shared" si="5"/>
        <v>3.012</v>
      </c>
    </row>
    <row r="89" spans="2:10">
      <c r="B89" s="6" t="s">
        <v>129</v>
      </c>
      <c r="C89" s="6" t="s">
        <v>25</v>
      </c>
      <c r="D89" s="7" t="s">
        <v>36</v>
      </c>
      <c r="E89" s="6">
        <v>1</v>
      </c>
      <c r="F89" s="6">
        <v>12</v>
      </c>
      <c r="G89" s="8">
        <f t="shared" si="3"/>
        <v>1</v>
      </c>
      <c r="H89" s="9">
        <v>15</v>
      </c>
      <c r="I89" s="9">
        <v>12.4</v>
      </c>
      <c r="J89" s="10">
        <f t="shared" si="5"/>
        <v>0.82666666666666666</v>
      </c>
    </row>
    <row r="90" spans="2:10" ht="45">
      <c r="B90" s="6" t="s">
        <v>129</v>
      </c>
      <c r="C90" s="6" t="s">
        <v>29</v>
      </c>
      <c r="D90" s="7" t="s">
        <v>123</v>
      </c>
      <c r="E90" s="6">
        <v>1</v>
      </c>
      <c r="F90" s="6">
        <v>12</v>
      </c>
      <c r="G90" s="8">
        <f t="shared" si="3"/>
        <v>1</v>
      </c>
      <c r="H90" s="9">
        <v>9</v>
      </c>
      <c r="I90" s="9">
        <v>15</v>
      </c>
      <c r="J90" s="10">
        <f t="shared" si="5"/>
        <v>1.6666666666666667</v>
      </c>
    </row>
    <row r="91" spans="2:10" ht="45">
      <c r="B91" s="6" t="s">
        <v>129</v>
      </c>
      <c r="C91" s="6" t="s">
        <v>29</v>
      </c>
      <c r="D91" s="7" t="s">
        <v>122</v>
      </c>
      <c r="E91" s="6">
        <v>1</v>
      </c>
      <c r="F91" s="6">
        <v>12</v>
      </c>
      <c r="G91" s="8">
        <f t="shared" si="3"/>
        <v>1</v>
      </c>
      <c r="H91" s="9">
        <v>12</v>
      </c>
      <c r="I91" s="9">
        <v>7</v>
      </c>
      <c r="J91" s="10">
        <f t="shared" si="5"/>
        <v>0.58333333333333337</v>
      </c>
    </row>
    <row r="92" spans="2:10" ht="30">
      <c r="B92" s="6" t="s">
        <v>129</v>
      </c>
      <c r="C92" s="6" t="s">
        <v>29</v>
      </c>
      <c r="D92" s="7" t="s">
        <v>121</v>
      </c>
      <c r="E92" s="6">
        <v>1</v>
      </c>
      <c r="F92" s="6">
        <v>12</v>
      </c>
      <c r="G92" s="8">
        <f t="shared" si="3"/>
        <v>1</v>
      </c>
      <c r="H92" s="9">
        <v>0</v>
      </c>
      <c r="I92" s="9">
        <v>0</v>
      </c>
      <c r="J92" s="10" t="str">
        <f t="shared" si="5"/>
        <v>N.A</v>
      </c>
    </row>
    <row r="93" spans="2:10" ht="30">
      <c r="B93" s="6" t="s">
        <v>129</v>
      </c>
      <c r="C93" s="6" t="s">
        <v>29</v>
      </c>
      <c r="D93" s="7" t="s">
        <v>120</v>
      </c>
      <c r="E93" s="6">
        <v>1</v>
      </c>
      <c r="F93" s="6">
        <v>12</v>
      </c>
      <c r="G93" s="8">
        <f t="shared" si="3"/>
        <v>1</v>
      </c>
      <c r="H93" s="9">
        <v>3</v>
      </c>
      <c r="I93" s="9">
        <v>3</v>
      </c>
      <c r="J93" s="10">
        <f t="shared" si="5"/>
        <v>1</v>
      </c>
    </row>
    <row r="94" spans="2:10" ht="30">
      <c r="B94" s="6" t="s">
        <v>129</v>
      </c>
      <c r="C94" s="6" t="s">
        <v>23</v>
      </c>
      <c r="D94" s="7" t="s">
        <v>106</v>
      </c>
      <c r="E94" s="6">
        <v>1</v>
      </c>
      <c r="F94" s="6">
        <v>12</v>
      </c>
      <c r="G94" s="8">
        <f t="shared" si="3"/>
        <v>1</v>
      </c>
      <c r="H94" s="9">
        <v>10</v>
      </c>
      <c r="I94" s="9">
        <v>3</v>
      </c>
      <c r="J94" s="10">
        <f t="shared" si="5"/>
        <v>0.3</v>
      </c>
    </row>
    <row r="95" spans="2:10">
      <c r="B95" s="6" t="s">
        <v>129</v>
      </c>
      <c r="C95" s="12" t="s">
        <v>23</v>
      </c>
      <c r="D95" s="11" t="s">
        <v>114</v>
      </c>
      <c r="E95" s="6">
        <v>1</v>
      </c>
      <c r="F95" s="6">
        <v>12</v>
      </c>
      <c r="G95" s="8">
        <f t="shared" si="3"/>
        <v>1</v>
      </c>
      <c r="H95" s="9">
        <v>60</v>
      </c>
      <c r="I95" s="9">
        <v>70</v>
      </c>
      <c r="J95" s="10">
        <f t="shared" si="5"/>
        <v>1.1666666666666667</v>
      </c>
    </row>
    <row r="96" spans="2:10" ht="30">
      <c r="B96" s="6" t="s">
        <v>129</v>
      </c>
      <c r="C96" s="12" t="s">
        <v>23</v>
      </c>
      <c r="D96" s="7" t="s">
        <v>111</v>
      </c>
      <c r="E96" s="6">
        <v>1</v>
      </c>
      <c r="F96" s="6">
        <v>12</v>
      </c>
      <c r="G96" s="8">
        <f t="shared" si="3"/>
        <v>1</v>
      </c>
      <c r="H96" s="9">
        <v>30</v>
      </c>
      <c r="I96" s="9">
        <v>30</v>
      </c>
      <c r="J96" s="10">
        <f t="shared" si="5"/>
        <v>1</v>
      </c>
    </row>
    <row r="97" spans="2:10" ht="30">
      <c r="B97" s="6" t="s">
        <v>129</v>
      </c>
      <c r="C97" s="12" t="s">
        <v>23</v>
      </c>
      <c r="D97" s="7" t="s">
        <v>110</v>
      </c>
      <c r="E97" s="6">
        <v>1</v>
      </c>
      <c r="F97" s="6">
        <v>12</v>
      </c>
      <c r="G97" s="8">
        <f t="shared" si="3"/>
        <v>1</v>
      </c>
      <c r="H97" s="9">
        <v>11</v>
      </c>
      <c r="I97" s="9">
        <v>11</v>
      </c>
      <c r="J97" s="10">
        <f t="shared" si="5"/>
        <v>1</v>
      </c>
    </row>
    <row r="98" spans="2:10" ht="30">
      <c r="B98" s="6" t="s">
        <v>129</v>
      </c>
      <c r="C98" s="12" t="s">
        <v>23</v>
      </c>
      <c r="D98" s="7" t="s">
        <v>107</v>
      </c>
      <c r="E98" s="6">
        <v>1</v>
      </c>
      <c r="F98" s="6">
        <v>12</v>
      </c>
      <c r="G98" s="8">
        <f t="shared" si="3"/>
        <v>1</v>
      </c>
      <c r="H98" s="9">
        <v>8</v>
      </c>
      <c r="I98" s="9">
        <v>6.4</v>
      </c>
      <c r="J98" s="10">
        <f t="shared" si="5"/>
        <v>0.8</v>
      </c>
    </row>
    <row r="99" spans="2:10">
      <c r="B99" s="6" t="s">
        <v>129</v>
      </c>
      <c r="C99" s="12" t="s">
        <v>23</v>
      </c>
      <c r="D99" s="7" t="s">
        <v>119</v>
      </c>
      <c r="E99" s="6">
        <v>1</v>
      </c>
      <c r="F99" s="6">
        <v>12</v>
      </c>
      <c r="G99" s="8">
        <f t="shared" si="3"/>
        <v>1</v>
      </c>
      <c r="H99" s="9">
        <v>50</v>
      </c>
      <c r="I99" s="9">
        <v>10</v>
      </c>
      <c r="J99" s="10">
        <f t="shared" si="5"/>
        <v>0.2</v>
      </c>
    </row>
    <row r="100" spans="2:10" ht="45">
      <c r="B100" s="6" t="s">
        <v>129</v>
      </c>
      <c r="C100" s="12" t="s">
        <v>23</v>
      </c>
      <c r="D100" s="7" t="s">
        <v>116</v>
      </c>
      <c r="E100" s="6">
        <v>1</v>
      </c>
      <c r="F100" s="6">
        <v>12</v>
      </c>
      <c r="G100" s="8">
        <f t="shared" si="3"/>
        <v>1</v>
      </c>
      <c r="H100" s="9">
        <v>8</v>
      </c>
      <c r="I100" s="9">
        <v>12</v>
      </c>
      <c r="J100" s="10">
        <f t="shared" si="5"/>
        <v>1.5</v>
      </c>
    </row>
    <row r="101" spans="2:10" ht="30">
      <c r="B101" s="6" t="s">
        <v>129</v>
      </c>
      <c r="C101" s="12" t="s">
        <v>23</v>
      </c>
      <c r="D101" s="7" t="s">
        <v>109</v>
      </c>
      <c r="E101" s="6">
        <v>1</v>
      </c>
      <c r="F101" s="6">
        <v>12</v>
      </c>
      <c r="G101" s="8">
        <f t="shared" si="3"/>
        <v>1</v>
      </c>
      <c r="H101" s="9">
        <v>3</v>
      </c>
      <c r="I101" s="9">
        <v>3</v>
      </c>
      <c r="J101" s="10">
        <f t="shared" si="5"/>
        <v>1</v>
      </c>
    </row>
    <row r="102" spans="2:10" ht="30">
      <c r="B102" s="6" t="s">
        <v>129</v>
      </c>
      <c r="C102" s="12" t="s">
        <v>23</v>
      </c>
      <c r="D102" s="7" t="s">
        <v>117</v>
      </c>
      <c r="E102" s="6">
        <v>1</v>
      </c>
      <c r="F102" s="6">
        <v>12</v>
      </c>
      <c r="G102" s="8">
        <f t="shared" si="3"/>
        <v>1</v>
      </c>
      <c r="H102" s="9">
        <v>10</v>
      </c>
      <c r="I102" s="9">
        <v>22</v>
      </c>
      <c r="J102" s="10">
        <f t="shared" si="5"/>
        <v>2.2000000000000002</v>
      </c>
    </row>
    <row r="103" spans="2:10" ht="30">
      <c r="B103" s="6" t="s">
        <v>129</v>
      </c>
      <c r="C103" s="12" t="s">
        <v>23</v>
      </c>
      <c r="D103" s="7" t="s">
        <v>115</v>
      </c>
      <c r="E103" s="6">
        <v>1</v>
      </c>
      <c r="F103" s="6">
        <v>12</v>
      </c>
      <c r="G103" s="8">
        <f t="shared" si="3"/>
        <v>1</v>
      </c>
      <c r="H103" s="9">
        <v>16</v>
      </c>
      <c r="I103" s="9">
        <v>20</v>
      </c>
      <c r="J103" s="10">
        <f t="shared" si="5"/>
        <v>1.25</v>
      </c>
    </row>
    <row r="104" spans="2:10" ht="30">
      <c r="B104" s="6" t="s">
        <v>129</v>
      </c>
      <c r="C104" s="12" t="s">
        <v>23</v>
      </c>
      <c r="D104" s="7" t="s">
        <v>118</v>
      </c>
      <c r="E104" s="6">
        <v>1</v>
      </c>
      <c r="F104" s="6">
        <v>12</v>
      </c>
      <c r="G104" s="8">
        <f t="shared" si="3"/>
        <v>1</v>
      </c>
      <c r="H104" s="9">
        <v>20</v>
      </c>
      <c r="I104" s="9">
        <v>50</v>
      </c>
      <c r="J104" s="10">
        <f t="shared" si="5"/>
        <v>2.5</v>
      </c>
    </row>
    <row r="105" spans="2:10">
      <c r="B105" s="6" t="s">
        <v>129</v>
      </c>
      <c r="C105" s="12" t="s">
        <v>23</v>
      </c>
      <c r="D105" s="7" t="s">
        <v>108</v>
      </c>
      <c r="E105" s="6">
        <v>1</v>
      </c>
      <c r="F105" s="6">
        <v>12</v>
      </c>
      <c r="G105" s="8">
        <f t="shared" si="3"/>
        <v>1</v>
      </c>
      <c r="H105" s="9">
        <v>220</v>
      </c>
      <c r="I105" s="9">
        <v>186</v>
      </c>
      <c r="J105" s="10">
        <f t="shared" si="5"/>
        <v>0.84545454545454546</v>
      </c>
    </row>
    <row r="106" spans="2:10">
      <c r="B106" s="6" t="s">
        <v>129</v>
      </c>
      <c r="C106" s="12" t="s">
        <v>23</v>
      </c>
      <c r="D106" s="7" t="s">
        <v>112</v>
      </c>
      <c r="E106" s="6">
        <v>1</v>
      </c>
      <c r="F106" s="6">
        <v>12</v>
      </c>
      <c r="G106" s="8">
        <f t="shared" si="3"/>
        <v>1</v>
      </c>
      <c r="H106" s="9">
        <v>4</v>
      </c>
      <c r="I106" s="9">
        <v>4</v>
      </c>
      <c r="J106" s="10">
        <f t="shared" si="5"/>
        <v>1</v>
      </c>
    </row>
    <row r="107" spans="2:10">
      <c r="B107" s="6" t="s">
        <v>129</v>
      </c>
      <c r="C107" s="12" t="s">
        <v>23</v>
      </c>
      <c r="D107" s="7" t="s">
        <v>113</v>
      </c>
      <c r="E107" s="6">
        <v>1</v>
      </c>
      <c r="F107" s="6">
        <v>12</v>
      </c>
      <c r="G107" s="8">
        <f t="shared" si="3"/>
        <v>1</v>
      </c>
      <c r="H107" s="9">
        <v>9</v>
      </c>
      <c r="I107" s="9">
        <v>10</v>
      </c>
      <c r="J107" s="10">
        <f t="shared" si="5"/>
        <v>1.1111111111111112</v>
      </c>
    </row>
    <row r="108" spans="2:10" ht="30">
      <c r="B108" s="6" t="s">
        <v>129</v>
      </c>
      <c r="C108" s="6" t="s">
        <v>28</v>
      </c>
      <c r="D108" s="7" t="s">
        <v>94</v>
      </c>
      <c r="E108" s="6">
        <v>1</v>
      </c>
      <c r="F108" s="6">
        <v>12</v>
      </c>
      <c r="G108" s="8">
        <f t="shared" si="3"/>
        <v>1</v>
      </c>
      <c r="H108" s="9">
        <v>10</v>
      </c>
      <c r="I108" s="9">
        <v>0</v>
      </c>
      <c r="J108" s="10">
        <f t="shared" si="5"/>
        <v>0</v>
      </c>
    </row>
    <row r="109" spans="2:10" ht="45">
      <c r="B109" s="6" t="s">
        <v>129</v>
      </c>
      <c r="C109" s="6" t="s">
        <v>28</v>
      </c>
      <c r="D109" s="7" t="s">
        <v>95</v>
      </c>
      <c r="E109" s="6">
        <v>1</v>
      </c>
      <c r="F109" s="6">
        <v>12</v>
      </c>
      <c r="G109" s="8">
        <f t="shared" si="3"/>
        <v>1</v>
      </c>
      <c r="H109" s="9">
        <v>10</v>
      </c>
      <c r="I109" s="9">
        <v>10</v>
      </c>
      <c r="J109" s="10">
        <f t="shared" si="5"/>
        <v>1</v>
      </c>
    </row>
    <row r="110" spans="2:10" ht="45">
      <c r="B110" s="6" t="s">
        <v>129</v>
      </c>
      <c r="C110" s="6" t="s">
        <v>28</v>
      </c>
      <c r="D110" s="7" t="s">
        <v>100</v>
      </c>
      <c r="E110" s="6">
        <v>1</v>
      </c>
      <c r="F110" s="6">
        <v>12</v>
      </c>
      <c r="G110" s="8">
        <f t="shared" si="3"/>
        <v>1</v>
      </c>
      <c r="H110" s="9">
        <v>30</v>
      </c>
      <c r="I110" s="9">
        <v>99</v>
      </c>
      <c r="J110" s="10">
        <f t="shared" si="5"/>
        <v>3.3</v>
      </c>
    </row>
    <row r="111" spans="2:10" ht="30">
      <c r="B111" s="6" t="s">
        <v>129</v>
      </c>
      <c r="C111" s="6" t="s">
        <v>28</v>
      </c>
      <c r="D111" s="7" t="s">
        <v>99</v>
      </c>
      <c r="E111" s="6">
        <v>1</v>
      </c>
      <c r="F111" s="6">
        <v>12</v>
      </c>
      <c r="G111" s="8">
        <f t="shared" si="3"/>
        <v>1</v>
      </c>
      <c r="H111" s="9">
        <v>2</v>
      </c>
      <c r="I111" s="9">
        <v>4</v>
      </c>
      <c r="J111" s="10">
        <f t="shared" si="5"/>
        <v>2</v>
      </c>
    </row>
    <row r="112" spans="2:10" ht="30">
      <c r="B112" s="6" t="s">
        <v>129</v>
      </c>
      <c r="C112" s="6" t="s">
        <v>28</v>
      </c>
      <c r="D112" s="7" t="s">
        <v>105</v>
      </c>
      <c r="E112" s="6">
        <v>1</v>
      </c>
      <c r="F112" s="6">
        <v>12</v>
      </c>
      <c r="G112" s="8">
        <f t="shared" si="3"/>
        <v>1</v>
      </c>
      <c r="H112" s="9">
        <v>14</v>
      </c>
      <c r="I112" s="9">
        <v>18</v>
      </c>
      <c r="J112" s="10">
        <f t="shared" si="5"/>
        <v>1.2857142857142858</v>
      </c>
    </row>
    <row r="113" spans="2:10" ht="45">
      <c r="B113" s="6" t="s">
        <v>129</v>
      </c>
      <c r="C113" s="6" t="s">
        <v>28</v>
      </c>
      <c r="D113" s="7" t="s">
        <v>102</v>
      </c>
      <c r="E113" s="6">
        <v>1</v>
      </c>
      <c r="F113" s="6">
        <v>12</v>
      </c>
      <c r="G113" s="8">
        <f t="shared" si="3"/>
        <v>1</v>
      </c>
      <c r="H113" s="9">
        <v>3</v>
      </c>
      <c r="I113" s="9">
        <v>3</v>
      </c>
      <c r="J113" s="10">
        <f t="shared" si="5"/>
        <v>1</v>
      </c>
    </row>
    <row r="114" spans="2:10" ht="30">
      <c r="B114" s="6" t="s">
        <v>129</v>
      </c>
      <c r="C114" s="6" t="s">
        <v>28</v>
      </c>
      <c r="D114" s="7" t="s">
        <v>104</v>
      </c>
      <c r="E114" s="6">
        <v>1</v>
      </c>
      <c r="F114" s="6">
        <v>12</v>
      </c>
      <c r="G114" s="8">
        <f t="shared" si="3"/>
        <v>1</v>
      </c>
      <c r="H114" s="9">
        <v>60</v>
      </c>
      <c r="I114" s="9">
        <v>69.84</v>
      </c>
      <c r="J114" s="10">
        <f t="shared" si="5"/>
        <v>1.1640000000000001</v>
      </c>
    </row>
    <row r="115" spans="2:10" ht="45">
      <c r="B115" s="6" t="s">
        <v>129</v>
      </c>
      <c r="C115" s="6" t="s">
        <v>28</v>
      </c>
      <c r="D115" s="7" t="s">
        <v>103</v>
      </c>
      <c r="E115" s="6">
        <v>1</v>
      </c>
      <c r="F115" s="6">
        <v>12</v>
      </c>
      <c r="G115" s="8">
        <f t="shared" si="3"/>
        <v>1</v>
      </c>
      <c r="H115" s="9">
        <v>40</v>
      </c>
      <c r="I115" s="9">
        <v>41.5</v>
      </c>
      <c r="J115" s="10">
        <f t="shared" si="5"/>
        <v>1.0375000000000001</v>
      </c>
    </row>
    <row r="116" spans="2:10" ht="30">
      <c r="B116" s="6" t="s">
        <v>129</v>
      </c>
      <c r="C116" s="6" t="s">
        <v>28</v>
      </c>
      <c r="D116" s="7" t="s">
        <v>96</v>
      </c>
      <c r="E116" s="6">
        <v>1</v>
      </c>
      <c r="F116" s="6">
        <v>12</v>
      </c>
      <c r="G116" s="8">
        <f t="shared" si="3"/>
        <v>1</v>
      </c>
      <c r="H116" s="9">
        <v>10</v>
      </c>
      <c r="I116" s="9">
        <v>0</v>
      </c>
      <c r="J116" s="10">
        <f t="shared" si="5"/>
        <v>0</v>
      </c>
    </row>
    <row r="117" spans="2:10" ht="60">
      <c r="B117" s="6" t="s">
        <v>129</v>
      </c>
      <c r="C117" s="6" t="s">
        <v>28</v>
      </c>
      <c r="D117" s="7" t="s">
        <v>98</v>
      </c>
      <c r="E117" s="6">
        <v>1</v>
      </c>
      <c r="F117" s="6">
        <v>12</v>
      </c>
      <c r="G117" s="8">
        <f t="shared" si="3"/>
        <v>1</v>
      </c>
      <c r="H117" s="9">
        <v>4</v>
      </c>
      <c r="I117" s="9">
        <v>5</v>
      </c>
      <c r="J117" s="10">
        <f t="shared" si="5"/>
        <v>1.25</v>
      </c>
    </row>
    <row r="118" spans="2:10" ht="30">
      <c r="B118" s="6" t="s">
        <v>129</v>
      </c>
      <c r="C118" s="6" t="s">
        <v>28</v>
      </c>
      <c r="D118" s="7" t="s">
        <v>101</v>
      </c>
      <c r="E118" s="6">
        <v>1</v>
      </c>
      <c r="F118" s="6">
        <v>12</v>
      </c>
      <c r="G118" s="8">
        <f t="shared" si="3"/>
        <v>1</v>
      </c>
      <c r="H118" s="9">
        <v>1</v>
      </c>
      <c r="I118" s="9">
        <v>1</v>
      </c>
      <c r="J118" s="10">
        <f t="shared" si="5"/>
        <v>1</v>
      </c>
    </row>
    <row r="119" spans="2:10" ht="30">
      <c r="B119" s="6" t="s">
        <v>129</v>
      </c>
      <c r="C119" s="6" t="s">
        <v>28</v>
      </c>
      <c r="D119" s="11" t="s">
        <v>97</v>
      </c>
      <c r="E119" s="6">
        <v>1</v>
      </c>
      <c r="F119" s="6">
        <v>12</v>
      </c>
      <c r="G119" s="8">
        <f t="shared" si="3"/>
        <v>1</v>
      </c>
      <c r="H119" s="9">
        <v>10</v>
      </c>
      <c r="I119" s="9">
        <v>8.33</v>
      </c>
      <c r="J119" s="10">
        <f t="shared" si="5"/>
        <v>0.83299999999999996</v>
      </c>
    </row>
    <row r="120" spans="2:10">
      <c r="D120" s="13"/>
    </row>
    <row r="121" spans="2:10"/>
  </sheetData>
  <autoFilter ref="B1:J119"/>
  <mergeCells count="1">
    <mergeCell ref="B2:J5"/>
  </mergeCells>
  <pageMargins left="0.9055118110236221" right="0.19685039370078741" top="0.38" bottom="0.25" header="0.31496062992125984" footer="0.31496062992125984"/>
  <pageSetup scale="46" fitToHeight="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Feb-04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2013-11-28T14:11:55Z</dcterms:modified>
</cp:coreProperties>
</file>