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 UTP\Desktop\COMPRAS  TOTAL\AÑO 2025\CONVOCATORIA PUBLICA 02\"/>
    </mc:Choice>
  </mc:AlternateContent>
  <xr:revisionPtr revIDLastSave="0" documentId="13_ncr:1_{97426789-19C4-4132-BD0B-19BB0C16B07E}" xr6:coauthVersionLast="47" xr6:coauthVersionMax="47" xr10:uidLastSave="{00000000-0000-0000-0000-000000000000}"/>
  <bookViews>
    <workbookView xWindow="-28920" yWindow="855" windowWidth="29040" windowHeight="15720" xr2:uid="{00000000-000D-0000-FFFF-FFFF00000000}"/>
  </bookViews>
  <sheets>
    <sheet name="ANEXO 1" sheetId="1" r:id="rId1"/>
  </sheets>
  <definedNames>
    <definedName name="_xlnm._FilterDatabase" localSheetId="0" hidden="1">'ANEXO 1'!$A$8:$N$21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1" l="1"/>
  <c r="K10" i="1" s="1"/>
  <c r="L10" i="1" s="1"/>
  <c r="J11" i="1"/>
  <c r="K11" i="1" s="1"/>
  <c r="L11" i="1" s="1"/>
  <c r="J9" i="1"/>
  <c r="K9" i="1" s="1"/>
  <c r="L9" i="1" s="1"/>
  <c r="J15" i="1"/>
  <c r="K15" i="1" s="1"/>
  <c r="L15" i="1" s="1"/>
  <c r="J16" i="1"/>
  <c r="K16" i="1" s="1"/>
  <c r="L16" i="1" s="1"/>
  <c r="J17" i="1"/>
  <c r="K17" i="1" s="1"/>
  <c r="L17" i="1" s="1"/>
  <c r="J18" i="1"/>
  <c r="K18" i="1" s="1"/>
  <c r="L18" i="1" s="1"/>
  <c r="J19" i="1"/>
  <c r="K19" i="1"/>
  <c r="L19" i="1" s="1"/>
  <c r="J20" i="1"/>
  <c r="K20" i="1"/>
  <c r="L20" i="1" s="1"/>
  <c r="J12" i="1"/>
  <c r="K12" i="1" s="1"/>
  <c r="L12" i="1" s="1"/>
  <c r="J13" i="1" l="1"/>
  <c r="J14" i="1"/>
  <c r="K13" i="1" l="1"/>
  <c r="L13" i="1" s="1"/>
  <c r="K14" i="1"/>
  <c r="L14" i="1" s="1"/>
  <c r="L21" i="1" l="1"/>
</calcChain>
</file>

<file path=xl/sharedStrings.xml><?xml version="1.0" encoding="utf-8"?>
<sst xmlns="http://schemas.openxmlformats.org/spreadsheetml/2006/main" count="72" uniqueCount="61">
  <si>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</si>
  <si>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</si>
  <si>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</si>
  <si>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</si>
  <si>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</si>
  <si>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</si>
  <si>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</si>
  <si>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</si>
  <si>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</si>
  <si>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</si>
  <si>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</si>
  <si>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</si>
  <si>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</si>
  <si>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</si>
  <si>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</si>
  <si>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Observaciones:</t>
  </si>
  <si>
    <t>NOMBRE Y NIT  EMPRESA:</t>
  </si>
  <si>
    <t>NOMBRE Y FIRMA REPRESENTANTE LEGAL</t>
  </si>
  <si>
    <t>CÉDULA REPRESENTANTE LEGAL</t>
  </si>
  <si>
    <t>FECHA:</t>
  </si>
  <si>
    <t>ÍTEM</t>
  </si>
  <si>
    <t>ANEXO 1  - ESPECIFICACIONES TÉCNICAS Y PRESENTACIÓN DE OFERTA</t>
  </si>
  <si>
    <t>Unidad</t>
  </si>
  <si>
    <t>Marca: Yangli Modelo: JE-21-80D</t>
  </si>
  <si>
    <t>Yangli Modelo: JE-21-80D</t>
  </si>
  <si>
    <t>Marca: Gardner Denver Modelo: L05</t>
  </si>
  <si>
    <t xml:space="preserve">Gardner </t>
  </si>
  <si>
    <t>Marca: ZHENGZHOU LANSHUO ELECTRONICS Modelo: LSW-300KW</t>
  </si>
  <si>
    <t xml:space="preserve"> ZHENGZHOU LANSHUO ELECTRONICS</t>
  </si>
  <si>
    <t>Marca: LINCOLN ELECTRIC Modelo: VRTEX 360 COMPACT K4914-1</t>
  </si>
  <si>
    <t>LINCOLN ELECTRIC</t>
  </si>
  <si>
    <t>Marca: Durma: Modelo: PB F 30120</t>
  </si>
  <si>
    <t>Durma</t>
  </si>
  <si>
    <t xml:space="preserve">SIMSCAN </t>
  </si>
  <si>
    <t>Marca: SOCO Modelo: SB-39 AUTO</t>
  </si>
  <si>
    <t>SOCO</t>
  </si>
  <si>
    <t>MARCA: BATY INTERNATIONAL MODELO: R14 DE ESCRITORIO</t>
  </si>
  <si>
    <t>BATY</t>
  </si>
  <si>
    <t>INGLETEADORA 12pg 1600W 4000RPM DEWALT</t>
  </si>
  <si>
    <t>DEWALT</t>
  </si>
  <si>
    <t>PRENSA DE PRECISION RECTIFICADAHIDRAULICA HVL-130 - APERTURA 240 MM</t>
  </si>
  <si>
    <t>VOGUE MC</t>
  </si>
  <si>
    <t>Marca: Zigong Jiate Modelo: DKM350FZ</t>
  </si>
  <si>
    <t>Zigong Jiate</t>
  </si>
  <si>
    <t>ESTATIVO DE MICROSCOPIO INVERTIDO METALOGRAFICO LEICA DM ILM LED LH113</t>
  </si>
  <si>
    <t>N/A</t>
  </si>
  <si>
    <t xml:space="preserve">COMPRA DE EQUIPOS, PARA  LABORATORIOS DE  INGENIERIA DE MANUFACTURA </t>
  </si>
  <si>
    <t>CONVOCATORIA PÚBLICA BS 02 DE 2025</t>
  </si>
  <si>
    <r>
      <t xml:space="preserve">Equipo Que Permite A Los Estudiantes Simular Procesos De Soldadura. Los Componentes Son Reales (En Forma, Tamaño Y Peso). Reduce Costos, Porque No Es Necesario Utilizar Consumibles Reales. No Produce Humos Ni Gases, No Afecta La Salud Del Estudiante, No Presenta Riesgos De Accidente.
 </t>
    </r>
    <r>
      <rPr>
        <b/>
        <sz val="11"/>
        <color theme="1"/>
        <rFont val="Calibri"/>
        <family val="2"/>
        <scheme val="minor"/>
      </rPr>
      <t>Capacitación:</t>
    </r>
    <r>
      <rPr>
        <sz val="11"/>
        <color theme="1"/>
        <rFont val="Calibri"/>
        <family val="2"/>
        <scheme val="minor"/>
      </rPr>
      <t xml:space="preserve"> La actividad de capacitación se realizara después de la puesta en funcionamiento del equipo de manera presencial dirigido para un grupo de  15 personas. La duración de la capacitación no incluye el proceso de instalación del equipo.   
</t>
    </r>
    <r>
      <rPr>
        <b/>
        <sz val="11"/>
        <color theme="1"/>
        <rFont val="Calibri"/>
        <family val="2"/>
        <scheme val="minor"/>
      </rPr>
      <t xml:space="preserve">sitio de entrega: </t>
    </r>
    <r>
      <rPr>
        <sz val="11"/>
        <color theme="1"/>
        <rFont val="Calibri"/>
        <family val="2"/>
        <scheme val="minor"/>
      </rPr>
      <t>Bloque 4A Taller de Maquinas - Herramienta 4A- 112</t>
    </r>
  </si>
  <si>
    <r>
      <t xml:space="preserve">Maquina Con Control Cnc, Para Doblar Laminas Metálicas, A Diferentes Perfiles. Capacidad Del Orden De 50 T
</t>
    </r>
    <r>
      <rPr>
        <b/>
        <sz val="11"/>
        <color theme="1"/>
        <rFont val="Calibri"/>
        <family val="2"/>
        <scheme val="minor"/>
      </rPr>
      <t xml:space="preserve">Capacitación: </t>
    </r>
    <r>
      <rPr>
        <sz val="11"/>
        <color theme="1"/>
        <rFont val="Calibri"/>
        <family val="2"/>
        <scheme val="minor"/>
      </rPr>
      <t xml:space="preserve">La actividad de capacitación se realizara después de la puesta en funcionamiento del equipo de manera presencial dirigido para un grupo de  15 personas. La duración de la capacitación no incluye el proceso de instalación del equipo.   </t>
    </r>
    <r>
      <rPr>
        <b/>
        <sz val="11"/>
        <color theme="1"/>
        <rFont val="Calibri"/>
        <family val="2"/>
        <scheme val="minor"/>
      </rPr>
      <t xml:space="preserve">
Incluye: </t>
    </r>
    <r>
      <rPr>
        <sz val="11"/>
        <color theme="1"/>
        <rFont val="Calibri"/>
        <family val="2"/>
        <scheme val="minor"/>
      </rPr>
      <t xml:space="preserve">Montacarga </t>
    </r>
    <r>
      <rPr>
        <b/>
        <sz val="11"/>
        <color theme="1"/>
        <rFont val="Calibri"/>
        <family val="2"/>
        <scheme val="minor"/>
      </rPr>
      <t xml:space="preserve">
Sitio de entrega: </t>
    </r>
    <r>
      <rPr>
        <sz val="11"/>
        <color theme="1"/>
        <rFont val="Calibri"/>
        <family val="2"/>
        <scheme val="minor"/>
      </rPr>
      <t>Bloque 4A Laboratorio de Formación Plástica 4A- 116</t>
    </r>
  </si>
  <si>
    <r>
      <t xml:space="preserve">Escáner Grado Metrológico Scantech Simscan, Para Efectuar Metrología A Piezas Y Utillajes, Escanear Y Efectuar Ingeniería Inversa
</t>
    </r>
    <r>
      <rPr>
        <b/>
        <sz val="11"/>
        <color theme="1"/>
        <rFont val="Calibri"/>
        <family val="2"/>
        <scheme val="minor"/>
      </rPr>
      <t>Capacitación:</t>
    </r>
    <r>
      <rPr>
        <sz val="11"/>
        <color theme="1"/>
        <rFont val="Calibri"/>
        <family val="2"/>
        <scheme val="minor"/>
      </rPr>
      <t xml:space="preserve"> La actividad de capacitación se realizara después de la puesta en funcionamiento del equipo de manera presencial dirigido para un grupo de  15 personas. La duración de la capacitación no incluye el proceso de instalación del equipo.
</t>
    </r>
    <r>
      <rPr>
        <b/>
        <sz val="11"/>
        <color theme="1"/>
        <rFont val="Calibri"/>
        <family val="2"/>
        <scheme val="minor"/>
      </rPr>
      <t xml:space="preserve">Sitio de entrega: </t>
    </r>
    <r>
      <rPr>
        <sz val="11"/>
        <color theme="1"/>
        <rFont val="Calibri"/>
        <family val="2"/>
        <scheme val="minor"/>
      </rPr>
      <t>Bloque 4A  Laboratorio de Deformación Plástica 4A- 116</t>
    </r>
  </si>
  <si>
    <t>Scantech SIMSCAN 30 High Precisión Handheld 3D Scanner, e incluye además: software Geomagic Design X EDU w/ 1st Year Maintenance ONA estación de trabajo potenciada por FARO, FARO Notebook - Super Power User (64 bit) y un Curso Básico Geomagic Design X (Colombia)</t>
  </si>
  <si>
    <r>
      <t xml:space="preserve">Dobladora De Tubos Metálicos De Hasta De 38 Mm De Diámetro Y Espesor Máximo De 3 Mm
</t>
    </r>
    <r>
      <rPr>
        <b/>
        <sz val="11"/>
        <color theme="1"/>
        <rFont val="Calibri"/>
        <family val="2"/>
        <scheme val="minor"/>
      </rPr>
      <t xml:space="preserve">Capacitación: </t>
    </r>
    <r>
      <rPr>
        <sz val="11"/>
        <color theme="1"/>
        <rFont val="Calibri"/>
        <family val="2"/>
        <scheme val="minor"/>
      </rPr>
      <t xml:space="preserve">La actividad de capacitación se realizara después de la puesta en funcionamiento del equipo de manera presencial dirigido para un grupo de  15 personas. La duración de la capacitación no incluye el proceso de instalación del equipo. 
</t>
    </r>
    <r>
      <rPr>
        <b/>
        <sz val="11"/>
        <color theme="1"/>
        <rFont val="Calibri"/>
        <family val="2"/>
        <scheme val="minor"/>
      </rPr>
      <t xml:space="preserve">Sitio de entrega: </t>
    </r>
    <r>
      <rPr>
        <sz val="11"/>
        <color theme="1"/>
        <rFont val="Calibri"/>
        <family val="2"/>
        <scheme val="minor"/>
      </rPr>
      <t xml:space="preserve">Bloque 4A Laboratorio de Deformación Plástica  </t>
    </r>
  </si>
  <si>
    <r>
      <t xml:space="preserve">Maquina Para La Fabricación De Troqueles Y Matrices Diversas. Electroerosionadora Cnc De Hilo De Molibdeno, Capaz De Cortar Planchas De Hasta 350 Mm.
</t>
    </r>
    <r>
      <rPr>
        <b/>
        <sz val="11"/>
        <color theme="1"/>
        <rFont val="Calibri"/>
        <family val="2"/>
        <scheme val="minor"/>
      </rPr>
      <t xml:space="preserve">Capacitacion: </t>
    </r>
    <r>
      <rPr>
        <sz val="11"/>
        <color theme="1"/>
        <rFont val="Calibri"/>
        <family val="2"/>
        <scheme val="minor"/>
      </rPr>
      <t>La actividad de capacitación se realizara después de la puesta en funcionamiento del equipo de manera presencial dirigido para un grupo de  15 personas. La duración de la capacitación no incluye el proceso de instalación del equipo.
I</t>
    </r>
    <r>
      <rPr>
        <b/>
        <sz val="11"/>
        <color theme="1"/>
        <rFont val="Calibri"/>
        <family val="2"/>
        <scheme val="minor"/>
      </rPr>
      <t>ncluye</t>
    </r>
    <r>
      <rPr>
        <sz val="11"/>
        <color theme="1"/>
        <rFont val="Calibri"/>
        <family val="2"/>
        <scheme val="minor"/>
      </rPr>
      <t xml:space="preserve">: Montacargas  
</t>
    </r>
    <r>
      <rPr>
        <b/>
        <sz val="11"/>
        <color theme="1"/>
        <rFont val="Calibri"/>
        <family val="2"/>
        <scheme val="minor"/>
      </rPr>
      <t xml:space="preserve">Sitio de entrega: Bloque 4A Laboratorio de Formación Plástica 4A -116 </t>
    </r>
  </si>
  <si>
    <r>
      <t xml:space="preserve">Maquina Para El Corte Y Conformado De Piezas Por Corte Y Estampado. Troqueladora Electro-Hidráulica Con Capacidad Del Del Orden De 125 Ton
</t>
    </r>
    <r>
      <rPr>
        <b/>
        <sz val="11"/>
        <color theme="1"/>
        <rFont val="Calibri"/>
        <family val="2"/>
        <scheme val="minor"/>
      </rPr>
      <t>Capacitación:</t>
    </r>
    <r>
      <rPr>
        <sz val="11"/>
        <color theme="1"/>
        <rFont val="Calibri"/>
        <family val="2"/>
        <scheme val="minor"/>
      </rPr>
      <t xml:space="preserve"> La actividad de capacitación se realizara después de la puesta en funcionamiento del equipo de manera presencial dirigido para un grupo de  15 persona</t>
    </r>
    <r>
      <rPr>
        <b/>
        <sz val="11"/>
        <color theme="1"/>
        <rFont val="Calibri"/>
        <family val="2"/>
        <scheme val="minor"/>
      </rPr>
      <t xml:space="preserve">s. </t>
    </r>
    <r>
      <rPr>
        <sz val="11"/>
        <color theme="1"/>
        <rFont val="Calibri"/>
        <family val="2"/>
        <scheme val="minor"/>
      </rPr>
      <t xml:space="preserve">La duración de la capacitación no incluye el proceso de instalación del equipo.   
</t>
    </r>
    <r>
      <rPr>
        <b/>
        <sz val="11"/>
        <color theme="1"/>
        <rFont val="Calibri"/>
        <family val="2"/>
        <scheme val="minor"/>
      </rPr>
      <t xml:space="preserve">Incluye: </t>
    </r>
    <r>
      <rPr>
        <sz val="11"/>
        <color theme="1"/>
        <rFont val="Calibri"/>
        <family val="2"/>
        <scheme val="minor"/>
      </rPr>
      <t xml:space="preserve">montacarga
</t>
    </r>
    <r>
      <rPr>
        <b/>
        <sz val="11"/>
        <color theme="1"/>
        <rFont val="Calibri"/>
        <family val="2"/>
        <scheme val="minor"/>
      </rPr>
      <t>sitio de entrega:</t>
    </r>
    <r>
      <rPr>
        <sz val="11"/>
        <color theme="1"/>
        <rFont val="Calibri"/>
        <family val="2"/>
        <scheme val="minor"/>
      </rPr>
      <t xml:space="preserve"> Bloque 4A Laboratorio de  Formación Plástica 4A- 116 de la Universidad Tecnológica de Pereira. 
</t>
    </r>
  </si>
  <si>
    <r>
      <t xml:space="preserve">Compresor De Aire, De Tornillo, Para Suplir Las Necesidades De Aire Del Laboratorio. La Compra Incluye La Red De Aire Comprimido Del Laboratorio
</t>
    </r>
    <r>
      <rPr>
        <b/>
        <sz val="11"/>
        <color theme="1"/>
        <rFont val="Calibri"/>
        <family val="2"/>
        <scheme val="minor"/>
      </rPr>
      <t>Incluye:</t>
    </r>
    <r>
      <rPr>
        <sz val="11"/>
        <color theme="1"/>
        <rFont val="Calibri"/>
        <family val="2"/>
        <scheme val="minor"/>
      </rPr>
      <t xml:space="preserve"> Montacargas 
</t>
    </r>
    <r>
      <rPr>
        <b/>
        <sz val="11"/>
        <color theme="1"/>
        <rFont val="Calibri"/>
        <family val="2"/>
        <scheme val="minor"/>
      </rPr>
      <t xml:space="preserve">sitio  de entrega: </t>
    </r>
    <r>
      <rPr>
        <sz val="11"/>
        <color theme="1"/>
        <rFont val="Calibri"/>
        <family val="2"/>
        <scheme val="minor"/>
      </rPr>
      <t xml:space="preserve">Bloque 4A Laboratorio de Fundición 4A - 115 de la Universidad Tecnológica de Pereira. </t>
    </r>
  </si>
  <si>
    <r>
      <t xml:space="preserve">Horno De Inducción Para Efectuar Tratamiento Térmico A Diversos Metales. Consta De Unidad Principal Y Unidad Auxiliar.
</t>
    </r>
    <r>
      <rPr>
        <b/>
        <sz val="11"/>
        <color theme="1"/>
        <rFont val="Calibri"/>
        <family val="2"/>
        <scheme val="minor"/>
      </rPr>
      <t xml:space="preserve">Capacitación: </t>
    </r>
    <r>
      <rPr>
        <sz val="11"/>
        <color theme="1"/>
        <rFont val="Calibri"/>
        <family val="2"/>
        <scheme val="minor"/>
      </rPr>
      <t xml:space="preserve">La actividad de capacitación se realizara después de la puesta en funcionamiento del equipo de manera presencial dirigido para un grupo de  15 personas. La duración de la capacitación no incluye el proceso de instalación del equipo.   </t>
    </r>
    <r>
      <rPr>
        <b/>
        <sz val="11"/>
        <color theme="1"/>
        <rFont val="Calibri"/>
        <family val="2"/>
        <scheme val="minor"/>
      </rPr>
      <t xml:space="preserve">
Incluye: </t>
    </r>
    <r>
      <rPr>
        <sz val="11"/>
        <color theme="1"/>
        <rFont val="Calibri"/>
        <family val="2"/>
        <scheme val="minor"/>
      </rPr>
      <t xml:space="preserve">Montacarga </t>
    </r>
    <r>
      <rPr>
        <b/>
        <sz val="11"/>
        <color theme="1"/>
        <rFont val="Calibri"/>
        <family val="2"/>
        <scheme val="minor"/>
      </rPr>
      <t xml:space="preserve">
Sitio de entrega: </t>
    </r>
    <r>
      <rPr>
        <sz val="11"/>
        <color theme="1"/>
        <rFont val="Calibri"/>
        <family val="2"/>
        <scheme val="minor"/>
      </rPr>
      <t xml:space="preserve">Bloque A Laboratorio de Fundición 4A- 115 de la Universidad Tecnológica de Pereira. </t>
    </r>
  </si>
  <si>
    <r>
      <t xml:space="preserve">Proyector Digital De Perfiles, De Mesa, Para Magnificar Superficies, Bordes De Piezas, Formas Intrincadas.
</t>
    </r>
    <r>
      <rPr>
        <b/>
        <sz val="11"/>
        <color theme="1"/>
        <rFont val="Calibri"/>
        <family val="2"/>
        <scheme val="minor"/>
      </rPr>
      <t>Capacitación:</t>
    </r>
    <r>
      <rPr>
        <sz val="11"/>
        <color theme="1"/>
        <rFont val="Calibri"/>
        <family val="2"/>
        <scheme val="minor"/>
      </rPr>
      <t xml:space="preserve"> La actividad de capacitación se realizara después de la puesta en funcionamiento del equipo de manera presencial dirigido para un grupo de  15 personas. La duración de la capacitación no incluye el proceso de instalación del equipo. 
</t>
    </r>
    <r>
      <rPr>
        <b/>
        <sz val="11"/>
        <color theme="1"/>
        <rFont val="Calibri"/>
        <family val="2"/>
        <scheme val="minor"/>
      </rPr>
      <t>Sitio de entrega:</t>
    </r>
    <r>
      <rPr>
        <sz val="11"/>
        <color theme="1"/>
        <rFont val="Calibri"/>
        <family val="2"/>
        <scheme val="minor"/>
      </rPr>
      <t xml:space="preserve"> Bloque 4A Laboratorio de Formación  Plástica 4A - 11</t>
    </r>
    <r>
      <rPr>
        <sz val="12"/>
        <color theme="1"/>
        <rFont val="Calibri"/>
        <family val="2"/>
        <scheme val="minor"/>
      </rPr>
      <t>6</t>
    </r>
    <r>
      <rPr>
        <sz val="11"/>
        <color theme="1"/>
        <rFont val="Calibri"/>
        <family val="2"/>
        <scheme val="minor"/>
      </rPr>
      <t xml:space="preserve"> de la Universidad Tecnológica de Pereira.  </t>
    </r>
  </si>
  <si>
    <r>
      <t xml:space="preserve">Ingleteadora 12pg
</t>
    </r>
    <r>
      <rPr>
        <b/>
        <sz val="11"/>
        <color theme="1"/>
        <rFont val="Calibri"/>
        <family val="2"/>
        <scheme val="minor"/>
      </rPr>
      <t xml:space="preserve">Sitio  de entrega: </t>
    </r>
    <r>
      <rPr>
        <sz val="11"/>
        <color theme="1"/>
        <rFont val="Calibri"/>
        <family val="2"/>
        <scheme val="minor"/>
      </rPr>
      <t xml:space="preserve"> Laboratorio de Modelos 4A - 106 de la Universidad Tecnológica de Pereira. </t>
    </r>
  </si>
  <si>
    <r>
      <t xml:space="preserve">Prensa De Precisión
</t>
    </r>
    <r>
      <rPr>
        <b/>
        <sz val="11"/>
        <color theme="1"/>
        <rFont val="Calibri"/>
        <family val="2"/>
        <scheme val="minor"/>
      </rPr>
      <t>Sitio de Entrega: Laboratorio CNC 4A- 112</t>
    </r>
    <r>
      <rPr>
        <sz val="11"/>
        <color theme="1"/>
        <rFont val="Calibri"/>
        <family val="2"/>
        <scheme val="minor"/>
      </rPr>
      <t xml:space="preserve"> de la Universidad Tecnológica de Pereira. </t>
    </r>
  </si>
  <si>
    <r>
      <t xml:space="preserve">Microscopio Optico Para Apoyar Estudios Con Materiales, Procesos De Recubrimiento.
</t>
    </r>
    <r>
      <rPr>
        <b/>
        <sz val="11"/>
        <color theme="1"/>
        <rFont val="Calibri"/>
        <family val="2"/>
        <scheme val="minor"/>
      </rPr>
      <t>Capacitacion:</t>
    </r>
    <r>
      <rPr>
        <sz val="11"/>
        <color theme="1"/>
        <rFont val="Calibri"/>
        <family val="2"/>
        <scheme val="minor"/>
      </rPr>
      <t xml:space="preserve"> La actividad de capacitación se realizara después de la puesta en funcionamiento del equipo de manera presencial dirigido para un grupo de  15 personas. La duración de la capacitación no incluye el proceso de instalación del equipo.
</t>
    </r>
    <r>
      <rPr>
        <b/>
        <sz val="11"/>
        <color theme="1"/>
        <rFont val="Calibri"/>
        <family val="2"/>
        <scheme val="minor"/>
      </rPr>
      <t xml:space="preserve">Sitio de entrega: Bloque 4A Laboratorio de Tribología  4A -119 de la Universidad Tecnológica de Pereira.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</si>
</sst>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1"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1"/>
      <color indexed="8"/>
      <name val="Calibri"/>
      <family val="2"/>
      <charset val="1"/>
    </font>
    <font>
      <sz val="10"/>
      <name val="Calibri"/>
      <family val="2"/>
      <scheme val="minor"/>
    </font>
    <font>
      <b/>
      <sz val="10"/>
      <name val="Calibri"/>
      <family val="2"/>
      <scheme val="minor"/>
    </font>
    <font>
      <b/>
      <i/>
      <sz val="10"/>
      <name val="Calibri"/>
      <family val="2"/>
      <scheme val="minor"/>
    </font>
    <font>
      <sz val="10"/>
      <color rgb="FF000000"/>
      <name val="Calibri"/>
      <family val="2"/>
      <scheme val="minor"/>
    </font>
    <font>
      <b/>
      <sz val="11"/>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2" fontId="1" fillId="0" borderId="0" applyFont="0" applyFill="0" applyBorder="0" applyAlignment="0" applyProtection="0"/>
    <xf numFmtId="0" fontId="4" fillId="0" borderId="0"/>
  </cellStyleXfs>
  <cellXfs count="49">
    <xf numFmtId="0" fontId="0" fillId="0" borderId="0" xfId="0"/>
    <xf numFmtId="0" fontId="3" fillId="2" borderId="0" xfId="0" applyFont="1" applyFill="1" applyProtection="1">
      <protection locked="0"/>
    </xf>
    <xf numFmtId="0" fontId="3" fillId="2" borderId="0" xfId="0" applyFont="1" applyFill="1" applyAlignment="1" applyProtection="1">
      <alignment horizontal="left"/>
      <protection locked="0"/>
    </xf>
    <xf numFmtId="0" fontId="2" fillId="0" borderId="1" xfId="0"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3" fillId="0" borderId="1" xfId="0" applyNumberFormat="1" applyFont="1" applyBorder="1" applyAlignment="1" applyProtection="1">
      <alignment horizontal="center" vertical="center" wrapText="1"/>
      <protection locked="0"/>
    </xf>
    <xf numFmtId="42" fontId="3" fillId="0" borderId="1" xfId="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locked="0"/>
    </xf>
    <xf numFmtId="0" fontId="5" fillId="0" borderId="0" xfId="0" applyFont="1" applyAlignment="1">
      <alignment horizontal="left" wrapText="1"/>
    </xf>
    <xf numFmtId="0" fontId="5" fillId="0" borderId="0" xfId="0" applyFont="1"/>
    <xf numFmtId="0" fontId="5" fillId="0" borderId="0" xfId="0" applyFont="1" applyAlignment="1">
      <alignment horizontal="left"/>
    </xf>
    <xf numFmtId="0" fontId="5" fillId="0" borderId="3"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2" xfId="0" applyFont="1" applyBorder="1" applyAlignment="1" applyProtection="1">
      <alignment horizontal="left"/>
      <protection locked="0"/>
    </xf>
    <xf numFmtId="0" fontId="7" fillId="0" borderId="2"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42" fontId="6" fillId="0" borderId="4" xfId="1" applyFont="1" applyBorder="1" applyAlignment="1">
      <alignment vertical="center"/>
    </xf>
    <xf numFmtId="0" fontId="8" fillId="0" borderId="0" xfId="0" applyFont="1"/>
    <xf numFmtId="0" fontId="8" fillId="0" borderId="0" xfId="0" applyFont="1" applyAlignment="1">
      <alignment horizontal="center" vertical="center"/>
    </xf>
    <xf numFmtId="0" fontId="8" fillId="0" borderId="0" xfId="0" applyFont="1" applyAlignment="1">
      <alignment horizontal="left"/>
    </xf>
    <xf numFmtId="0" fontId="2" fillId="2" borderId="0" xfId="0" applyFont="1" applyFill="1" applyAlignment="1" applyProtection="1">
      <alignment horizontal="left" vertical="center"/>
      <protection locked="0"/>
    </xf>
    <xf numFmtId="0" fontId="3" fillId="2" borderId="0" xfId="0" applyFont="1" applyFill="1" applyAlignment="1" applyProtection="1">
      <alignment horizontal="left" vertical="center"/>
      <protection locked="0"/>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8" fillId="0" borderId="0" xfId="0" applyFont="1" applyAlignment="1">
      <alignment horizontal="left" vertical="center"/>
    </xf>
    <xf numFmtId="0" fontId="2" fillId="2" borderId="0" xfId="0" applyFont="1" applyFill="1" applyAlignment="1" applyProtection="1">
      <alignment horizontal="center"/>
      <protection locked="0"/>
    </xf>
    <xf numFmtId="3" fontId="3" fillId="0" borderId="4" xfId="0" applyNumberFormat="1" applyFont="1" applyBorder="1" applyAlignment="1" applyProtection="1">
      <alignment horizontal="center" vertical="center" wrapText="1"/>
      <protection locked="0"/>
    </xf>
    <xf numFmtId="42" fontId="3" fillId="0" borderId="4" xfId="1" applyFont="1" applyFill="1" applyBorder="1" applyAlignment="1" applyProtection="1">
      <alignment horizontal="center" vertical="center" wrapText="1"/>
      <protection locked="0"/>
    </xf>
    <xf numFmtId="42" fontId="2" fillId="0" borderId="1" xfId="0" applyNumberFormat="1" applyFont="1" applyBorder="1" applyAlignment="1" applyProtection="1">
      <alignment horizontal="center" vertical="center" wrapText="1"/>
      <protection locked="0"/>
    </xf>
    <xf numFmtId="42" fontId="6" fillId="0" borderId="1" xfId="2" applyNumberFormat="1" applyFont="1" applyBorder="1" applyAlignment="1">
      <alignment horizontal="center" vertical="center" wrapText="1"/>
    </xf>
    <xf numFmtId="0" fontId="0" fillId="0" borderId="1" xfId="0" applyBorder="1" applyAlignment="1">
      <alignment vertical="center" wrapText="1"/>
    </xf>
    <xf numFmtId="0" fontId="3" fillId="2" borderId="0" xfId="0" applyFont="1" applyFill="1" applyAlignment="1" applyProtection="1">
      <alignment horizontal="center"/>
      <protection locked="0"/>
    </xf>
    <xf numFmtId="0" fontId="0" fillId="0" borderId="1" xfId="0"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xf>
    <xf numFmtId="0" fontId="8" fillId="0" borderId="0" xfId="0" applyFont="1" applyAlignment="1">
      <alignment horizontal="center"/>
    </xf>
    <xf numFmtId="9" fontId="2" fillId="0" borderId="1" xfId="0" applyNumberFormat="1" applyFont="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3" fontId="2" fillId="3" borderId="1" xfId="0" applyNumberFormat="1" applyFont="1" applyFill="1" applyBorder="1" applyAlignment="1" applyProtection="1">
      <alignment horizontal="center" vertical="center" wrapText="1"/>
      <protection locked="0"/>
    </xf>
    <xf numFmtId="3" fontId="6" fillId="3" borderId="1" xfId="2" applyNumberFormat="1" applyFont="1" applyFill="1" applyBorder="1" applyAlignment="1">
      <alignment horizontal="center" vertical="center" wrapText="1"/>
    </xf>
    <xf numFmtId="0" fontId="6" fillId="0" borderId="4" xfId="0" applyFont="1" applyBorder="1" applyAlignment="1">
      <alignment horizontal="center" vertical="center"/>
    </xf>
    <xf numFmtId="0" fontId="2" fillId="2" borderId="0" xfId="0" applyFont="1" applyFill="1" applyAlignment="1" applyProtection="1">
      <alignment horizontal="center"/>
      <protection locked="0"/>
    </xf>
    <xf numFmtId="3" fontId="6" fillId="3" borderId="1" xfId="2" applyNumberFormat="1" applyFont="1" applyFill="1" applyBorder="1" applyAlignment="1" applyProtection="1">
      <alignment horizontal="center" vertical="center" wrapText="1"/>
      <protection locked="0"/>
    </xf>
    <xf numFmtId="3" fontId="6" fillId="0" borderId="1" xfId="2" applyNumberFormat="1" applyFont="1" applyBorder="1" applyAlignment="1" applyProtection="1">
      <alignment horizontal="center" vertical="center" wrapText="1"/>
      <protection locked="0"/>
    </xf>
    <xf numFmtId="0" fontId="8" fillId="0" borderId="1" xfId="0" applyFont="1" applyBorder="1" applyProtection="1">
      <protection locked="0"/>
    </xf>
    <xf numFmtId="0" fontId="6" fillId="0" borderId="1" xfId="0" applyFont="1" applyBorder="1" applyAlignment="1" applyProtection="1">
      <alignment horizontal="left" vertical="top" wrapText="1"/>
      <protection locked="0"/>
    </xf>
  </cellXfs>
  <cellStyles count="3">
    <cellStyle name="Excel Built-in Normal" xfId="2" xr:uid="{00000000-0005-0000-0000-000000000000}"/>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tabSelected="1" zoomScaleNormal="100" workbookViewId="0">
      <selection activeCell="E23" sqref="E23"/>
    </sheetView>
  </sheetViews>
  <sheetFormatPr baseColWidth="10" defaultColWidth="11.42578125" defaultRowHeight="12.75" x14ac:dyDescent="0.2"/>
  <cols>
    <col min="1" max="1" width="4.7109375" style="17" bestFit="1" customWidth="1"/>
    <col min="2" max="2" width="70.42578125" style="26" customWidth="1"/>
    <col min="3" max="3" width="50.7109375" style="19" customWidth="1"/>
    <col min="4" max="4" width="25.85546875" style="17" customWidth="1"/>
    <col min="5" max="5" width="9.7109375" style="17" bestFit="1" customWidth="1"/>
    <col min="6" max="6" width="9.140625" style="37" bestFit="1" customWidth="1"/>
    <col min="7" max="7" width="44" style="17" bestFit="1" customWidth="1"/>
    <col min="8" max="8" width="14.42578125" style="17" bestFit="1" customWidth="1"/>
    <col min="9" max="9" width="14.42578125" style="17" customWidth="1"/>
    <col min="10" max="10" width="9.42578125" style="17" bestFit="1" customWidth="1"/>
    <col min="11" max="11" width="14.42578125" style="17" bestFit="1" customWidth="1"/>
    <col min="12" max="12" width="15.42578125" style="17" customWidth="1"/>
    <col min="13" max="13" width="15.7109375" style="17" customWidth="1"/>
    <col min="14" max="14" width="11.28515625" style="17" customWidth="1"/>
    <col min="15" max="16384" width="11.42578125" style="17"/>
  </cols>
  <sheetData>
    <row r="1" spans="1:14" x14ac:dyDescent="0.2">
      <c r="A1" s="44" t="s">
        <v>0</v>
      </c>
      <c r="B1" s="44"/>
      <c r="C1" s="44"/>
      <c r="D1" s="44"/>
      <c r="E1" s="44"/>
      <c r="F1" s="44"/>
      <c r="G1" s="44"/>
      <c r="H1" s="44"/>
      <c r="I1" s="44"/>
      <c r="J1" s="44"/>
      <c r="K1" s="44"/>
      <c r="L1" s="44"/>
      <c r="M1" s="44"/>
      <c r="N1" s="44"/>
    </row>
    <row r="2" spans="1:14" x14ac:dyDescent="0.2">
      <c r="A2" s="44" t="s">
        <v>47</v>
      </c>
      <c r="B2" s="44"/>
      <c r="C2" s="44"/>
      <c r="D2" s="44"/>
      <c r="E2" s="44"/>
      <c r="F2" s="44"/>
      <c r="G2" s="44"/>
      <c r="H2" s="44"/>
      <c r="I2" s="44"/>
      <c r="J2" s="44"/>
      <c r="K2" s="44"/>
      <c r="L2" s="44"/>
      <c r="M2" s="44"/>
      <c r="N2" s="44"/>
    </row>
    <row r="3" spans="1:14" ht="12.75" customHeight="1" x14ac:dyDescent="0.2">
      <c r="A3" s="44" t="s">
        <v>46</v>
      </c>
      <c r="B3" s="44"/>
      <c r="C3" s="44"/>
      <c r="D3" s="44"/>
      <c r="E3" s="44"/>
      <c r="F3" s="44"/>
      <c r="G3" s="44"/>
      <c r="H3" s="44"/>
      <c r="I3" s="44"/>
      <c r="J3" s="44"/>
      <c r="K3" s="44"/>
      <c r="L3" s="44"/>
      <c r="M3" s="44"/>
      <c r="N3" s="44"/>
    </row>
    <row r="4" spans="1:14" x14ac:dyDescent="0.2">
      <c r="A4" s="44" t="s">
        <v>21</v>
      </c>
      <c r="B4" s="44"/>
      <c r="C4" s="44"/>
      <c r="D4" s="44"/>
      <c r="E4" s="44"/>
      <c r="F4" s="44"/>
      <c r="G4" s="44"/>
      <c r="H4" s="44"/>
      <c r="I4" s="44"/>
      <c r="J4" s="44"/>
      <c r="K4" s="44"/>
      <c r="L4" s="44"/>
      <c r="M4" s="44"/>
      <c r="N4" s="44"/>
    </row>
    <row r="5" spans="1:14" x14ac:dyDescent="0.2">
      <c r="A5" s="7"/>
      <c r="B5" s="20"/>
      <c r="C5" s="7"/>
      <c r="D5" s="7"/>
      <c r="E5" s="7"/>
      <c r="F5" s="27"/>
      <c r="G5" s="7"/>
      <c r="H5" s="7"/>
      <c r="I5" s="7"/>
      <c r="J5" s="7"/>
      <c r="K5" s="7"/>
      <c r="L5" s="7"/>
    </row>
    <row r="6" spans="1:14" x14ac:dyDescent="0.2">
      <c r="A6" s="44"/>
      <c r="B6" s="44"/>
      <c r="C6" s="7"/>
      <c r="D6" s="7"/>
      <c r="E6" s="7"/>
      <c r="F6" s="27"/>
      <c r="G6" s="7"/>
      <c r="H6" s="7"/>
      <c r="I6" s="7"/>
      <c r="J6" s="7"/>
      <c r="K6" s="7"/>
      <c r="L6" s="7"/>
    </row>
    <row r="7" spans="1:14" x14ac:dyDescent="0.2">
      <c r="A7" s="1"/>
      <c r="B7" s="21"/>
      <c r="C7" s="2"/>
      <c r="D7" s="1"/>
      <c r="E7" s="1"/>
      <c r="F7" s="33"/>
      <c r="G7" s="1"/>
      <c r="H7" s="1"/>
      <c r="I7" s="1"/>
      <c r="J7" s="1"/>
      <c r="K7" s="1"/>
      <c r="L7" s="1"/>
    </row>
    <row r="8" spans="1:14" s="18" customFormat="1" ht="38.25" x14ac:dyDescent="0.25">
      <c r="A8" s="39" t="s">
        <v>20</v>
      </c>
      <c r="B8" s="39" t="s">
        <v>1</v>
      </c>
      <c r="C8" s="39" t="s">
        <v>2</v>
      </c>
      <c r="D8" s="39" t="s">
        <v>3</v>
      </c>
      <c r="E8" s="39" t="s">
        <v>4</v>
      </c>
      <c r="F8" s="40" t="s">
        <v>5</v>
      </c>
      <c r="G8" s="41" t="s">
        <v>6</v>
      </c>
      <c r="H8" s="41" t="s">
        <v>7</v>
      </c>
      <c r="I8" s="41" t="s">
        <v>8</v>
      </c>
      <c r="J8" s="41" t="s">
        <v>9</v>
      </c>
      <c r="K8" s="41" t="s">
        <v>10</v>
      </c>
      <c r="L8" s="42" t="s">
        <v>11</v>
      </c>
      <c r="M8" s="45" t="s">
        <v>12</v>
      </c>
      <c r="N8" s="45" t="s">
        <v>13</v>
      </c>
    </row>
    <row r="9" spans="1:14" s="18" customFormat="1" ht="145.5" customHeight="1" x14ac:dyDescent="0.25">
      <c r="A9" s="3">
        <v>1</v>
      </c>
      <c r="B9" s="32" t="s">
        <v>54</v>
      </c>
      <c r="C9" s="32" t="s">
        <v>23</v>
      </c>
      <c r="D9" s="32" t="s">
        <v>24</v>
      </c>
      <c r="E9" s="32" t="s">
        <v>22</v>
      </c>
      <c r="F9" s="34">
        <v>1</v>
      </c>
      <c r="G9" s="4"/>
      <c r="H9" s="4"/>
      <c r="I9" s="38"/>
      <c r="J9" s="30">
        <f>H9*I9</f>
        <v>0</v>
      </c>
      <c r="K9" s="30">
        <f>ROUND(H9+J9,0)</f>
        <v>0</v>
      </c>
      <c r="L9" s="31">
        <f>K9*F9</f>
        <v>0</v>
      </c>
      <c r="M9" s="46"/>
      <c r="N9" s="46"/>
    </row>
    <row r="10" spans="1:14" s="18" customFormat="1" ht="79.5" customHeight="1" x14ac:dyDescent="0.25">
      <c r="A10" s="3">
        <v>2</v>
      </c>
      <c r="B10" s="32" t="s">
        <v>55</v>
      </c>
      <c r="C10" s="32" t="s">
        <v>25</v>
      </c>
      <c r="D10" s="32" t="s">
        <v>26</v>
      </c>
      <c r="E10" s="32" t="s">
        <v>22</v>
      </c>
      <c r="F10" s="34">
        <v>1</v>
      </c>
      <c r="G10" s="4"/>
      <c r="H10" s="4"/>
      <c r="I10" s="4"/>
      <c r="J10" s="30">
        <f t="shared" ref="J10:J11" si="0">H10*I10</f>
        <v>0</v>
      </c>
      <c r="K10" s="30">
        <f t="shared" ref="K10:K11" si="1">ROUND(H10+J10,0)</f>
        <v>0</v>
      </c>
      <c r="L10" s="31">
        <f t="shared" ref="L10:L11" si="2">K10*F10</f>
        <v>0</v>
      </c>
      <c r="M10" s="46"/>
      <c r="N10" s="46"/>
    </row>
    <row r="11" spans="1:14" s="18" customFormat="1" ht="133.5" customHeight="1" x14ac:dyDescent="0.25">
      <c r="A11" s="3">
        <v>3</v>
      </c>
      <c r="B11" s="32" t="s">
        <v>56</v>
      </c>
      <c r="C11" s="32" t="s">
        <v>27</v>
      </c>
      <c r="D11" s="32" t="s">
        <v>28</v>
      </c>
      <c r="E11" s="32" t="s">
        <v>22</v>
      </c>
      <c r="F11" s="34">
        <v>1</v>
      </c>
      <c r="G11" s="4"/>
      <c r="H11" s="4"/>
      <c r="I11" s="4"/>
      <c r="J11" s="30">
        <f t="shared" si="0"/>
        <v>0</v>
      </c>
      <c r="K11" s="30">
        <f t="shared" si="1"/>
        <v>0</v>
      </c>
      <c r="L11" s="31">
        <f t="shared" si="2"/>
        <v>0</v>
      </c>
      <c r="M11" s="46"/>
      <c r="N11" s="46"/>
    </row>
    <row r="12" spans="1:14" ht="143.25" customHeight="1" x14ac:dyDescent="0.2">
      <c r="A12" s="3">
        <v>4</v>
      </c>
      <c r="B12" s="32" t="s">
        <v>48</v>
      </c>
      <c r="C12" s="32" t="s">
        <v>29</v>
      </c>
      <c r="D12" s="32" t="s">
        <v>30</v>
      </c>
      <c r="E12" s="32" t="s">
        <v>22</v>
      </c>
      <c r="F12" s="34">
        <v>1</v>
      </c>
      <c r="G12" s="5"/>
      <c r="H12" s="6"/>
      <c r="I12" s="6"/>
      <c r="J12" s="6">
        <f>H12*I12</f>
        <v>0</v>
      </c>
      <c r="K12" s="6">
        <f>ROUND(H12+J12,0)</f>
        <v>0</v>
      </c>
      <c r="L12" s="6">
        <f>K12*F12</f>
        <v>0</v>
      </c>
      <c r="M12" s="47"/>
      <c r="N12" s="47"/>
    </row>
    <row r="13" spans="1:14" ht="140.25" customHeight="1" x14ac:dyDescent="0.2">
      <c r="A13" s="3">
        <v>5</v>
      </c>
      <c r="B13" s="32" t="s">
        <v>49</v>
      </c>
      <c r="C13" s="32" t="s">
        <v>31</v>
      </c>
      <c r="D13" s="32" t="s">
        <v>32</v>
      </c>
      <c r="E13" s="32" t="s">
        <v>22</v>
      </c>
      <c r="F13" s="34">
        <v>1</v>
      </c>
      <c r="G13" s="5"/>
      <c r="H13" s="6"/>
      <c r="I13" s="6"/>
      <c r="J13" s="6">
        <f t="shared" ref="J13:J14" si="3">H13*I13</f>
        <v>0</v>
      </c>
      <c r="K13" s="6">
        <f t="shared" ref="K13:K14" si="4">ROUND(H13+J13,0)</f>
        <v>0</v>
      </c>
      <c r="L13" s="6">
        <f t="shared" ref="L13:L14" si="5">K13*F13</f>
        <v>0</v>
      </c>
      <c r="M13" s="47"/>
      <c r="N13" s="47"/>
    </row>
    <row r="14" spans="1:14" ht="132.75" customHeight="1" x14ac:dyDescent="0.2">
      <c r="A14" s="3">
        <v>6</v>
      </c>
      <c r="B14" s="32" t="s">
        <v>50</v>
      </c>
      <c r="C14" s="32" t="s">
        <v>51</v>
      </c>
      <c r="D14" s="32" t="s">
        <v>33</v>
      </c>
      <c r="E14" s="32" t="s">
        <v>22</v>
      </c>
      <c r="F14" s="34">
        <v>1</v>
      </c>
      <c r="G14" s="5"/>
      <c r="H14" s="6"/>
      <c r="I14" s="6"/>
      <c r="J14" s="6">
        <f t="shared" si="3"/>
        <v>0</v>
      </c>
      <c r="K14" s="6">
        <f t="shared" si="4"/>
        <v>0</v>
      </c>
      <c r="L14" s="6">
        <f t="shared" si="5"/>
        <v>0</v>
      </c>
      <c r="M14" s="47"/>
      <c r="N14" s="47"/>
    </row>
    <row r="15" spans="1:14" ht="133.5" customHeight="1" x14ac:dyDescent="0.2">
      <c r="A15" s="3">
        <v>7</v>
      </c>
      <c r="B15" s="32" t="s">
        <v>52</v>
      </c>
      <c r="C15" s="32" t="s">
        <v>34</v>
      </c>
      <c r="D15" s="32" t="s">
        <v>35</v>
      </c>
      <c r="E15" s="32" t="s">
        <v>22</v>
      </c>
      <c r="F15" s="34">
        <v>1</v>
      </c>
      <c r="G15" s="28"/>
      <c r="H15" s="29"/>
      <c r="I15" s="29"/>
      <c r="J15" s="6">
        <f t="shared" ref="J15:J20" si="6">H15*I15</f>
        <v>0</v>
      </c>
      <c r="K15" s="6">
        <f t="shared" ref="K15:K20" si="7">ROUND(H15+J15,0)</f>
        <v>0</v>
      </c>
      <c r="L15" s="6">
        <f t="shared" ref="L15:L20" si="8">K15*F15</f>
        <v>0</v>
      </c>
      <c r="M15" s="47"/>
      <c r="N15" s="47"/>
    </row>
    <row r="16" spans="1:14" ht="137.25" customHeight="1" x14ac:dyDescent="0.2">
      <c r="A16" s="3">
        <v>8</v>
      </c>
      <c r="B16" s="32" t="s">
        <v>57</v>
      </c>
      <c r="C16" s="32" t="s">
        <v>36</v>
      </c>
      <c r="D16" s="32" t="s">
        <v>37</v>
      </c>
      <c r="E16" s="32" t="s">
        <v>22</v>
      </c>
      <c r="F16" s="34">
        <v>1</v>
      </c>
      <c r="G16" s="28"/>
      <c r="H16" s="29"/>
      <c r="I16" s="29"/>
      <c r="J16" s="6">
        <f t="shared" si="6"/>
        <v>0</v>
      </c>
      <c r="K16" s="6">
        <f t="shared" si="7"/>
        <v>0</v>
      </c>
      <c r="L16" s="6">
        <f t="shared" si="8"/>
        <v>0</v>
      </c>
      <c r="M16" s="47"/>
      <c r="N16" s="47"/>
    </row>
    <row r="17" spans="1:14" ht="44.25" customHeight="1" x14ac:dyDescent="0.2">
      <c r="A17" s="3">
        <v>9</v>
      </c>
      <c r="B17" s="32" t="s">
        <v>58</v>
      </c>
      <c r="C17" s="32" t="s">
        <v>38</v>
      </c>
      <c r="D17" s="32" t="s">
        <v>39</v>
      </c>
      <c r="E17" s="32" t="s">
        <v>22</v>
      </c>
      <c r="F17" s="34">
        <v>1</v>
      </c>
      <c r="G17" s="28"/>
      <c r="H17" s="29"/>
      <c r="I17" s="29"/>
      <c r="J17" s="6">
        <f t="shared" si="6"/>
        <v>0</v>
      </c>
      <c r="K17" s="6">
        <f t="shared" si="7"/>
        <v>0</v>
      </c>
      <c r="L17" s="6">
        <f t="shared" si="8"/>
        <v>0</v>
      </c>
      <c r="M17" s="47"/>
      <c r="N17" s="47"/>
    </row>
    <row r="18" spans="1:14" ht="44.25" customHeight="1" x14ac:dyDescent="0.2">
      <c r="A18" s="3">
        <v>10</v>
      </c>
      <c r="B18" s="32" t="s">
        <v>59</v>
      </c>
      <c r="C18" s="32" t="s">
        <v>40</v>
      </c>
      <c r="D18" s="32" t="s">
        <v>41</v>
      </c>
      <c r="E18" s="32" t="s">
        <v>22</v>
      </c>
      <c r="F18" s="34">
        <v>1</v>
      </c>
      <c r="G18" s="28"/>
      <c r="H18" s="29"/>
      <c r="I18" s="29"/>
      <c r="J18" s="6">
        <f t="shared" si="6"/>
        <v>0</v>
      </c>
      <c r="K18" s="6">
        <f t="shared" si="7"/>
        <v>0</v>
      </c>
      <c r="L18" s="6">
        <f t="shared" si="8"/>
        <v>0</v>
      </c>
      <c r="M18" s="47"/>
      <c r="N18" s="47"/>
    </row>
    <row r="19" spans="1:14" ht="146.25" customHeight="1" x14ac:dyDescent="0.2">
      <c r="A19" s="3">
        <v>11</v>
      </c>
      <c r="B19" s="32" t="s">
        <v>53</v>
      </c>
      <c r="C19" s="32" t="s">
        <v>42</v>
      </c>
      <c r="D19" s="32" t="s">
        <v>43</v>
      </c>
      <c r="E19" s="32" t="s">
        <v>22</v>
      </c>
      <c r="F19" s="34">
        <v>1</v>
      </c>
      <c r="G19" s="28"/>
      <c r="H19" s="29"/>
      <c r="I19" s="29"/>
      <c r="J19" s="6">
        <f t="shared" si="6"/>
        <v>0</v>
      </c>
      <c r="K19" s="6">
        <f t="shared" si="7"/>
        <v>0</v>
      </c>
      <c r="L19" s="6">
        <f t="shared" si="8"/>
        <v>0</v>
      </c>
      <c r="M19" s="47"/>
      <c r="N19" s="47"/>
    </row>
    <row r="20" spans="1:14" ht="115.5" customHeight="1" x14ac:dyDescent="0.2">
      <c r="A20" s="3">
        <v>12</v>
      </c>
      <c r="B20" s="32" t="s">
        <v>60</v>
      </c>
      <c r="C20" s="32" t="s">
        <v>44</v>
      </c>
      <c r="D20" s="32" t="s">
        <v>45</v>
      </c>
      <c r="E20" s="32" t="s">
        <v>22</v>
      </c>
      <c r="F20" s="34">
        <v>1</v>
      </c>
      <c r="G20" s="28"/>
      <c r="H20" s="29"/>
      <c r="I20" s="29"/>
      <c r="J20" s="6">
        <f t="shared" si="6"/>
        <v>0</v>
      </c>
      <c r="K20" s="6">
        <f t="shared" si="7"/>
        <v>0</v>
      </c>
      <c r="L20" s="6">
        <f t="shared" si="8"/>
        <v>0</v>
      </c>
      <c r="M20" s="47"/>
      <c r="N20" s="47"/>
    </row>
    <row r="21" spans="1:14" x14ac:dyDescent="0.2">
      <c r="A21" s="43" t="s">
        <v>14</v>
      </c>
      <c r="B21" s="43"/>
      <c r="C21" s="43"/>
      <c r="D21" s="43"/>
      <c r="E21" s="43"/>
      <c r="F21" s="43"/>
      <c r="G21" s="43"/>
      <c r="H21" s="43"/>
      <c r="I21" s="43"/>
      <c r="J21" s="43"/>
      <c r="K21" s="43"/>
      <c r="L21" s="16">
        <f>SUM(L9:L20)</f>
        <v>0</v>
      </c>
    </row>
    <row r="24" spans="1:14" ht="54" customHeight="1" x14ac:dyDescent="0.2">
      <c r="A24" s="48" t="s">
        <v>15</v>
      </c>
      <c r="B24" s="48"/>
      <c r="C24" s="48"/>
      <c r="D24" s="48"/>
      <c r="E24" s="48"/>
      <c r="F24" s="48"/>
      <c r="G24" s="48"/>
      <c r="H24" s="48"/>
      <c r="I24" s="48"/>
      <c r="J24" s="48"/>
      <c r="K24" s="48"/>
      <c r="L24" s="48"/>
    </row>
    <row r="25" spans="1:14" x14ac:dyDescent="0.2">
      <c r="A25" s="8"/>
      <c r="B25" s="22"/>
      <c r="C25" s="8"/>
      <c r="D25" s="8"/>
      <c r="E25" s="8"/>
      <c r="F25" s="35"/>
      <c r="G25" s="8"/>
      <c r="H25" s="8"/>
      <c r="I25" s="8"/>
      <c r="J25" s="8"/>
      <c r="K25" s="8"/>
      <c r="L25" s="8"/>
    </row>
    <row r="26" spans="1:14" x14ac:dyDescent="0.2">
      <c r="A26" s="8"/>
      <c r="B26" s="22"/>
      <c r="C26" s="8"/>
      <c r="D26" s="8"/>
      <c r="E26" s="8"/>
      <c r="F26" s="35"/>
      <c r="G26" s="8"/>
      <c r="H26" s="8"/>
      <c r="I26" s="8"/>
      <c r="J26" s="9"/>
      <c r="K26" s="9"/>
      <c r="L26" s="9"/>
    </row>
    <row r="27" spans="1:14" x14ac:dyDescent="0.2">
      <c r="A27" s="9"/>
      <c r="B27" s="23"/>
      <c r="C27" s="10"/>
      <c r="D27" s="10"/>
      <c r="E27" s="9"/>
      <c r="F27" s="36"/>
      <c r="G27" s="9"/>
      <c r="H27" s="9"/>
      <c r="I27" s="9"/>
      <c r="J27" s="9"/>
      <c r="K27" s="9"/>
      <c r="L27" s="9"/>
    </row>
    <row r="28" spans="1:14" x14ac:dyDescent="0.2">
      <c r="A28" s="9"/>
      <c r="B28" s="23"/>
      <c r="C28" s="10"/>
      <c r="D28" s="10"/>
      <c r="E28" s="9"/>
      <c r="F28" s="36"/>
      <c r="G28" s="9"/>
      <c r="H28" s="9"/>
      <c r="I28" s="9"/>
      <c r="J28" s="9"/>
      <c r="K28" s="9"/>
      <c r="L28" s="9"/>
    </row>
    <row r="29" spans="1:14" x14ac:dyDescent="0.2">
      <c r="A29" s="9"/>
      <c r="B29" s="24" t="s">
        <v>16</v>
      </c>
      <c r="C29" s="11"/>
      <c r="D29" s="12"/>
      <c r="E29" s="9"/>
      <c r="F29" s="36"/>
      <c r="G29" s="9"/>
      <c r="H29" s="9"/>
      <c r="I29" s="9"/>
      <c r="J29" s="9"/>
      <c r="K29" s="9"/>
      <c r="L29" s="9"/>
    </row>
    <row r="30" spans="1:14" x14ac:dyDescent="0.2">
      <c r="A30" s="9"/>
      <c r="B30" s="24" t="s">
        <v>17</v>
      </c>
      <c r="C30" s="13"/>
      <c r="D30" s="12"/>
      <c r="E30" s="9"/>
      <c r="F30" s="36"/>
      <c r="G30" s="9"/>
      <c r="H30" s="9"/>
      <c r="I30" s="9"/>
      <c r="J30" s="9"/>
      <c r="K30" s="9"/>
      <c r="L30" s="9"/>
    </row>
    <row r="31" spans="1:14" x14ac:dyDescent="0.2">
      <c r="A31" s="9"/>
      <c r="B31" s="24" t="s">
        <v>18</v>
      </c>
      <c r="C31" s="13"/>
      <c r="D31" s="12"/>
      <c r="E31" s="9"/>
      <c r="F31" s="36"/>
      <c r="G31" s="9"/>
      <c r="H31" s="9"/>
      <c r="I31" s="9"/>
      <c r="J31" s="9"/>
      <c r="K31" s="9"/>
      <c r="L31" s="9"/>
    </row>
    <row r="32" spans="1:14" x14ac:dyDescent="0.2">
      <c r="A32" s="9"/>
      <c r="B32" s="25" t="s">
        <v>19</v>
      </c>
      <c r="C32" s="14"/>
      <c r="D32" s="15"/>
      <c r="E32" s="9"/>
      <c r="F32" s="36"/>
      <c r="G32" s="9"/>
      <c r="H32" s="9"/>
      <c r="I32" s="9"/>
      <c r="J32" s="9"/>
      <c r="K32" s="9"/>
      <c r="L32" s="9"/>
    </row>
  </sheetData>
  <sheetProtection algorithmName="SHA-512" hashValue="k/fkwciGGxr6M1H7Gq5j6up4WiYk1WeJUymQoFIQ2D0igBjodW737Kx6ZVmh+w9uOSq4FybwSHxvT5uAyKawAw==" saltValue="ZSU9u8pjnGjT3EMkmZdsxg==" spinCount="100000" sheet="1" objects="1" scenarios="1" formatColumns="0" formatRows="0"/>
  <sortState xmlns:xlrd2="http://schemas.microsoft.com/office/spreadsheetml/2017/richdata2" ref="A12:N58">
    <sortCondition ref="B12:B58"/>
  </sortState>
  <mergeCells count="7">
    <mergeCell ref="A24:L24"/>
    <mergeCell ref="A21:K21"/>
    <mergeCell ref="A6:B6"/>
    <mergeCell ref="A1:N1"/>
    <mergeCell ref="A2:N2"/>
    <mergeCell ref="A3:N3"/>
    <mergeCell ref="A4:N4"/>
  </mergeCells>
  <pageMargins left="0.7" right="0.7" top="0.75" bottom="0.75" header="0.3" footer="0.3"/>
  <pageSetup paperSize="9" orientation="portrait" r:id="rId1"/>
  <ignoredErrors>
    <ignoredError sqref="K13:L14 J13:J14 J12:L1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Yudy  Alexandra  Garcia  </cp:lastModifiedBy>
  <dcterms:created xsi:type="dcterms:W3CDTF">2022-11-10T20:04:45Z</dcterms:created>
  <dcterms:modified xsi:type="dcterms:W3CDTF">2025-08-08T17:25:37Z</dcterms:modified>
</cp:coreProperties>
</file>