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5" i="1" l="1"/>
  <c r="K15" i="1"/>
  <c r="L15" i="1"/>
  <c r="J11" i="1"/>
  <c r="K11" i="1"/>
  <c r="L11" i="1"/>
  <c r="J12" i="1"/>
  <c r="K12" i="1"/>
  <c r="L12" i="1"/>
  <c r="J13" i="1"/>
  <c r="K13" i="1"/>
  <c r="L13" i="1"/>
  <c r="J14" i="1"/>
  <c r="K14" i="1"/>
  <c r="L14" i="1"/>
  <c r="L16" i="1"/>
</calcChain>
</file>

<file path=xl/sharedStrings.xml><?xml version="1.0" encoding="utf-8"?>
<sst xmlns="http://schemas.openxmlformats.org/spreadsheetml/2006/main" count="46" uniqueCount="40">
  <si>
    <t>UNIVERSIDAD TECNOLÓGICA DE PEREIRA</t>
  </si>
  <si>
    <t xml:space="preserve"> BIENES Y SUMINISTROS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</si>
  <si>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</si>
  <si>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</si>
  <si>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</si>
  <si>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</si>
  <si>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</si>
  <si>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</si>
  <si>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</si>
  <si>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</si>
  <si>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</si>
  <si>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</si>
  <si>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</si>
  <si>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</si>
  <si>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</si>
  <si>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</si>
  <si>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</si>
  <si>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</si>
  <si>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</si>
  <si>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</si>
  <si>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</si>
  <si>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>GARANTÍA</t>
  </si>
  <si>
    <t>COMPRA DE DESHUMIDIFICADORES, AIRE ACONDICIONADO Y RESPUESTO</t>
  </si>
  <si>
    <t>Aire Acondicionado Mini Split</t>
  </si>
  <si>
    <r>
      <t xml:space="preserve">MODELO: CSYS12VKV  Capacidad:12.000 BTU/HR   Refrigerante: R-410 Inverter    VOLTAJE: 220 V - 1 PH - </t>
    </r>
    <r>
      <rPr>
        <b/>
        <sz val="11"/>
        <color indexed="8"/>
        <rFont val="Calibri"/>
        <family val="2"/>
      </rPr>
      <t>Incluye Instalación:
*Desmonte del equipo actual.
*Instalacion del equipo Mini Split de 12.000 BTU/HR.
*Reinstalacion de la base para la unidad condensadora con nuevos elementos de sujecion.
*Suministro e instalacion de las tuberias de cobre con su respectivo aislamiento termico.
*Suministro de la acometida electrica de control entre las dos unidades.
*Suministro de los gases de soldar y soldaduras.
*Suministro de los elementos de sujecion.
*Suministro del gas refrigerante R-410.
*Mano de obra, supervision e ingenieria.
*Transporte de materiales y equipos.</t>
    </r>
  </si>
  <si>
    <t>Motor Ventilador</t>
  </si>
  <si>
    <r>
      <t xml:space="preserve">del equipo Piso Techo de 5 TR marca LG ELECTRONICS Inverter a 220 voltios modelo AVNQ54GLLA2, con No  serial del equipo MEZ66449823 651 M006K 605TAXTC9026 - </t>
    </r>
    <r>
      <rPr>
        <b/>
        <sz val="11"/>
        <color indexed="8"/>
        <rFont val="Calibri"/>
        <family val="2"/>
      </rPr>
      <t>Incluye Instalación: 
-Instalacion Motor Ventilador en equipo aire acondicionado LG electronics</t>
    </r>
  </si>
  <si>
    <t>LG ELECTRONICS</t>
  </si>
  <si>
    <t>Deshumidifcador</t>
  </si>
  <si>
    <t>CONFORTFRESH</t>
  </si>
  <si>
    <t>ÍTEM</t>
  </si>
  <si>
    <t>VALOR TOTAL</t>
  </si>
  <si>
    <t>Aire Acondicionado</t>
  </si>
  <si>
    <t xml:space="preserve"> INVITACIÓN PUBLICA BS - 33 DE 2022</t>
  </si>
  <si>
    <r>
      <t xml:space="preserve">Mini Split de 12.000 BTU/HR INVERTER R-410 - </t>
    </r>
    <r>
      <rPr>
        <b/>
        <sz val="11"/>
        <color indexed="8"/>
        <rFont val="Calibri"/>
        <family val="2"/>
      </rPr>
      <t>Incluye instalación:
*Desmonte del actual equipo Mini Split.
*Suministro e instalación de un (1) equipo Mini Split INVERTER de 12.000 BTU/HR.
*Suministro e instalación de las tuberías de cobre nuevas con su respectivo aislamiento térmico.
*Suministro e instalación de la acometida eléctrica de control entre las dos unidades.
*Suministro de los gases de soldar y soldaduras.
*Suministro de los elementos de sijeción.
Suministro del gas refrigerante R-410.
*Transporte materiales y equipos.
*Mano de obra, supervisión e ingeniería.</t>
    </r>
  </si>
  <si>
    <t xml:space="preserve">ANEXO 1 - MODIFICADO ESPECIFICACIONES TÉCNICAS MÍNIMAS DE OBLIGATORIO CUMPLIMIENTO Y FORMATO PARA PRESENTACIÓN OFERTA </t>
  </si>
  <si>
    <r>
      <t xml:space="preserve">PANASONIC / </t>
    </r>
    <r>
      <rPr>
        <sz val="11"/>
        <color rgb="FFFF0000"/>
        <rFont val="Calibri"/>
        <family val="2"/>
        <scheme val="minor"/>
      </rPr>
      <t xml:space="preserve">MABE </t>
    </r>
  </si>
  <si>
    <r>
      <t xml:space="preserve">de 60 </t>
    </r>
    <r>
      <rPr>
        <sz val="11"/>
        <color rgb="FFFF0000"/>
        <rFont val="Calibri"/>
        <family val="2"/>
      </rPr>
      <t>o 70</t>
    </r>
    <r>
      <rPr>
        <sz val="11"/>
        <color rgb="FF000000"/>
        <rFont val="Calibri"/>
        <family val="2"/>
      </rPr>
      <t xml:space="preserve"> pintas marca Confortfresh </t>
    </r>
  </si>
  <si>
    <r>
      <t xml:space="preserve">*Capacidad 60 </t>
    </r>
    <r>
      <rPr>
        <sz val="11"/>
        <color rgb="FFFF0000"/>
        <rFont val="Calibri"/>
        <family val="2"/>
      </rPr>
      <t>o 70</t>
    </r>
    <r>
      <rPr>
        <sz val="11"/>
        <color theme="1"/>
        <rFont val="Calibri"/>
        <family val="2"/>
      </rPr>
      <t xml:space="preserve"> pintas
*Pantalla digital
*Control de humedad de 35% a 85%
*Volumen de ruido 47 Db
*Dimensiones netas: 39,1 x 59,0 x 27,5 (cm)</t>
    </r>
  </si>
  <si>
    <r>
      <t xml:space="preserve">LG ELECTRONICS / </t>
    </r>
    <r>
      <rPr>
        <sz val="11"/>
        <color rgb="FFFF0000"/>
        <rFont val="Calibri"/>
        <family val="2"/>
        <scheme val="minor"/>
      </rPr>
      <t>MABE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</si>
</sst>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8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11" fillId="0" borderId="0" xfId="0" applyFont="1"/>
    <xf numFmtId="3" fontId="3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/>
    <xf numFmtId="3" fontId="13" fillId="0" borderId="4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4" fillId="0" borderId="7" xfId="3" applyNumberFormat="1" applyFont="1" applyBorder="1"/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4" fontId="12" fillId="0" borderId="8" xfId="2" applyFont="1" applyBorder="1" applyAlignment="1">
      <alignment horizontal="center" vertical="center"/>
    </xf>
    <xf numFmtId="44" fontId="12" fillId="0" borderId="5" xfId="2" applyFont="1" applyBorder="1" applyAlignment="1">
      <alignment horizontal="center" vertical="center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protection locked="0"/>
    </xf>
    <xf numFmtId="3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9" fontId="12" fillId="0" borderId="8" xfId="4" applyFont="1" applyBorder="1" applyAlignment="1" applyProtection="1">
      <protection locked="0"/>
    </xf>
    <xf numFmtId="0" fontId="9" fillId="0" borderId="0" xfId="0" applyFont="1"/>
    <xf numFmtId="9" fontId="9" fillId="0" borderId="0" xfId="4" applyFont="1"/>
    <xf numFmtId="44" fontId="12" fillId="0" borderId="8" xfId="2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68" fontId="12" fillId="0" borderId="8" xfId="4" applyNumberFormat="1" applyFont="1" applyBorder="1" applyAlignment="1">
      <alignment vertical="center"/>
    </xf>
    <xf numFmtId="44" fontId="4" fillId="0" borderId="5" xfId="2" applyFont="1" applyBorder="1" applyAlignment="1" applyProtection="1">
      <alignment vertical="center"/>
      <protection locked="0"/>
    </xf>
    <xf numFmtId="9" fontId="12" fillId="0" borderId="5" xfId="4" applyFont="1" applyBorder="1" applyAlignment="1" applyProtection="1">
      <alignment vertical="center"/>
      <protection locked="0"/>
    </xf>
    <xf numFmtId="168" fontId="12" fillId="0" borderId="5" xfId="4" applyNumberFormat="1" applyFont="1" applyBorder="1" applyAlignment="1">
      <alignment vertical="center"/>
    </xf>
    <xf numFmtId="44" fontId="12" fillId="0" borderId="5" xfId="2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left" vertical="center" wrapText="1"/>
    </xf>
    <xf numFmtId="44" fontId="12" fillId="0" borderId="8" xfId="0" applyNumberFormat="1" applyFont="1" applyBorder="1" applyAlignment="1">
      <alignment vertical="center"/>
    </xf>
    <xf numFmtId="44" fontId="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3" fontId="2" fillId="0" borderId="13" xfId="1" applyNumberFormat="1" applyFont="1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 wrapText="1"/>
    </xf>
    <xf numFmtId="3" fontId="13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3" fontId="13" fillId="0" borderId="15" xfId="0" applyNumberFormat="1" applyFont="1" applyBorder="1" applyAlignment="1" applyProtection="1">
      <alignment horizontal="center" vertical="center" wrapText="1"/>
      <protection locked="0"/>
    </xf>
    <xf numFmtId="44" fontId="12" fillId="0" borderId="15" xfId="2" applyFont="1" applyBorder="1" applyAlignment="1" applyProtection="1">
      <alignment vertical="center"/>
      <protection locked="0"/>
    </xf>
    <xf numFmtId="9" fontId="12" fillId="0" borderId="15" xfId="4" applyFont="1" applyBorder="1" applyAlignment="1" applyProtection="1">
      <alignment vertical="center"/>
      <protection locked="0"/>
    </xf>
    <xf numFmtId="168" fontId="12" fillId="0" borderId="15" xfId="4" applyNumberFormat="1" applyFont="1" applyBorder="1" applyAlignment="1">
      <alignment vertical="center"/>
    </xf>
    <xf numFmtId="44" fontId="12" fillId="0" borderId="15" xfId="2" applyFont="1" applyBorder="1" applyAlignment="1">
      <alignment horizontal="center" vertical="center"/>
    </xf>
    <xf numFmtId="44" fontId="4" fillId="0" borderId="15" xfId="0" applyNumberFormat="1" applyFont="1" applyBorder="1" applyAlignment="1">
      <alignment vertical="center"/>
    </xf>
    <xf numFmtId="0" fontId="12" fillId="0" borderId="15" xfId="0" applyFont="1" applyBorder="1" applyAlignment="1" applyProtection="1">
      <protection locked="0"/>
    </xf>
    <xf numFmtId="0" fontId="12" fillId="0" borderId="16" xfId="0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6" fillId="0" borderId="0" xfId="1" applyFont="1" applyBorder="1" applyAlignment="1">
      <alignment horizontal="center" vertical="center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tabSelected="1" topLeftCell="A13" workbookViewId="0">
      <selection activeCell="L15" sqref="L15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75.140625" customWidth="1"/>
    <col min="4" max="4" width="10.28515625" customWidth="1"/>
    <col min="5" max="5" width="16.7109375" customWidth="1"/>
    <col min="6" max="6" width="8.140625" bestFit="1" customWidth="1"/>
    <col min="7" max="7" width="22.42578125" customWidth="1"/>
    <col min="8" max="8" width="19.140625" customWidth="1"/>
    <col min="9" max="9" width="12.28515625" customWidth="1"/>
    <col min="10" max="10" width="14.7109375" customWidth="1"/>
    <col min="11" max="11" width="20.42578125" bestFit="1" customWidth="1"/>
    <col min="12" max="12" width="17.710937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x14ac:dyDescent="0.25">
      <c r="A4" s="68" t="s">
        <v>33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5" customHeight="1" x14ac:dyDescent="0.25">
      <c r="A5" s="67" t="s">
        <v>22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x14ac:dyDescent="0.25">
      <c r="A6" s="74" t="s">
        <v>35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x14ac:dyDescent="0.25">
      <c r="A8" s="3"/>
      <c r="B8" s="3"/>
      <c r="C8" s="3"/>
    </row>
    <row r="9" spans="1:14" ht="15.75" thickBot="1" x14ac:dyDescent="0.3"/>
    <row r="10" spans="1:14" ht="48" customHeight="1" thickBot="1" x14ac:dyDescent="0.3">
      <c r="A10" s="52" t="s">
        <v>30</v>
      </c>
      <c r="B10" s="53" t="s">
        <v>2</v>
      </c>
      <c r="C10" s="53" t="s">
        <v>3</v>
      </c>
      <c r="D10" s="53" t="s">
        <v>4</v>
      </c>
      <c r="E10" s="53" t="s">
        <v>5</v>
      </c>
      <c r="F10" s="4" t="s">
        <v>6</v>
      </c>
      <c r="G10" s="4" t="s">
        <v>7</v>
      </c>
      <c r="H10" s="4" t="s">
        <v>8</v>
      </c>
      <c r="I10" s="4" t="s">
        <v>20</v>
      </c>
      <c r="J10" s="4" t="s">
        <v>18</v>
      </c>
      <c r="K10" s="4" t="s">
        <v>9</v>
      </c>
      <c r="L10" s="4" t="s">
        <v>19</v>
      </c>
      <c r="M10" s="4" t="s">
        <v>10</v>
      </c>
      <c r="N10" s="5" t="s">
        <v>21</v>
      </c>
    </row>
    <row r="11" spans="1:14" s="7" customFormat="1" ht="247.5" customHeight="1" x14ac:dyDescent="0.25">
      <c r="A11" s="49">
        <v>1</v>
      </c>
      <c r="B11" s="50" t="s">
        <v>23</v>
      </c>
      <c r="C11" s="51" t="s">
        <v>24</v>
      </c>
      <c r="D11" s="50" t="s">
        <v>11</v>
      </c>
      <c r="E11" s="50" t="s">
        <v>36</v>
      </c>
      <c r="F11" s="43">
        <v>1</v>
      </c>
      <c r="G11" s="23"/>
      <c r="H11" s="35"/>
      <c r="I11" s="32"/>
      <c r="J11" s="38">
        <f>H11*I11</f>
        <v>0</v>
      </c>
      <c r="K11" s="21">
        <f>ROUND(H11+J11,0)</f>
        <v>0</v>
      </c>
      <c r="L11" s="45">
        <f>K11*F11</f>
        <v>0</v>
      </c>
      <c r="M11" s="24"/>
      <c r="N11" s="6"/>
    </row>
    <row r="12" spans="1:14" s="7" customFormat="1" ht="74.25" customHeight="1" x14ac:dyDescent="0.25">
      <c r="A12" s="18">
        <v>2</v>
      </c>
      <c r="B12" s="36" t="s">
        <v>25</v>
      </c>
      <c r="C12" s="37" t="s">
        <v>26</v>
      </c>
      <c r="D12" s="36" t="s">
        <v>11</v>
      </c>
      <c r="E12" s="36" t="s">
        <v>27</v>
      </c>
      <c r="F12" s="10">
        <v>1</v>
      </c>
      <c r="G12" s="25"/>
      <c r="H12" s="39"/>
      <c r="I12" s="40"/>
      <c r="J12" s="41">
        <f>H12*I12</f>
        <v>0</v>
      </c>
      <c r="K12" s="22">
        <f>ROUND(H12+J12,0)</f>
        <v>0</v>
      </c>
      <c r="L12" s="46">
        <f>K12*F12</f>
        <v>0</v>
      </c>
      <c r="M12" s="26"/>
      <c r="N12" s="20"/>
    </row>
    <row r="13" spans="1:14" s="7" customFormat="1" ht="21" customHeight="1" x14ac:dyDescent="0.25">
      <c r="A13" s="18">
        <v>3</v>
      </c>
      <c r="B13" s="36" t="s">
        <v>28</v>
      </c>
      <c r="C13" s="37" t="s">
        <v>37</v>
      </c>
      <c r="D13" s="36" t="s">
        <v>11</v>
      </c>
      <c r="E13" s="47" t="s">
        <v>29</v>
      </c>
      <c r="F13" s="19">
        <v>1</v>
      </c>
      <c r="G13" s="25"/>
      <c r="H13" s="39"/>
      <c r="I13" s="40"/>
      <c r="J13" s="41">
        <f>H13*I13</f>
        <v>0</v>
      </c>
      <c r="K13" s="22">
        <f>ROUND(H13+J13,0)</f>
        <v>0</v>
      </c>
      <c r="L13" s="46">
        <f>K13*F13</f>
        <v>0</v>
      </c>
      <c r="M13" s="26"/>
      <c r="N13" s="20"/>
    </row>
    <row r="14" spans="1:14" s="7" customFormat="1" ht="84.75" customHeight="1" x14ac:dyDescent="0.25">
      <c r="A14" s="8">
        <v>4</v>
      </c>
      <c r="B14" s="36" t="s">
        <v>28</v>
      </c>
      <c r="C14" s="44" t="s">
        <v>38</v>
      </c>
      <c r="D14" s="9" t="s">
        <v>11</v>
      </c>
      <c r="E14" s="47" t="s">
        <v>29</v>
      </c>
      <c r="F14" s="10">
        <v>20</v>
      </c>
      <c r="G14" s="27"/>
      <c r="H14" s="42"/>
      <c r="I14" s="40"/>
      <c r="J14" s="41">
        <f>H14*I14</f>
        <v>0</v>
      </c>
      <c r="K14" s="22">
        <f>ROUND(H14+J14,0)</f>
        <v>0</v>
      </c>
      <c r="L14" s="46">
        <f>K14*F14</f>
        <v>0</v>
      </c>
      <c r="M14" s="28"/>
      <c r="N14" s="11"/>
    </row>
    <row r="15" spans="1:14" s="7" customFormat="1" ht="213.75" customHeight="1" thickBot="1" x14ac:dyDescent="0.3">
      <c r="A15" s="54">
        <v>5</v>
      </c>
      <c r="B15" s="55" t="s">
        <v>32</v>
      </c>
      <c r="C15" s="56" t="s">
        <v>34</v>
      </c>
      <c r="D15" s="57" t="s">
        <v>11</v>
      </c>
      <c r="E15" s="55" t="s">
        <v>39</v>
      </c>
      <c r="F15" s="58">
        <v>1</v>
      </c>
      <c r="G15" s="59"/>
      <c r="H15" s="60"/>
      <c r="I15" s="61"/>
      <c r="J15" s="62">
        <f>H15*I15</f>
        <v>0</v>
      </c>
      <c r="K15" s="63">
        <f>ROUND(H15+J15,0)</f>
        <v>0</v>
      </c>
      <c r="L15" s="64">
        <f>K15*F15</f>
        <v>0</v>
      </c>
      <c r="M15" s="65"/>
      <c r="N15" s="66"/>
    </row>
    <row r="16" spans="1:14" s="1" customFormat="1" ht="15.75" thickBot="1" x14ac:dyDescent="0.3">
      <c r="A16" s="70" t="s">
        <v>31</v>
      </c>
      <c r="B16" s="70"/>
      <c r="C16" s="70"/>
      <c r="D16" s="70"/>
      <c r="E16" s="70"/>
      <c r="F16" s="70"/>
      <c r="G16" s="70"/>
      <c r="H16" s="70"/>
      <c r="I16" s="70"/>
      <c r="J16" s="70"/>
      <c r="K16" s="71"/>
      <c r="L16" s="12">
        <f>SUM(L11:L14)</f>
        <v>0</v>
      </c>
    </row>
    <row r="17" spans="1:13" s="1" customFormat="1" ht="15.75" thickBot="1" x14ac:dyDescent="0.3"/>
    <row r="18" spans="1:13" s="1" customFormat="1" ht="15.75" thickBot="1" x14ac:dyDescent="0.3">
      <c r="A18" s="72" t="s">
        <v>12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1:13" s="1" customFormat="1" ht="34.5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x14ac:dyDescent="0.25">
      <c r="B20" s="14"/>
    </row>
    <row r="21" spans="1:13" s="1" customFormat="1" x14ac:dyDescent="0.25">
      <c r="A21" s="69" t="s">
        <v>13</v>
      </c>
      <c r="B21" s="69"/>
      <c r="C21" s="29"/>
      <c r="D21" s="14"/>
    </row>
    <row r="22" spans="1:13" s="1" customFormat="1" x14ac:dyDescent="0.25">
      <c r="A22" s="69" t="s">
        <v>14</v>
      </c>
      <c r="B22" s="69"/>
      <c r="C22" s="30"/>
      <c r="D22" s="14"/>
    </row>
    <row r="23" spans="1:13" s="1" customFormat="1" x14ac:dyDescent="0.25">
      <c r="A23" s="69" t="s">
        <v>15</v>
      </c>
      <c r="B23" s="69"/>
      <c r="C23" s="30"/>
      <c r="D23" s="14"/>
    </row>
    <row r="24" spans="1:13" s="1" customFormat="1" x14ac:dyDescent="0.25">
      <c r="A24" s="69" t="s">
        <v>16</v>
      </c>
      <c r="B24" s="69"/>
      <c r="C24" s="29"/>
      <c r="D24" s="14"/>
    </row>
    <row r="25" spans="1:13" s="1" customFormat="1" x14ac:dyDescent="0.25">
      <c r="A25" s="69" t="s">
        <v>17</v>
      </c>
      <c r="B25" s="69"/>
      <c r="C25" s="29"/>
      <c r="D25" s="14"/>
    </row>
    <row r="26" spans="1:13" s="15" customFormat="1" x14ac:dyDescent="0.25">
      <c r="C26" s="31"/>
      <c r="D26" s="16"/>
      <c r="H26" s="1"/>
      <c r="I26" s="48"/>
    </row>
    <row r="27" spans="1:13" x14ac:dyDescent="0.25">
      <c r="D27" s="17"/>
    </row>
    <row r="28" spans="1:13" x14ac:dyDescent="0.25">
      <c r="D28" s="17"/>
    </row>
    <row r="29" spans="1:13" x14ac:dyDescent="0.25">
      <c r="D29" s="17"/>
    </row>
    <row r="107" spans="1:1" x14ac:dyDescent="0.25">
      <c r="A107" s="33"/>
    </row>
    <row r="108" spans="1:1" x14ac:dyDescent="0.25">
      <c r="A108" s="34">
        <v>0.19</v>
      </c>
    </row>
    <row r="109" spans="1:1" x14ac:dyDescent="0.25">
      <c r="A109" s="34">
        <v>0.1</v>
      </c>
    </row>
    <row r="110" spans="1:1" x14ac:dyDescent="0.25">
      <c r="A110" s="34">
        <v>0.05</v>
      </c>
    </row>
    <row r="111" spans="1:1" x14ac:dyDescent="0.25">
      <c r="A111" s="34">
        <v>0</v>
      </c>
    </row>
  </sheetData>
  <sheetProtection algorithmName="SHA-512" hashValue="219/p/rqJ6ZLCFNxteiW6xsJ6zNmqmV7m1vWXXFAleVvhdfdK+v75oGOjTnY4KJHsRcOVUYG7l0tYdgjuvNcWw==" saltValue="8h8D5gmb1Dby9mmUc8Mtyw==" spinCount="100000" sheet="1"/>
  <mergeCells count="13">
    <mergeCell ref="A25:B25"/>
    <mergeCell ref="A16:K16"/>
    <mergeCell ref="A18:M18"/>
    <mergeCell ref="A21:B21"/>
    <mergeCell ref="A22:B22"/>
    <mergeCell ref="A23:B23"/>
    <mergeCell ref="A24:B24"/>
    <mergeCell ref="A2:N2"/>
    <mergeCell ref="A3:N3"/>
    <mergeCell ref="A4:N4"/>
    <mergeCell ref="A5:N5"/>
    <mergeCell ref="A6:N6"/>
    <mergeCell ref="A7:N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5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5">
      <formula1>$A$108:$A$111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2022-05-10T19:20:10Z</dcterms:modified>
</cp:coreProperties>
</file>