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775" windowHeight="108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K11" i="1" l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 s="1"/>
  <c r="M15" i="1" s="1"/>
  <c r="K16" i="1"/>
  <c r="L16" i="1" s="1"/>
  <c r="M16" i="1" s="1"/>
  <c r="K17" i="1"/>
  <c r="L17" i="1" s="1"/>
  <c r="M17" i="1" s="1"/>
  <c r="K18" i="1"/>
  <c r="L18" i="1" s="1"/>
  <c r="M18" i="1" s="1"/>
  <c r="K19" i="1"/>
  <c r="L19" i="1" s="1"/>
  <c r="M19" i="1" s="1"/>
  <c r="M20" i="1" l="1"/>
</calcChain>
</file>

<file path=xl/sharedStrings.xml><?xml version="1.0" encoding="utf-8"?>
<sst xmlns="http://schemas.openxmlformats.org/spreadsheetml/2006/main" count="63" uniqueCount="48">
  <si>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</si>
  <si>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</si>
  <si>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</si>
  <si>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</si>
  <si>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</si>
  <si>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</si>
  <si>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</si>
  <si>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</si>
  <si>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</si>
  <si>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</si>
  <si>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</si>
  <si>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</si>
  <si>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</si>
  <si>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</si>
  <si>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</si>
  <si>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</si>
  <si>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</si>
  <si>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</si>
  <si>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</si>
  <si>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1 - PRESENTACION OFERTA 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</si>
  <si>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</si>
  <si>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</si>
  <si>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</si>
  <si>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COMPRA DE MATERIALES PARA LABORATORIO 511-23-272-348</t>
  </si>
  <si>
    <t>Red De Niebla Para Aves 12x2.5 M, Ojo De Malla 15x15 Mm</t>
  </si>
  <si>
    <t>Guaya De Seguridad Para Camaras Trampas De 1.8 M Calibre 8mm</t>
  </si>
  <si>
    <t>Trampa Sherman Nacional (23x9x8) Cm</t>
  </si>
  <si>
    <t>Tarjeta De Memoria Sandisk Sdsdunb-032ggn3in Ultra 32gb</t>
  </si>
  <si>
    <t>Red De Niebla Aves De 6x2.5m Ojo De 15x15mm</t>
  </si>
  <si>
    <t>Prensa De Plantas Para Estudiantes, Grande 12" X 18"</t>
  </si>
  <si>
    <t>Gancho Herpetologico Standard Para Atrapar Serpientes 110cm</t>
  </si>
  <si>
    <t>Camara Trampa Bushnell Low Glow 20mp No 119930m</t>
  </si>
  <si>
    <t>Imagenes de 20MP.Velocidad de disparo de 0,4 segundos.Tasa de recuperacion de 1 segundo.1080p a 30 fps de video.Alcance nocturno de 36 LED / 30 m de bajo brillo.Configuracion de imagenes a todo color y altaresolucion 3 megapixeles, 12 megapixeles, 20megapixeles.Sello de fecha, hora y temperatura en cada imagen.Bandeja de bateria extraible.6 Baterias AA (no incluidas).Hasta 12 meses de duracion de la bateria.Resistente a la intemperie y resistente.Hasta 32 GB (tarjeta no incluida).</t>
  </si>
  <si>
    <t>Parales, Varas, Tubos Soportes Para Red De Niebla 1m</t>
  </si>
  <si>
    <t xml:space="preserve">-6 secciones en total, de las cuales dos presentanestaca, y las 4 restantes presentan las uniones deseccion. Un juego sirve para instalar una red deniebla por separado.-Nombre del Producto: Parales o Soportes pararedes de niebla-Material: Aluminio-Color: </t>
  </si>
  <si>
    <t>VALOR TOTAL</t>
  </si>
  <si>
    <t>N/A</t>
  </si>
  <si>
    <t>Sherman Nacional</t>
  </si>
  <si>
    <t>SanDisk SDSDUNB-032GGN3IN Ultra 32GB</t>
  </si>
  <si>
    <t>bushnell low glow</t>
  </si>
  <si>
    <t>Pequeno tamano solo 0.020 de espesor, hecha en aluminio, muelles de acero inoxidable y laminas de23x9x8 cm.</t>
  </si>
  <si>
    <t>Red De Niebla Para Aves 122.5 M, Ojo De Malla1515 Mm 5 Bolsillos.</t>
  </si>
  <si>
    <t>Velocidades de lectura de hasta 80 MB/s 533x.</t>
  </si>
  <si>
    <t>Material: Poliester, Color: Negro</t>
  </si>
  <si>
    <t>Correas de tela de algodon con hebillas ymarcos dobles de madera contrachapada de 1/4 de espesor con tiras de borde de roble de 1/4 de espesor para garantizar una presion uniforme. Incluyen 12 secadores, 12 ventiladores y dos correasde tejido de algodon de 60.</t>
  </si>
  <si>
    <r>
      <t xml:space="preserve">El gancho para serpientes estandar de 44-1/2. El eje del palo construido de acero cromado resistente con gancho de acero inoxidable y </t>
    </r>
    <r>
      <rPr>
        <strike/>
        <sz val="11"/>
        <color theme="1"/>
        <rFont val="Calibri"/>
        <family val="2"/>
        <scheme val="minor"/>
      </rPr>
      <t>una</t>
    </r>
    <r>
      <rPr>
        <sz val="11"/>
        <color theme="1"/>
        <rFont val="Calibri"/>
        <family val="2"/>
        <scheme val="minor"/>
      </rPr>
      <t xml:space="preserve"> empunadura de gomaantideslizante. El color del mango puede variar.</t>
    </r>
  </si>
  <si>
    <r>
      <t xml:space="preserve">Fabricado con acerotrenzado para mayor resistencia y flexibilidad, cerradura resistente al oxido y el cable </t>
    </r>
    <r>
      <rPr>
        <sz val="11"/>
        <color theme="1"/>
        <rFont val="Calibri"/>
        <family val="2"/>
        <scheme val="minor"/>
      </rPr>
      <t>debe estar revestido de vinilo. El cable del candado debe tener 1,8 m delongitud y 8 mm de diametro.Incluye un candado de cable ajustable y dos llaves.</t>
    </r>
  </si>
  <si>
    <r>
      <t xml:space="preserve"> INVITACIÓN PUBLICA BS 43</t>
    </r>
    <r>
      <rPr>
        <b/>
        <sz val="11"/>
        <rFont val="Calibri"/>
        <family val="2"/>
      </rPr>
      <t xml:space="preserve">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</si>
</sst>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[$$-240A]\ * #,##0.00_-;\-[$$-240A]\ * #,##0.00_-;_-[$$-24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3" fontId="11" fillId="0" borderId="1" xfId="0" applyNumberFormat="1" applyFont="1" applyBorder="1" applyAlignment="1">
      <alignment horizontal="center" vertical="center"/>
    </xf>
    <xf numFmtId="164" fontId="12" fillId="0" borderId="2" xfId="3" applyNumberFormat="1" applyFont="1" applyBorder="1"/>
    <xf numFmtId="0" fontId="12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1" xfId="0" applyNumberFormat="1" applyFont="1" applyBorder="1" applyAlignment="1">
      <alignment horizontal="center" vertical="center"/>
    </xf>
    <xf numFmtId="44" fontId="10" fillId="0" borderId="3" xfId="2" applyFont="1" applyBorder="1" applyAlignment="1">
      <alignment horizontal="center" vertical="center"/>
    </xf>
    <xf numFmtId="44" fontId="10" fillId="0" borderId="4" xfId="2" applyFont="1" applyBorder="1" applyAlignment="1">
      <alignment horizontal="center" vertical="center"/>
    </xf>
    <xf numFmtId="44" fontId="10" fillId="0" borderId="5" xfId="2" applyFont="1" applyBorder="1" applyAlignment="1">
      <alignment horizontal="center" vertical="center"/>
    </xf>
    <xf numFmtId="3" fontId="11" fillId="0" borderId="3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9" fontId="8" fillId="0" borderId="0" xfId="4" applyFont="1"/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/>
    </xf>
    <xf numFmtId="3" fontId="2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165" fontId="10" fillId="0" borderId="4" xfId="4" applyNumberFormat="1" applyFont="1" applyBorder="1" applyAlignment="1">
      <alignment vertical="center"/>
    </xf>
    <xf numFmtId="44" fontId="4" fillId="0" borderId="4" xfId="0" applyNumberFormat="1" applyFont="1" applyBorder="1" applyAlignment="1">
      <alignment horizontal="right" vertical="center"/>
    </xf>
    <xf numFmtId="9" fontId="10" fillId="0" borderId="4" xfId="4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9" fontId="10" fillId="0" borderId="3" xfId="4" applyFont="1" applyBorder="1" applyAlignment="1" applyProtection="1">
      <alignment horizontal="center" vertical="center"/>
      <protection locked="0"/>
    </xf>
    <xf numFmtId="165" fontId="10" fillId="0" borderId="3" xfId="4" applyNumberFormat="1" applyFont="1" applyBorder="1" applyAlignment="1">
      <alignment vertical="center"/>
    </xf>
    <xf numFmtId="44" fontId="10" fillId="0" borderId="3" xfId="0" applyNumberFormat="1" applyFont="1" applyBorder="1" applyAlignment="1">
      <alignment horizontal="right" vertical="center"/>
    </xf>
    <xf numFmtId="9" fontId="10" fillId="0" borderId="5" xfId="4" applyFont="1" applyBorder="1" applyAlignment="1" applyProtection="1">
      <alignment horizontal="center" vertical="center"/>
      <protection locked="0"/>
    </xf>
    <xf numFmtId="165" fontId="10" fillId="0" borderId="5" xfId="4" applyNumberFormat="1" applyFont="1" applyBorder="1" applyAlignment="1">
      <alignment vertical="center"/>
    </xf>
    <xf numFmtId="44" fontId="4" fillId="0" borderId="5" xfId="0" applyNumberFormat="1" applyFont="1" applyBorder="1" applyAlignment="1">
      <alignment horizontal="right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42" fontId="7" fillId="0" borderId="3" xfId="3" applyFont="1" applyBorder="1" applyAlignment="1" applyProtection="1">
      <alignment horizontal="center" vertical="center" wrapText="1"/>
      <protection locked="0"/>
    </xf>
    <xf numFmtId="42" fontId="7" fillId="0" borderId="4" xfId="3" applyFont="1" applyBorder="1" applyAlignment="1" applyProtection="1">
      <alignment horizontal="center" vertical="center" wrapText="1"/>
      <protection locked="0"/>
    </xf>
    <xf numFmtId="42" fontId="7" fillId="2" borderId="4" xfId="3" applyFont="1" applyFill="1" applyBorder="1" applyAlignment="1" applyProtection="1">
      <alignment horizontal="center" vertical="center" wrapText="1"/>
      <protection locked="0"/>
    </xf>
    <xf numFmtId="42" fontId="7" fillId="2" borderId="5" xfId="3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workbookViewId="0">
      <selection activeCell="I18" sqref="I18"/>
    </sheetView>
  </sheetViews>
  <sheetFormatPr baseColWidth="10" defaultRowHeight="15" x14ac:dyDescent="0.25"/>
  <cols>
    <col min="1" max="1" width="10.28515625" style="1" customWidth="1"/>
    <col min="2" max="2" width="28" customWidth="1"/>
    <col min="3" max="3" width="76.28515625" customWidth="1"/>
    <col min="4" max="4" width="10.28515625" customWidth="1"/>
    <col min="5" max="5" width="13.7109375" customWidth="1"/>
    <col min="6" max="6" width="8.140625" bestFit="1" customWidth="1"/>
    <col min="7" max="7" width="28" customWidth="1"/>
    <col min="8" max="8" width="75.7109375" customWidth="1"/>
    <col min="9" max="9" width="19.140625" customWidth="1"/>
    <col min="10" max="10" width="12.28515625" customWidth="1"/>
    <col min="11" max="11" width="14.5703125" customWidth="1"/>
    <col min="12" max="12" width="20.42578125" bestFit="1" customWidth="1"/>
    <col min="13" max="13" width="16.85546875" customWidth="1"/>
    <col min="14" max="14" width="14.85546875" customWidth="1"/>
  </cols>
  <sheetData>
    <row r="1" spans="1:14" x14ac:dyDescent="0.25"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</row>
    <row r="2" spans="1:14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x14ac:dyDescent="0.25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5" customHeight="1" x14ac:dyDescent="0.25">
      <c r="A5" s="63" t="s">
        <v>23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x14ac:dyDescent="0.25">
      <c r="A6" s="63" t="s">
        <v>19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4" x14ac:dyDescent="0.25">
      <c r="A8" s="3" t="s">
        <v>23</v>
      </c>
      <c r="B8" s="3"/>
      <c r="C8" s="3"/>
    </row>
    <row r="9" spans="1:14" ht="15.75" thickBot="1" x14ac:dyDescent="0.3"/>
    <row r="10" spans="1:14" ht="48" customHeight="1" thickBot="1" x14ac:dyDescent="0.3">
      <c r="A10" s="29" t="s">
        <v>2</v>
      </c>
      <c r="B10" s="30" t="s">
        <v>3</v>
      </c>
      <c r="C10" s="30" t="s">
        <v>4</v>
      </c>
      <c r="D10" s="30" t="s">
        <v>5</v>
      </c>
      <c r="E10" s="30" t="s">
        <v>6</v>
      </c>
      <c r="F10" s="31" t="s">
        <v>7</v>
      </c>
      <c r="G10" s="32" t="s">
        <v>3</v>
      </c>
      <c r="H10" s="30" t="s">
        <v>8</v>
      </c>
      <c r="I10" s="30" t="s">
        <v>9</v>
      </c>
      <c r="J10" s="30" t="s">
        <v>22</v>
      </c>
      <c r="K10" s="30" t="s">
        <v>20</v>
      </c>
      <c r="L10" s="30" t="s">
        <v>10</v>
      </c>
      <c r="M10" s="30" t="s">
        <v>21</v>
      </c>
      <c r="N10" s="31" t="s">
        <v>11</v>
      </c>
    </row>
    <row r="11" spans="1:14" s="4" customFormat="1" ht="45" x14ac:dyDescent="0.25">
      <c r="A11" s="28">
        <v>1</v>
      </c>
      <c r="B11" s="27" t="s">
        <v>24</v>
      </c>
      <c r="C11" s="27" t="s">
        <v>41</v>
      </c>
      <c r="D11" s="27" t="s">
        <v>12</v>
      </c>
      <c r="E11" s="27" t="s">
        <v>36</v>
      </c>
      <c r="F11" s="36">
        <v>15</v>
      </c>
      <c r="G11" s="49"/>
      <c r="H11" s="16"/>
      <c r="I11" s="53"/>
      <c r="J11" s="39"/>
      <c r="K11" s="40">
        <f>I11*J11</f>
        <v>0</v>
      </c>
      <c r="L11" s="13">
        <f t="shared" ref="L11:L19" si="0">ROUND(I11+K11,0)</f>
        <v>0</v>
      </c>
      <c r="M11" s="41">
        <f t="shared" ref="M11:M19" si="1">L11*F11</f>
        <v>0</v>
      </c>
      <c r="N11" s="45"/>
    </row>
    <row r="12" spans="1:14" s="4" customFormat="1" ht="60" x14ac:dyDescent="0.25">
      <c r="A12" s="12">
        <v>2</v>
      </c>
      <c r="B12" s="25" t="s">
        <v>25</v>
      </c>
      <c r="C12" s="57" t="s">
        <v>46</v>
      </c>
      <c r="D12" s="25" t="s">
        <v>12</v>
      </c>
      <c r="E12" s="25" t="s">
        <v>36</v>
      </c>
      <c r="F12" s="37">
        <v>24</v>
      </c>
      <c r="G12" s="50"/>
      <c r="H12" s="17"/>
      <c r="I12" s="54"/>
      <c r="J12" s="35"/>
      <c r="K12" s="33">
        <f t="shared" ref="K12:K19" si="2">I12*J12</f>
        <v>0</v>
      </c>
      <c r="L12" s="14">
        <f t="shared" si="0"/>
        <v>0</v>
      </c>
      <c r="M12" s="34">
        <f t="shared" si="1"/>
        <v>0</v>
      </c>
      <c r="N12" s="46"/>
    </row>
    <row r="13" spans="1:14" s="4" customFormat="1" ht="30" x14ac:dyDescent="0.25">
      <c r="A13" s="12">
        <v>3</v>
      </c>
      <c r="B13" s="26" t="s">
        <v>26</v>
      </c>
      <c r="C13" s="26" t="s">
        <v>40</v>
      </c>
      <c r="D13" s="26" t="s">
        <v>12</v>
      </c>
      <c r="E13" s="26" t="s">
        <v>37</v>
      </c>
      <c r="F13" s="38">
        <v>60</v>
      </c>
      <c r="G13" s="51"/>
      <c r="H13" s="17"/>
      <c r="I13" s="55"/>
      <c r="J13" s="35"/>
      <c r="K13" s="33">
        <f t="shared" si="2"/>
        <v>0</v>
      </c>
      <c r="L13" s="14">
        <f t="shared" si="0"/>
        <v>0</v>
      </c>
      <c r="M13" s="34">
        <f t="shared" si="1"/>
        <v>0</v>
      </c>
      <c r="N13" s="46"/>
    </row>
    <row r="14" spans="1:14" s="4" customFormat="1" ht="60" x14ac:dyDescent="0.25">
      <c r="A14" s="5">
        <v>4</v>
      </c>
      <c r="B14" s="26" t="s">
        <v>27</v>
      </c>
      <c r="C14" s="26" t="s">
        <v>42</v>
      </c>
      <c r="D14" s="26" t="s">
        <v>12</v>
      </c>
      <c r="E14" s="26" t="s">
        <v>38</v>
      </c>
      <c r="F14" s="38">
        <v>24</v>
      </c>
      <c r="G14" s="51"/>
      <c r="H14" s="18"/>
      <c r="I14" s="55"/>
      <c r="J14" s="35"/>
      <c r="K14" s="33">
        <f t="shared" si="2"/>
        <v>0</v>
      </c>
      <c r="L14" s="14">
        <f t="shared" si="0"/>
        <v>0</v>
      </c>
      <c r="M14" s="34">
        <f t="shared" si="1"/>
        <v>0</v>
      </c>
      <c r="N14" s="47"/>
    </row>
    <row r="15" spans="1:14" s="4" customFormat="1" ht="30" x14ac:dyDescent="0.25">
      <c r="A15" s="5">
        <v>5</v>
      </c>
      <c r="B15" s="25" t="s">
        <v>28</v>
      </c>
      <c r="C15" s="25" t="s">
        <v>43</v>
      </c>
      <c r="D15" s="25" t="s">
        <v>12</v>
      </c>
      <c r="E15" s="25" t="s">
        <v>36</v>
      </c>
      <c r="F15" s="37">
        <v>15</v>
      </c>
      <c r="G15" s="50"/>
      <c r="H15" s="18"/>
      <c r="I15" s="54"/>
      <c r="J15" s="35"/>
      <c r="K15" s="33">
        <f t="shared" si="2"/>
        <v>0</v>
      </c>
      <c r="L15" s="14">
        <f t="shared" si="0"/>
        <v>0</v>
      </c>
      <c r="M15" s="34">
        <f t="shared" si="1"/>
        <v>0</v>
      </c>
      <c r="N15" s="47"/>
    </row>
    <row r="16" spans="1:14" s="4" customFormat="1" ht="60" x14ac:dyDescent="0.25">
      <c r="A16" s="5">
        <v>6</v>
      </c>
      <c r="B16" s="25" t="s">
        <v>29</v>
      </c>
      <c r="C16" s="25" t="s">
        <v>44</v>
      </c>
      <c r="D16" s="25" t="s">
        <v>12</v>
      </c>
      <c r="E16" s="25" t="s">
        <v>36</v>
      </c>
      <c r="F16" s="37">
        <v>12</v>
      </c>
      <c r="G16" s="50"/>
      <c r="H16" s="18"/>
      <c r="I16" s="54"/>
      <c r="J16" s="35"/>
      <c r="K16" s="33">
        <f t="shared" si="2"/>
        <v>0</v>
      </c>
      <c r="L16" s="14">
        <f t="shared" si="0"/>
        <v>0</v>
      </c>
      <c r="M16" s="34">
        <f t="shared" si="1"/>
        <v>0</v>
      </c>
      <c r="N16" s="47"/>
    </row>
    <row r="17" spans="1:14" s="4" customFormat="1" ht="45" x14ac:dyDescent="0.25">
      <c r="A17" s="5">
        <v>7</v>
      </c>
      <c r="B17" s="25" t="s">
        <v>30</v>
      </c>
      <c r="C17" s="25" t="s">
        <v>45</v>
      </c>
      <c r="D17" s="25" t="s">
        <v>12</v>
      </c>
      <c r="E17" s="25" t="s">
        <v>36</v>
      </c>
      <c r="F17" s="37">
        <v>1</v>
      </c>
      <c r="G17" s="50"/>
      <c r="H17" s="18"/>
      <c r="I17" s="54"/>
      <c r="J17" s="35"/>
      <c r="K17" s="33">
        <f t="shared" si="2"/>
        <v>0</v>
      </c>
      <c r="L17" s="14">
        <f t="shared" si="0"/>
        <v>0</v>
      </c>
      <c r="M17" s="34">
        <f t="shared" si="1"/>
        <v>0</v>
      </c>
      <c r="N17" s="47"/>
    </row>
    <row r="18" spans="1:14" s="4" customFormat="1" ht="105" x14ac:dyDescent="0.25">
      <c r="A18" s="5">
        <v>8</v>
      </c>
      <c r="B18" s="26" t="s">
        <v>31</v>
      </c>
      <c r="C18" s="26" t="s">
        <v>32</v>
      </c>
      <c r="D18" s="26" t="s">
        <v>12</v>
      </c>
      <c r="E18" s="26" t="s">
        <v>39</v>
      </c>
      <c r="F18" s="38">
        <v>24</v>
      </c>
      <c r="G18" s="51"/>
      <c r="H18" s="18"/>
      <c r="I18" s="55"/>
      <c r="J18" s="35"/>
      <c r="K18" s="33">
        <f t="shared" si="2"/>
        <v>0</v>
      </c>
      <c r="L18" s="14">
        <f t="shared" si="0"/>
        <v>0</v>
      </c>
      <c r="M18" s="34">
        <f t="shared" si="1"/>
        <v>0</v>
      </c>
      <c r="N18" s="47"/>
    </row>
    <row r="19" spans="1:14" s="4" customFormat="1" ht="60.75" thickBot="1" x14ac:dyDescent="0.3">
      <c r="A19" s="5">
        <v>9</v>
      </c>
      <c r="B19" s="26" t="s">
        <v>33</v>
      </c>
      <c r="C19" s="26" t="s">
        <v>34</v>
      </c>
      <c r="D19" s="26" t="s">
        <v>12</v>
      </c>
      <c r="E19" s="26" t="s">
        <v>36</v>
      </c>
      <c r="F19" s="38">
        <v>30</v>
      </c>
      <c r="G19" s="52"/>
      <c r="H19" s="19"/>
      <c r="I19" s="56"/>
      <c r="J19" s="42"/>
      <c r="K19" s="43">
        <f t="shared" si="2"/>
        <v>0</v>
      </c>
      <c r="L19" s="15">
        <f t="shared" si="0"/>
        <v>0</v>
      </c>
      <c r="M19" s="44">
        <f t="shared" si="1"/>
        <v>0</v>
      </c>
      <c r="N19" s="48"/>
    </row>
    <row r="20" spans="1:14" s="1" customFormat="1" ht="15.75" thickBot="1" x14ac:dyDescent="0.3">
      <c r="A20" s="59" t="s">
        <v>35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60"/>
      <c r="M20" s="6">
        <f>SUM(M11:M19)</f>
        <v>0</v>
      </c>
    </row>
    <row r="21" spans="1:14" s="1" customFormat="1" ht="15.75" thickBot="1" x14ac:dyDescent="0.3"/>
    <row r="22" spans="1:14" s="1" customFormat="1" ht="15.75" thickBot="1" x14ac:dyDescent="0.3">
      <c r="A22" s="61" t="s">
        <v>13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2"/>
    </row>
    <row r="23" spans="1:14" s="1" customFormat="1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s="1" customFormat="1" x14ac:dyDescent="0.25">
      <c r="B24" s="8"/>
    </row>
    <row r="25" spans="1:14" s="1" customFormat="1" x14ac:dyDescent="0.25">
      <c r="A25" s="58" t="s">
        <v>14</v>
      </c>
      <c r="B25" s="58"/>
      <c r="C25" s="20"/>
      <c r="D25" s="8"/>
    </row>
    <row r="26" spans="1:14" s="1" customFormat="1" x14ac:dyDescent="0.25">
      <c r="A26" s="58" t="s">
        <v>15</v>
      </c>
      <c r="B26" s="58"/>
      <c r="C26" s="21"/>
      <c r="D26" s="8"/>
    </row>
    <row r="27" spans="1:14" s="1" customFormat="1" x14ac:dyDescent="0.25">
      <c r="A27" s="58" t="s">
        <v>16</v>
      </c>
      <c r="B27" s="58"/>
      <c r="C27" s="21"/>
      <c r="D27" s="8"/>
    </row>
    <row r="28" spans="1:14" s="1" customFormat="1" x14ac:dyDescent="0.25">
      <c r="A28" s="58" t="s">
        <v>17</v>
      </c>
      <c r="B28" s="58"/>
      <c r="C28" s="20"/>
      <c r="D28" s="8"/>
    </row>
    <row r="29" spans="1:14" s="1" customFormat="1" x14ac:dyDescent="0.25">
      <c r="A29" s="58" t="s">
        <v>18</v>
      </c>
      <c r="B29" s="58"/>
      <c r="C29" s="20"/>
      <c r="D29" s="8"/>
    </row>
    <row r="30" spans="1:14" s="9" customFormat="1" x14ac:dyDescent="0.25">
      <c r="C30" s="22"/>
      <c r="D30" s="10"/>
    </row>
    <row r="31" spans="1:14" x14ac:dyDescent="0.25">
      <c r="D31" s="11"/>
    </row>
    <row r="32" spans="1:14" x14ac:dyDescent="0.25">
      <c r="D32" s="11"/>
    </row>
    <row r="33" spans="4:4" x14ac:dyDescent="0.25">
      <c r="D33" s="11"/>
    </row>
    <row r="111" spans="1:1" x14ac:dyDescent="0.25">
      <c r="A111" s="23"/>
    </row>
    <row r="112" spans="1:1" x14ac:dyDescent="0.25">
      <c r="A112" s="24">
        <v>0.19</v>
      </c>
    </row>
    <row r="113" spans="1:1" x14ac:dyDescent="0.25">
      <c r="A113" s="24">
        <v>0.1</v>
      </c>
    </row>
    <row r="114" spans="1:1" x14ac:dyDescent="0.25">
      <c r="A114" s="24">
        <v>0.05</v>
      </c>
    </row>
    <row r="115" spans="1:1" x14ac:dyDescent="0.25">
      <c r="A115" s="24">
        <v>0</v>
      </c>
    </row>
  </sheetData>
  <sheetProtection algorithmName="SHA-512" hashValue="u83MBYvW1U1Yu3mNVGYA8DIUHn/KzyZp4Ni2SUr7hlE6QoilZmw6ldkkS6v+3FD8kwTBCjMs9YTklPwpFOkwfA==" saltValue="6Af4NYcfmENgRDYoBcDRyA==" spinCount="100000" sheet="1" objects="1" scenarios="1"/>
  <mergeCells count="13">
    <mergeCell ref="A7:N7"/>
    <mergeCell ref="A2:N2"/>
    <mergeCell ref="A3:N3"/>
    <mergeCell ref="A4:N4"/>
    <mergeCell ref="A5:N5"/>
    <mergeCell ref="A6:N6"/>
    <mergeCell ref="A29:B29"/>
    <mergeCell ref="A20:L20"/>
    <mergeCell ref="A22:N22"/>
    <mergeCell ref="A25:B25"/>
    <mergeCell ref="A26:B26"/>
    <mergeCell ref="A27:B27"/>
    <mergeCell ref="A28:B28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I11:I19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J11:J19">
      <formula1>$A$112:$A$115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2022-05-25T22:38:45Z</dcterms:modified>
</cp:coreProperties>
</file>