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beatriz.ossa\Documents\1. COMPRAS 2026\MATERIALES PARA LABORATORIO\"/>
    </mc:Choice>
  </mc:AlternateContent>
  <xr:revisionPtr revIDLastSave="0" documentId="13_ncr:1_{09986D8E-6D0B-4CAA-9514-45F97946CB90}" xr6:coauthVersionLast="47" xr6:coauthVersionMax="47" xr10:uidLastSave="{00000000-0000-0000-0000-000000000000}"/>
  <bookViews>
    <workbookView xWindow="-120" yWindow="-120" windowWidth="29040" windowHeight="15720" xr2:uid="{E250B691-7F81-4C94-BFAA-10A0EBD668EE}"/>
  </bookViews>
  <sheets>
    <sheet name="ANEXO 2" sheetId="1" r:id="rId1"/>
    <sheet name="Hoja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K6" i="1" l="1"/>
  <c r="L6" i="1" s="1"/>
  <c r="K7" i="1"/>
  <c r="L7" i="1"/>
  <c r="M7" i="1"/>
  <c r="K8" i="1"/>
  <c r="L8" i="1"/>
  <c r="M8" i="1"/>
  <c r="K9" i="1"/>
  <c r="L9" i="1"/>
  <c r="M9" i="1"/>
  <c r="K10" i="1"/>
  <c r="L10" i="1"/>
  <c r="M10" i="1"/>
  <c r="K11" i="1"/>
  <c r="L11" i="1"/>
  <c r="M11" i="1"/>
  <c r="K12" i="1"/>
  <c r="L12" i="1"/>
  <c r="M12" i="1"/>
  <c r="K13" i="1"/>
  <c r="L13" i="1"/>
  <c r="M13" i="1"/>
  <c r="K14" i="1"/>
  <c r="L14" i="1" s="1"/>
  <c r="K5" i="1"/>
  <c r="M5" i="1" s="1"/>
  <c r="M14" i="1" l="1"/>
  <c r="M6" i="1"/>
  <c r="L5" i="1"/>
  <c r="M15" i="1" l="1"/>
</calcChain>
</file>

<file path=xl/sharedStrings.xml><?xml version="1.0" encoding="utf-8"?>
<sst xmlns="http://schemas.openxmlformats.org/spreadsheetml/2006/main" count="66" uniqueCount="48">
  <si>
    <t xml:space="preserve">NOMBRE ELEMENTO </t>
  </si>
  <si>
    <t xml:space="preserve">ESPECIFICACION </t>
  </si>
  <si>
    <t xml:space="preserve">MARCA </t>
  </si>
  <si>
    <t xml:space="preserve">UNIDAD DE MEDIDA </t>
  </si>
  <si>
    <t xml:space="preserve">CANTIDAD </t>
  </si>
  <si>
    <t>VALOR UNITARIO SIN IVA</t>
  </si>
  <si>
    <t>%IVA</t>
  </si>
  <si>
    <t>VALOR IVA</t>
  </si>
  <si>
    <t xml:space="preserve">VALOR UNITARIO IVA INCLUIDO </t>
  </si>
  <si>
    <t>VALOR TOTAL CON IVA INCLUIDO</t>
  </si>
  <si>
    <t>2.2 ÂµF 50 V 20% Electrolitico aluminio SMD</t>
  </si>
  <si>
    <t>Generico</t>
  </si>
  <si>
    <t>Unidad</t>
  </si>
  <si>
    <t>Sensor corriente Â±5 A salida analogica</t>
  </si>
  <si>
    <t>Potencia: 1/2 W Tolerancia: 5% Through hole</t>
  </si>
  <si>
    <t>Filamento Petg 1kg Creality</t>
  </si>
  <si>
    <t>Diametro 1.75 mm Color negro</t>
  </si>
  <si>
    <t>Creality</t>
  </si>
  <si>
    <t>MOSFET canal N 100 V 33 A</t>
  </si>
  <si>
    <t>22 ÂµF 35 V 20% Electrolitico aluminio SMD</t>
  </si>
  <si>
    <t>Macho a hembra Longitud: 1.5Â¿2 m Version 1.4+</t>
  </si>
  <si>
    <t>1 ÂµF 50 V MLCC SMD</t>
  </si>
  <si>
    <t>Amplificador operacional SO-8</t>
  </si>
  <si>
    <t>Kit desarrollo LaunchPad USB</t>
  </si>
  <si>
    <t>SUB ITEM</t>
  </si>
  <si>
    <t xml:space="preserve"> TIEMPO DE ENTREGA EN DIAS CALENDARIO</t>
  </si>
  <si>
    <t>UNIVERSIDAD TECNOLÓGICA DE PEREIRA</t>
  </si>
  <si>
    <t>GESTIÓN DE COMPRAS DE BIENES Y SUMINISTROS INVITACIÓN PUBLICA BS-31-2026 "COMPRA DE MATERIALES ELÉCTRONICOS Y DE FERRETERIA PARA LABORATORIOS</t>
  </si>
  <si>
    <t xml:space="preserve">ANEXO 2- ITEM 2  ESPECIFICACIONES TÉCNICAS Y PRESENTACIÓN DE LA OFERTA PARA LABORATORIOS DE INGENIERIA ELECTRICA </t>
  </si>
  <si>
    <t>ESPECIFICACIÓN</t>
  </si>
  <si>
    <t>MARCA O REFERENCIA OFERTADA</t>
  </si>
  <si>
    <t>VALOR TOTAL DE LA OFERTA ITEM 2</t>
  </si>
  <si>
    <t>NOMBRE Y NIT  EMPRESA:</t>
  </si>
  <si>
    <t>_______________________________________</t>
  </si>
  <si>
    <t>NOMBRE Y FIRMA REPRESENTANTE LEGAL</t>
  </si>
  <si>
    <t>_________________________</t>
  </si>
  <si>
    <t>CÉDULA REPRESENTANTE LEGAL</t>
  </si>
  <si>
    <t>FECHA:</t>
  </si>
  <si>
    <t>_______________________________________________</t>
  </si>
  <si>
    <t>Capacitor electrolítico de aluminio SMD</t>
  </si>
  <si>
    <t>Sensor de corriente basado en efecto hall</t>
  </si>
  <si>
    <t>Resistencia 2 OHMS</t>
  </si>
  <si>
    <t>Transistor MOSFET</t>
  </si>
  <si>
    <t>Capacitor electrolítico de aluminio EDK226M035A9DAA</t>
  </si>
  <si>
    <t>Cable extensión HDMI Macho a Hembra 1.5 metros</t>
  </si>
  <si>
    <t>Capacitor cerámico ref: Cl21b105kbfnnng</t>
  </si>
  <si>
    <t>Amplificador operacional de canal único ref: Ua741cdt</t>
  </si>
  <si>
    <t>kit de desarrollo LaunchPad™ de microcontroladores (MCU) de TI Ref: Launchxl-F28379d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</si>
</sst>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\ * #,##0.00_-;\-&quot;$&quot;\ * #,##0.00_-;_-&quot;$&quot;\ * &quot;-&quot;??_-;_-@_-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rial Nova Cond"/>
      <family val="2"/>
    </font>
    <font>
      <sz val="8"/>
      <color theme="1"/>
      <name val="Arial Nova Cond"/>
      <family val="2"/>
    </font>
    <font>
      <sz val="8"/>
      <color rgb="FFFF0000"/>
      <name val="Arial Nova Cond"/>
      <family val="2"/>
    </font>
    <font>
      <b/>
      <sz val="11"/>
      <color theme="1"/>
      <name val="Aptos Narrow"/>
      <family val="2"/>
      <scheme val="minor"/>
    </font>
    <font>
      <b/>
      <sz val="8"/>
      <color theme="1"/>
      <name val="Arial Nova Cond"/>
      <family val="2"/>
    </font>
    <font>
      <b/>
      <sz val="9"/>
      <color theme="1"/>
      <name val="Aptos Narrow"/>
      <family val="2"/>
      <scheme val="minor"/>
    </font>
    <font>
      <b/>
      <sz val="10"/>
      <color theme="1"/>
      <name val="Arial Nova Cond"/>
      <family val="2"/>
    </font>
    <font>
      <b/>
      <sz val="12"/>
      <color theme="1"/>
      <name val="Arial Nova Cond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7">
    <xf numFmtId="0" fontId="0" fillId="0" borderId="0" xfId="0"/>
    <xf numFmtId="0" fontId="3" fillId="0" borderId="0" xfId="0" applyFont="1"/>
    <xf numFmtId="0" fontId="3" fillId="0" borderId="2" xfId="0" applyFont="1" applyBorder="1" applyAlignment="1">
      <alignment horizontal="center" vertical="center" wrapText="1"/>
    </xf>
    <xf numFmtId="44" fontId="3" fillId="0" borderId="2" xfId="1" applyFont="1" applyBorder="1" applyAlignment="1">
      <alignment horizontal="center" vertical="center" wrapText="1"/>
    </xf>
    <xf numFmtId="9" fontId="3" fillId="0" borderId="2" xfId="0" applyNumberFormat="1" applyFont="1" applyBorder="1" applyAlignment="1">
      <alignment horizontal="center" vertical="center" wrapText="1"/>
    </xf>
    <xf numFmtId="44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44" fontId="4" fillId="0" borderId="2" xfId="1" applyFont="1" applyBorder="1" applyAlignment="1">
      <alignment horizontal="center" vertical="center" wrapText="1"/>
    </xf>
    <xf numFmtId="44" fontId="2" fillId="0" borderId="2" xfId="1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9" fontId="0" fillId="0" borderId="0" xfId="0" applyNumberFormat="1"/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9" fillId="0" borderId="0" xfId="0" applyFont="1"/>
    <xf numFmtId="0" fontId="8" fillId="0" borderId="2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3" xfId="0" applyFont="1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FCCBE4-B9B3-4D16-98EE-7AF0B25B36A1}">
  <dimension ref="A1:P23"/>
  <sheetViews>
    <sheetView tabSelected="1" topLeftCell="A4" workbookViewId="0">
      <selection activeCell="B14" sqref="B14"/>
    </sheetView>
  </sheetViews>
  <sheetFormatPr baseColWidth="10" defaultRowHeight="11.25" x14ac:dyDescent="0.2"/>
  <cols>
    <col min="1" max="1" width="11.42578125" style="1"/>
    <col min="2" max="2" width="19.28515625" style="1" customWidth="1"/>
    <col min="3" max="3" width="31" style="1" customWidth="1"/>
    <col min="4" max="6" width="11.42578125" style="1"/>
    <col min="7" max="7" width="18.5703125" style="1" customWidth="1"/>
    <col min="8" max="8" width="19.7109375" style="1" customWidth="1"/>
    <col min="9" max="11" width="11.42578125" style="1"/>
    <col min="12" max="12" width="16.7109375" style="1" customWidth="1"/>
    <col min="13" max="13" width="22.28515625" style="1" bestFit="1" customWidth="1"/>
    <col min="14" max="16384" width="11.42578125" style="1"/>
  </cols>
  <sheetData>
    <row r="1" spans="1:16" ht="15" customHeight="1" x14ac:dyDescent="0.25">
      <c r="A1" s="15" t="s">
        <v>26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</row>
    <row r="2" spans="1:16" ht="14.25" customHeight="1" x14ac:dyDescent="0.25">
      <c r="A2" s="15" t="s">
        <v>27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</row>
    <row r="3" spans="1:16" ht="14.25" customHeight="1" x14ac:dyDescent="0.25">
      <c r="A3" s="16" t="s">
        <v>28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</row>
    <row r="4" spans="1:16" ht="45" x14ac:dyDescent="0.2">
      <c r="A4" s="11" t="s">
        <v>24</v>
      </c>
      <c r="B4" s="11" t="s">
        <v>0</v>
      </c>
      <c r="C4" s="11" t="s">
        <v>1</v>
      </c>
      <c r="D4" s="11" t="s">
        <v>2</v>
      </c>
      <c r="E4" s="11" t="s">
        <v>3</v>
      </c>
      <c r="F4" s="11" t="s">
        <v>4</v>
      </c>
      <c r="G4" s="12" t="s">
        <v>29</v>
      </c>
      <c r="H4" s="12" t="s">
        <v>30</v>
      </c>
      <c r="I4" s="11" t="s">
        <v>5</v>
      </c>
      <c r="J4" s="11" t="s">
        <v>6</v>
      </c>
      <c r="K4" s="11" t="s">
        <v>7</v>
      </c>
      <c r="L4" s="11" t="s">
        <v>8</v>
      </c>
      <c r="M4" s="11" t="s">
        <v>9</v>
      </c>
      <c r="N4" s="11" t="s">
        <v>25</v>
      </c>
    </row>
    <row r="5" spans="1:16" ht="45.75" customHeight="1" x14ac:dyDescent="0.2">
      <c r="A5" s="6">
        <v>1</v>
      </c>
      <c r="B5" s="9" t="s">
        <v>39</v>
      </c>
      <c r="C5" s="9" t="s">
        <v>10</v>
      </c>
      <c r="D5" s="2" t="s">
        <v>11</v>
      </c>
      <c r="E5" s="2" t="s">
        <v>12</v>
      </c>
      <c r="F5" s="2">
        <v>25</v>
      </c>
      <c r="G5" s="2"/>
      <c r="H5" s="2"/>
      <c r="I5" s="3"/>
      <c r="J5" s="4"/>
      <c r="K5" s="5">
        <f t="shared" ref="K5" si="0">I5*J5</f>
        <v>0</v>
      </c>
      <c r="L5" s="5">
        <f t="shared" ref="L5" si="1">I5+K5</f>
        <v>0</v>
      </c>
      <c r="M5" s="3">
        <f t="shared" ref="M5" si="2">ROUND((I5*F5)+(K5*F5),0)</f>
        <v>0</v>
      </c>
      <c r="N5" s="2"/>
    </row>
    <row r="6" spans="1:16" ht="45.75" customHeight="1" x14ac:dyDescent="0.2">
      <c r="A6" s="6">
        <v>2</v>
      </c>
      <c r="B6" s="9" t="s">
        <v>40</v>
      </c>
      <c r="C6" s="9" t="s">
        <v>13</v>
      </c>
      <c r="D6" s="2" t="s">
        <v>11</v>
      </c>
      <c r="E6" s="2" t="s">
        <v>12</v>
      </c>
      <c r="F6" s="2">
        <v>10</v>
      </c>
      <c r="G6" s="2"/>
      <c r="H6" s="2"/>
      <c r="I6" s="3"/>
      <c r="J6" s="4"/>
      <c r="K6" s="5">
        <f t="shared" ref="K6:K14" si="3">I6*J6</f>
        <v>0</v>
      </c>
      <c r="L6" s="5">
        <f t="shared" ref="L6:L14" si="4">I6+K6</f>
        <v>0</v>
      </c>
      <c r="M6" s="3">
        <f t="shared" ref="M6:M14" si="5">ROUND((I6*F6)+(K6*F6),0)</f>
        <v>0</v>
      </c>
      <c r="N6" s="2"/>
    </row>
    <row r="7" spans="1:16" ht="45.75" customHeight="1" x14ac:dyDescent="0.2">
      <c r="A7" s="6">
        <v>3</v>
      </c>
      <c r="B7" s="9" t="s">
        <v>41</v>
      </c>
      <c r="C7" s="9" t="s">
        <v>14</v>
      </c>
      <c r="D7" s="2" t="s">
        <v>11</v>
      </c>
      <c r="E7" s="2" t="s">
        <v>12</v>
      </c>
      <c r="F7" s="2">
        <v>300</v>
      </c>
      <c r="G7" s="2"/>
      <c r="H7" s="2"/>
      <c r="I7" s="3"/>
      <c r="J7" s="4"/>
      <c r="K7" s="5">
        <f t="shared" si="3"/>
        <v>0</v>
      </c>
      <c r="L7" s="5">
        <f t="shared" si="4"/>
        <v>0</v>
      </c>
      <c r="M7" s="3">
        <f t="shared" si="5"/>
        <v>0</v>
      </c>
      <c r="N7" s="2"/>
    </row>
    <row r="8" spans="1:16" ht="45.75" customHeight="1" x14ac:dyDescent="0.2">
      <c r="A8" s="6">
        <v>4</v>
      </c>
      <c r="B8" s="9" t="s">
        <v>15</v>
      </c>
      <c r="C8" s="9" t="s">
        <v>16</v>
      </c>
      <c r="D8" s="2" t="s">
        <v>17</v>
      </c>
      <c r="E8" s="2" t="s">
        <v>12</v>
      </c>
      <c r="F8" s="2">
        <v>4</v>
      </c>
      <c r="G8" s="2"/>
      <c r="H8" s="2"/>
      <c r="I8" s="3"/>
      <c r="J8" s="4"/>
      <c r="K8" s="5">
        <f t="shared" si="3"/>
        <v>0</v>
      </c>
      <c r="L8" s="5">
        <f t="shared" si="4"/>
        <v>0</v>
      </c>
      <c r="M8" s="3">
        <f t="shared" si="5"/>
        <v>0</v>
      </c>
      <c r="N8" s="2"/>
    </row>
    <row r="9" spans="1:16" ht="45.75" customHeight="1" x14ac:dyDescent="0.2">
      <c r="A9" s="6">
        <v>5</v>
      </c>
      <c r="B9" s="9" t="s">
        <v>42</v>
      </c>
      <c r="C9" s="9" t="s">
        <v>18</v>
      </c>
      <c r="D9" s="2" t="s">
        <v>11</v>
      </c>
      <c r="E9" s="2" t="s">
        <v>12</v>
      </c>
      <c r="F9" s="2">
        <v>30</v>
      </c>
      <c r="G9" s="2"/>
      <c r="H9" s="2"/>
      <c r="I9" s="3"/>
      <c r="J9" s="4"/>
      <c r="K9" s="5">
        <f t="shared" si="3"/>
        <v>0</v>
      </c>
      <c r="L9" s="5">
        <f t="shared" si="4"/>
        <v>0</v>
      </c>
      <c r="M9" s="3">
        <f t="shared" si="5"/>
        <v>0</v>
      </c>
      <c r="N9" s="2"/>
    </row>
    <row r="10" spans="1:16" ht="45.75" customHeight="1" x14ac:dyDescent="0.2">
      <c r="A10" s="6">
        <v>6</v>
      </c>
      <c r="B10" s="9" t="s">
        <v>43</v>
      </c>
      <c r="C10" s="9" t="s">
        <v>19</v>
      </c>
      <c r="D10" s="2" t="s">
        <v>11</v>
      </c>
      <c r="E10" s="2" t="s">
        <v>12</v>
      </c>
      <c r="F10" s="2">
        <v>25</v>
      </c>
      <c r="G10" s="2"/>
      <c r="H10" s="2"/>
      <c r="I10" s="7"/>
      <c r="J10" s="4"/>
      <c r="K10" s="5">
        <f t="shared" si="3"/>
        <v>0</v>
      </c>
      <c r="L10" s="5">
        <f t="shared" si="4"/>
        <v>0</v>
      </c>
      <c r="M10" s="3">
        <f t="shared" si="5"/>
        <v>0</v>
      </c>
      <c r="N10" s="2"/>
    </row>
    <row r="11" spans="1:16" ht="45.75" customHeight="1" x14ac:dyDescent="0.2">
      <c r="A11" s="6">
        <v>7</v>
      </c>
      <c r="B11" s="9" t="s">
        <v>44</v>
      </c>
      <c r="C11" s="9" t="s">
        <v>20</v>
      </c>
      <c r="D11" s="2" t="s">
        <v>11</v>
      </c>
      <c r="E11" s="2" t="s">
        <v>12</v>
      </c>
      <c r="F11" s="2">
        <v>10</v>
      </c>
      <c r="G11" s="2"/>
      <c r="H11" s="2"/>
      <c r="I11" s="3"/>
      <c r="J11" s="4"/>
      <c r="K11" s="5">
        <f t="shared" si="3"/>
        <v>0</v>
      </c>
      <c r="L11" s="5">
        <f t="shared" si="4"/>
        <v>0</v>
      </c>
      <c r="M11" s="3">
        <f t="shared" si="5"/>
        <v>0</v>
      </c>
      <c r="N11" s="2"/>
    </row>
    <row r="12" spans="1:16" ht="33" customHeight="1" x14ac:dyDescent="0.2">
      <c r="A12" s="6">
        <v>8</v>
      </c>
      <c r="B12" s="9" t="s">
        <v>45</v>
      </c>
      <c r="C12" s="9" t="s">
        <v>21</v>
      </c>
      <c r="D12" s="2" t="s">
        <v>11</v>
      </c>
      <c r="E12" s="2" t="s">
        <v>12</v>
      </c>
      <c r="F12" s="2">
        <v>25</v>
      </c>
      <c r="G12" s="2"/>
      <c r="H12" s="2"/>
      <c r="I12" s="3"/>
      <c r="J12" s="4"/>
      <c r="K12" s="5">
        <f t="shared" si="3"/>
        <v>0</v>
      </c>
      <c r="L12" s="5">
        <f t="shared" si="4"/>
        <v>0</v>
      </c>
      <c r="M12" s="3">
        <f t="shared" si="5"/>
        <v>0</v>
      </c>
      <c r="N12" s="2"/>
    </row>
    <row r="13" spans="1:16" ht="42" customHeight="1" x14ac:dyDescent="0.2">
      <c r="A13" s="6">
        <v>9</v>
      </c>
      <c r="B13" s="9" t="s">
        <v>46</v>
      </c>
      <c r="C13" s="9" t="s">
        <v>22</v>
      </c>
      <c r="D13" s="2" t="s">
        <v>11</v>
      </c>
      <c r="E13" s="2" t="s">
        <v>12</v>
      </c>
      <c r="F13" s="2">
        <v>50</v>
      </c>
      <c r="G13" s="2"/>
      <c r="H13" s="2"/>
      <c r="I13" s="3"/>
      <c r="J13" s="4"/>
      <c r="K13" s="5">
        <f t="shared" si="3"/>
        <v>0</v>
      </c>
      <c r="L13" s="5">
        <f t="shared" si="4"/>
        <v>0</v>
      </c>
      <c r="M13" s="3">
        <f t="shared" si="5"/>
        <v>0</v>
      </c>
      <c r="N13" s="2"/>
    </row>
    <row r="14" spans="1:16" ht="66" customHeight="1" x14ac:dyDescent="0.2">
      <c r="A14" s="6">
        <v>10</v>
      </c>
      <c r="B14" s="9" t="s">
        <v>47</v>
      </c>
      <c r="C14" s="9" t="s">
        <v>23</v>
      </c>
      <c r="D14" s="2" t="s">
        <v>11</v>
      </c>
      <c r="E14" s="2" t="s">
        <v>12</v>
      </c>
      <c r="F14" s="2">
        <v>5</v>
      </c>
      <c r="G14" s="2"/>
      <c r="H14" s="2"/>
      <c r="I14" s="3"/>
      <c r="J14" s="4"/>
      <c r="K14" s="5">
        <f t="shared" si="3"/>
        <v>0</v>
      </c>
      <c r="L14" s="5">
        <f t="shared" si="4"/>
        <v>0</v>
      </c>
      <c r="M14" s="3">
        <f t="shared" si="5"/>
        <v>0</v>
      </c>
      <c r="N14" s="2"/>
    </row>
    <row r="15" spans="1:16" ht="14.25" x14ac:dyDescent="0.2">
      <c r="A15" s="14" t="s">
        <v>31</v>
      </c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8">
        <f>SUM(M5:M14)</f>
        <v>0</v>
      </c>
      <c r="N15" s="2"/>
    </row>
    <row r="20" spans="2:5" ht="15.75" x14ac:dyDescent="0.25">
      <c r="B20" s="13" t="s">
        <v>32</v>
      </c>
      <c r="C20" s="13"/>
      <c r="D20" s="1" t="s">
        <v>33</v>
      </c>
    </row>
    <row r="21" spans="2:5" ht="15.75" x14ac:dyDescent="0.25">
      <c r="B21" s="13" t="s">
        <v>34</v>
      </c>
      <c r="C21" s="13"/>
      <c r="E21" s="1" t="s">
        <v>35</v>
      </c>
    </row>
    <row r="22" spans="2:5" ht="15.75" x14ac:dyDescent="0.25">
      <c r="B22" s="13" t="s">
        <v>36</v>
      </c>
      <c r="C22" s="13"/>
      <c r="D22" s="1" t="s">
        <v>33</v>
      </c>
    </row>
    <row r="23" spans="2:5" ht="15.75" x14ac:dyDescent="0.25">
      <c r="B23" s="13" t="s">
        <v>37</v>
      </c>
      <c r="C23" s="13" t="s">
        <v>38</v>
      </c>
    </row>
  </sheetData>
  <mergeCells count="4">
    <mergeCell ref="A15:L15"/>
    <mergeCell ref="A1:P1"/>
    <mergeCell ref="A2:P2"/>
    <mergeCell ref="A3:P3"/>
  </mergeCell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3B474FC-7225-4395-B51F-D9C13A117EA3}">
          <x14:formula1>
            <xm:f>Hoja1!$A$1:$A$3</xm:f>
          </x14:formula1>
          <xm:sqref>J1:J14 J16:J1048576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6C323D-C05A-4CE7-8744-666813ED1892}">
  <dimension ref="A1:A3"/>
  <sheetViews>
    <sheetView workbookViewId="0">
      <selection activeCell="A4" sqref="A4"/>
    </sheetView>
  </sheetViews>
  <sheetFormatPr baseColWidth="10" defaultRowHeight="15" x14ac:dyDescent="0.25"/>
  <sheetData>
    <row r="1" spans="1:1" x14ac:dyDescent="0.25">
      <c r="A1" s="10">
        <v>0</v>
      </c>
    </row>
    <row r="2" spans="1:1" x14ac:dyDescent="0.25">
      <c r="A2" s="10">
        <v>0.05</v>
      </c>
    </row>
    <row r="3" spans="1:1" x14ac:dyDescent="0.25">
      <c r="A3" s="10">
        <v>0.19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ANEXO 2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beatriz eugenia ossa raigosa</dc:creator>
  <cp:lastModifiedBy>beatriz eugenia ossa raigosa</cp:lastModifiedBy>
  <dcterms:created xsi:type="dcterms:W3CDTF">2026-06-03T16:26:20Z</dcterms:created>
  <dcterms:modified xsi:type="dcterms:W3CDTF">2026-06-04T21:34:15Z</dcterms:modified>
</cp:coreProperties>
</file>