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beatriz.ossa\Documents\1. COMPRAS 2026\MATERIALES PARA LABORATORIO\"/>
    </mc:Choice>
  </mc:AlternateContent>
  <xr:revisionPtr revIDLastSave="0" documentId="13_ncr:1_{E612AA9D-5BD4-4781-87A8-1AB6D03B048D}" xr6:coauthVersionLast="47" xr6:coauthVersionMax="47" xr10:uidLastSave="{00000000-0000-0000-0000-000000000000}"/>
  <bookViews>
    <workbookView xWindow="28680" yWindow="-120" windowWidth="29040" windowHeight="15720" xr2:uid="{3BC0B767-E45F-4A3D-9189-8003E736580B}"/>
  </bookViews>
  <sheets>
    <sheet name="ANEXO 3" sheetId="1" r:id="rId1"/>
    <sheet name="Hoja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I72" i="1" l="1"/>
  <c r="K72" i="1" s="1"/>
  <c r="I71" i="1"/>
  <c r="K71" i="1" s="1"/>
  <c r="I70" i="1"/>
  <c r="J70" i="1" s="1"/>
  <c r="I69" i="1"/>
  <c r="J69" i="1" s="1"/>
  <c r="I68" i="1"/>
  <c r="K68" i="1" s="1"/>
  <c r="I67" i="1"/>
  <c r="K67" i="1" s="1"/>
  <c r="I66" i="1"/>
  <c r="K66" i="1" s="1"/>
  <c r="I65" i="1"/>
  <c r="K65" i="1" s="1"/>
  <c r="I64" i="1"/>
  <c r="K64" i="1" s="1"/>
  <c r="I63" i="1"/>
  <c r="K63" i="1" s="1"/>
  <c r="I62" i="1"/>
  <c r="K62" i="1" s="1"/>
  <c r="I61" i="1"/>
  <c r="K61" i="1" s="1"/>
  <c r="I60" i="1"/>
  <c r="K60" i="1" s="1"/>
  <c r="I59" i="1"/>
  <c r="K59" i="1" s="1"/>
  <c r="I58" i="1"/>
  <c r="K58" i="1" s="1"/>
  <c r="I57" i="1"/>
  <c r="J57" i="1" s="1"/>
  <c r="I56" i="1"/>
  <c r="K56" i="1" s="1"/>
  <c r="I55" i="1"/>
  <c r="K55" i="1" s="1"/>
  <c r="I54" i="1"/>
  <c r="K54" i="1" s="1"/>
  <c r="I53" i="1"/>
  <c r="K53" i="1" s="1"/>
  <c r="I52" i="1"/>
  <c r="K52" i="1" s="1"/>
  <c r="I51" i="1"/>
  <c r="K51" i="1" s="1"/>
  <c r="I50" i="1"/>
  <c r="K50" i="1" s="1"/>
  <c r="I49" i="1"/>
  <c r="K49" i="1" s="1"/>
  <c r="I48" i="1"/>
  <c r="K48" i="1" s="1"/>
  <c r="I47" i="1"/>
  <c r="K47" i="1" s="1"/>
  <c r="I46" i="1"/>
  <c r="K46" i="1" s="1"/>
  <c r="I45" i="1"/>
  <c r="K45" i="1" s="1"/>
  <c r="I44" i="1"/>
  <c r="K44" i="1" s="1"/>
  <c r="I43" i="1"/>
  <c r="J43" i="1" s="1"/>
  <c r="I42" i="1"/>
  <c r="K42" i="1" s="1"/>
  <c r="I41" i="1"/>
  <c r="K41" i="1" s="1"/>
  <c r="I40" i="1"/>
  <c r="K40" i="1" s="1"/>
  <c r="I39" i="1"/>
  <c r="J39" i="1" s="1"/>
  <c r="I38" i="1"/>
  <c r="J38" i="1" s="1"/>
  <c r="I37" i="1"/>
  <c r="K37" i="1" s="1"/>
  <c r="I36" i="1"/>
  <c r="K36" i="1" s="1"/>
  <c r="I35" i="1"/>
  <c r="K35" i="1" s="1"/>
  <c r="I34" i="1"/>
  <c r="K34" i="1" s="1"/>
  <c r="I33" i="1"/>
  <c r="K33" i="1" s="1"/>
  <c r="I32" i="1"/>
  <c r="K32" i="1" s="1"/>
  <c r="I31" i="1"/>
  <c r="K31" i="1" s="1"/>
  <c r="I30" i="1"/>
  <c r="K30" i="1" s="1"/>
  <c r="I29" i="1"/>
  <c r="K29" i="1" s="1"/>
  <c r="I28" i="1"/>
  <c r="J28" i="1" s="1"/>
  <c r="I27" i="1"/>
  <c r="J27" i="1" s="1"/>
  <c r="I26" i="1"/>
  <c r="K26" i="1" s="1"/>
  <c r="I25" i="1"/>
  <c r="K25" i="1" s="1"/>
  <c r="I24" i="1"/>
  <c r="K24" i="1" s="1"/>
  <c r="I23" i="1"/>
  <c r="K23" i="1" s="1"/>
  <c r="I22" i="1"/>
  <c r="K22" i="1" s="1"/>
  <c r="I21" i="1"/>
  <c r="K21" i="1" s="1"/>
  <c r="I20" i="1"/>
  <c r="K20" i="1" s="1"/>
  <c r="I19" i="1"/>
  <c r="K19" i="1" s="1"/>
  <c r="I18" i="1"/>
  <c r="J18" i="1" s="1"/>
  <c r="I17" i="1"/>
  <c r="K17" i="1" s="1"/>
  <c r="I16" i="1"/>
  <c r="K16" i="1" s="1"/>
  <c r="I15" i="1"/>
  <c r="K15" i="1" s="1"/>
  <c r="I14" i="1"/>
  <c r="K14" i="1" s="1"/>
  <c r="I13" i="1"/>
  <c r="K13" i="1" s="1"/>
  <c r="I12" i="1"/>
  <c r="J12" i="1" s="1"/>
  <c r="I11" i="1"/>
  <c r="J11" i="1" s="1"/>
  <c r="I10" i="1"/>
  <c r="K10" i="1" s="1"/>
  <c r="I9" i="1"/>
  <c r="K9" i="1" s="1"/>
  <c r="I8" i="1"/>
  <c r="K8" i="1" s="1"/>
  <c r="I7" i="1"/>
  <c r="K7" i="1" s="1"/>
  <c r="I6" i="1"/>
  <c r="J6" i="1" s="1"/>
  <c r="I5" i="1"/>
  <c r="J5" i="1" s="1"/>
  <c r="J52" i="1" l="1"/>
  <c r="J17" i="1"/>
  <c r="K57" i="1"/>
  <c r="J41" i="1"/>
  <c r="J9" i="1"/>
  <c r="J49" i="1"/>
  <c r="J33" i="1"/>
  <c r="J25" i="1"/>
  <c r="J65" i="1"/>
  <c r="J50" i="1"/>
  <c r="J10" i="1"/>
  <c r="J26" i="1"/>
  <c r="J42" i="1"/>
  <c r="J66" i="1"/>
  <c r="K18" i="1"/>
  <c r="J19" i="1"/>
  <c r="J35" i="1"/>
  <c r="J51" i="1"/>
  <c r="J67" i="1"/>
  <c r="K11" i="1"/>
  <c r="K27" i="1"/>
  <c r="K43" i="1"/>
  <c r="J20" i="1"/>
  <c r="J36" i="1"/>
  <c r="J60" i="1"/>
  <c r="K12" i="1"/>
  <c r="K28" i="1"/>
  <c r="J13" i="1"/>
  <c r="J29" i="1"/>
  <c r="J45" i="1"/>
  <c r="J61" i="1"/>
  <c r="K5" i="1"/>
  <c r="K69" i="1"/>
  <c r="J22" i="1"/>
  <c r="J54" i="1"/>
  <c r="J62" i="1"/>
  <c r="K6" i="1"/>
  <c r="K38" i="1"/>
  <c r="K70" i="1"/>
  <c r="J15" i="1"/>
  <c r="J31" i="1"/>
  <c r="J47" i="1"/>
  <c r="J55" i="1"/>
  <c r="J71" i="1"/>
  <c r="K39" i="1"/>
  <c r="J8" i="1"/>
  <c r="J16" i="1"/>
  <c r="J24" i="1"/>
  <c r="J32" i="1"/>
  <c r="J40" i="1"/>
  <c r="J48" i="1"/>
  <c r="J56" i="1"/>
  <c r="J64" i="1"/>
  <c r="J72" i="1"/>
  <c r="J34" i="1"/>
  <c r="J58" i="1"/>
  <c r="J59" i="1"/>
  <c r="J44" i="1"/>
  <c r="J68" i="1"/>
  <c r="J21" i="1"/>
  <c r="J37" i="1"/>
  <c r="J53" i="1"/>
  <c r="J14" i="1"/>
  <c r="J30" i="1"/>
  <c r="J46" i="1"/>
  <c r="J7" i="1"/>
  <c r="J23" i="1"/>
  <c r="J63" i="1"/>
  <c r="K73" i="1" l="1"/>
</calcChain>
</file>

<file path=xl/sharedStrings.xml><?xml version="1.0" encoding="utf-8"?>
<sst xmlns="http://schemas.openxmlformats.org/spreadsheetml/2006/main" count="296" uniqueCount="121">
  <si>
    <t xml:space="preserve">NOMBRE ELEMENTO </t>
  </si>
  <si>
    <t xml:space="preserve">ESPECIFICACION </t>
  </si>
  <si>
    <t xml:space="preserve">MARCA </t>
  </si>
  <si>
    <t xml:space="preserve">UNIDAD DE MEDIDA </t>
  </si>
  <si>
    <t xml:space="preserve">CANTIDAD </t>
  </si>
  <si>
    <t>VALOR UNITARIO SIN IVA</t>
  </si>
  <si>
    <t>%IVA</t>
  </si>
  <si>
    <t>VALOR IVA</t>
  </si>
  <si>
    <t xml:space="preserve">VALOR UNITARIO IVA INCLUIDO </t>
  </si>
  <si>
    <t>VALOR TOTAL CON IVA INCLUIDO</t>
  </si>
  <si>
    <t>Reflex</t>
  </si>
  <si>
    <t>Espejo Sensor Fotoelectrico Reflex 40.5x60.5x7.5 Mm</t>
  </si>
  <si>
    <t>N/A</t>
  </si>
  <si>
    <t>Unidad</t>
  </si>
  <si>
    <t>Resistencia</t>
  </si>
  <si>
    <t>Resistencia 1/2W,470k</t>
  </si>
  <si>
    <t>Resistencia 1/2W,510k</t>
  </si>
  <si>
    <t>Resistencia 1/2W,560k</t>
  </si>
  <si>
    <t>Resistencia 1/2W,51 ohmios</t>
  </si>
  <si>
    <t>Capacitor</t>
  </si>
  <si>
    <t>Condensador ceramico,220pF,50V</t>
  </si>
  <si>
    <t>Circuito Integrado</t>
  </si>
  <si>
    <t>Circuito integrado 7432 -DIP 14</t>
  </si>
  <si>
    <t>Transistor</t>
  </si>
  <si>
    <t>Transistor 2N3906 TO 92</t>
  </si>
  <si>
    <t>Condensador electrolitico,10uF,,50V</t>
  </si>
  <si>
    <t xml:space="preserve"> Condensador ceramico,680pF,50V</t>
  </si>
  <si>
    <t>Bateria</t>
  </si>
  <si>
    <t>Bateria recargable de 1.5V AAA</t>
  </si>
  <si>
    <t>Beston</t>
  </si>
  <si>
    <t>Par</t>
  </si>
  <si>
    <t>Resistencia 9.1k,- 1/4w</t>
  </si>
  <si>
    <t>Potenciometro</t>
  </si>
  <si>
    <t>Potenciometro,5k</t>
  </si>
  <si>
    <t>Bateria recargable de 9V cuadrada</t>
  </si>
  <si>
    <t>BESTON/GP</t>
  </si>
  <si>
    <t>Resistencia 1/2W,2.2 ohmios</t>
  </si>
  <si>
    <t>Circuito integrado 7404 -DIP 14</t>
  </si>
  <si>
    <t>Display</t>
  </si>
  <si>
    <t>Display 7 segmentos sencillo Anodo comun</t>
  </si>
  <si>
    <t>Resistencia 1/2W,240k</t>
  </si>
  <si>
    <t>Resistencia 1/2W,330k</t>
  </si>
  <si>
    <t>Condensador ceramico,47pF,50V</t>
  </si>
  <si>
    <t>Condensador ceramico,82pF,,50V</t>
  </si>
  <si>
    <t>Condensador electrolitico,220uF,50V</t>
  </si>
  <si>
    <t>Circuito integrado 7400 - DIP 14</t>
  </si>
  <si>
    <t>Resistencia 1/2W, 1.2 ohmios</t>
  </si>
  <si>
    <t>Resistencia 6.8 ohmios, 1/4 W</t>
  </si>
  <si>
    <t>Resistencia 1/2W,910k</t>
  </si>
  <si>
    <t>Condensador ceramico,27pF,50V</t>
  </si>
  <si>
    <t>Potenciometro,1M</t>
  </si>
  <si>
    <t>Resistencia 1/2W,270k</t>
  </si>
  <si>
    <t>Condensador electrolitico,2.2uF,50V</t>
  </si>
  <si>
    <t>Potenciometro,50k</t>
  </si>
  <si>
    <t>Potenciometro,100k</t>
  </si>
  <si>
    <t>Condensador electrolitico,68uF,50V</t>
  </si>
  <si>
    <t>Potenciometro,250k</t>
  </si>
  <si>
    <t>Potenciometro,500k</t>
  </si>
  <si>
    <t>Potenciometro,2k</t>
  </si>
  <si>
    <t>Resistencia 1/2W,180k ohmios</t>
  </si>
  <si>
    <t>Condensador electrolitico,22uF,50V</t>
  </si>
  <si>
    <t>Condensador electrolitico,470uF,50V</t>
  </si>
  <si>
    <t>Resistencia 1.8 ohmios - 1/4 W</t>
  </si>
  <si>
    <t>Amplificador operacional LF353</t>
  </si>
  <si>
    <t>Condensador electrolitico,820uF,50V</t>
  </si>
  <si>
    <t>Absorbente</t>
  </si>
  <si>
    <t>Absorbentes de humedad (Cantidad: 2 bolsas de 10 sachets cada una)</t>
  </si>
  <si>
    <t>Paquete</t>
  </si>
  <si>
    <t>Condensador ceramico,15pF,50V</t>
  </si>
  <si>
    <t>Cinta Aislante</t>
  </si>
  <si>
    <t xml:space="preserve">Cinta aislante negra </t>
  </si>
  <si>
    <t>Vesta</t>
  </si>
  <si>
    <t>Wago</t>
  </si>
  <si>
    <t>Conector wago de 5 pines ref 221-415</t>
  </si>
  <si>
    <t>WAGO</t>
  </si>
  <si>
    <t>Bateria recargable de 1.5V AA</t>
  </si>
  <si>
    <t>Transistor 2N3904 TO 92</t>
  </si>
  <si>
    <t>Limpiador</t>
  </si>
  <si>
    <t>Limpiador de contactos CRC de secado rapido</t>
  </si>
  <si>
    <t>CRC</t>
  </si>
  <si>
    <t>Resistencia 1/2W,620k</t>
  </si>
  <si>
    <t>Resistencia 1/2W,820k</t>
  </si>
  <si>
    <t>Resistencia 1/2W,1M</t>
  </si>
  <si>
    <t xml:space="preserve"> Condensador ceramico,100pF,,50V</t>
  </si>
  <si>
    <t>Condensador ceramico,0.0033uF,50V</t>
  </si>
  <si>
    <t>Condensador electrolitico,4.7uF,50V</t>
  </si>
  <si>
    <t>Condensador electrolitico,47uF,50V</t>
  </si>
  <si>
    <t>Resistencia 1/2W,12 ohmios</t>
  </si>
  <si>
    <t>Potenciometro,1k</t>
  </si>
  <si>
    <t>Cama/Tapete Impresora 3d</t>
  </si>
  <si>
    <t>Cama Magnetica Impresora 3D- Ender 3 235x235mm</t>
  </si>
  <si>
    <t>Ender</t>
  </si>
  <si>
    <t>Alambre</t>
  </si>
  <si>
    <t>Alambre de cobre esmaltado 22AWG x kilo</t>
  </si>
  <si>
    <t>Kilogramo</t>
  </si>
  <si>
    <t>Medidor</t>
  </si>
  <si>
    <t>Medidor de calibre de conductores</t>
  </si>
  <si>
    <t>Rollo de alambre 7 hilos blanco No. 12 x metro</t>
  </si>
  <si>
    <t>Centelsa</t>
  </si>
  <si>
    <t>Metro</t>
  </si>
  <si>
    <t>Alambre de cobre esmaltado 26AWG x kilo</t>
  </si>
  <si>
    <t>Alambre de cobre esmaltado 24AWG x kilo</t>
  </si>
  <si>
    <t>Alambre de cobre esmaltado 20AWG x kilo</t>
  </si>
  <si>
    <t>Alambre de cobre esmaltado 16AWG x kilo</t>
  </si>
  <si>
    <t>Fusible</t>
  </si>
  <si>
    <t>Fusibles32A-600V EBCHQ cilindrico de 10x38</t>
  </si>
  <si>
    <t>EBCHQ</t>
  </si>
  <si>
    <t>Alambre de cobre esmaltado 18AWG x kilo</t>
  </si>
  <si>
    <t>SUBÍTEM</t>
  </si>
  <si>
    <t xml:space="preserve"> TIEMPO DE ENTREGA EN DIAS CALENDARIO </t>
  </si>
  <si>
    <t>UNIVERSIDAD TECNOLÓGICA DE PEREIRA</t>
  </si>
  <si>
    <t>GESTIÓN DE COMPRAS DE BIENES Y SUMINISTROS INVITACIÓN PUBLICA BS-31-2026 "COMPRA DE MATERIALES ELÉCTRONICOS Y DE FERRETERIA PARA LABORATORIOS</t>
  </si>
  <si>
    <t>ANEXO 3- ITEM 3  ESPECIFICACIONES TÉCNICAS Y PRESENTACIÓN DE LA OFERTA PARA LABORATORIOS DE TECNOLOGÍA ELÉCTRICA</t>
  </si>
  <si>
    <t>TOTAL ITEM 3</t>
  </si>
  <si>
    <t>NOMBRE Y NIT  EMPRESA:</t>
  </si>
  <si>
    <t>_______________________________________</t>
  </si>
  <si>
    <t>NOMBRE Y FIRMA REPRESENTANTE LEGAL</t>
  </si>
  <si>
    <t>_________________________</t>
  </si>
  <si>
    <t>CÉDULA REPRESENTANTE LEGAL</t>
  </si>
  <si>
    <t>FECHA:</t>
  </si>
  <si>
    <t>_______________________________________________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</si>
</sst>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\ * #,##0.00_-;\-&quot;$&quot;\ * #,##0.00_-;_-&quot;$&quot;\ * &quot;-&quot;??_-;_-@_-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rial Nova Cond"/>
      <family val="2"/>
    </font>
    <font>
      <sz val="8"/>
      <color theme="1"/>
      <name val="Arial Nova Cond"/>
      <family val="2"/>
    </font>
    <font>
      <b/>
      <sz val="11"/>
      <color theme="1"/>
      <name val="Aptos Narrow"/>
      <family val="2"/>
      <scheme val="minor"/>
    </font>
    <font>
      <b/>
      <sz val="10"/>
      <color theme="1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7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44" fontId="3" fillId="0" borderId="2" xfId="1" applyFont="1" applyBorder="1" applyAlignment="1">
      <alignment horizontal="center" vertical="center" wrapText="1"/>
    </xf>
    <xf numFmtId="9" fontId="3" fillId="0" borderId="2" xfId="0" applyNumberFormat="1" applyFont="1" applyBorder="1" applyAlignment="1">
      <alignment horizontal="center" vertical="center" wrapText="1"/>
    </xf>
    <xf numFmtId="44" fontId="3" fillId="0" borderId="2" xfId="0" applyNumberFormat="1" applyFont="1" applyBorder="1" applyAlignment="1">
      <alignment horizontal="center" vertical="center" wrapText="1"/>
    </xf>
    <xf numFmtId="44" fontId="3" fillId="2" borderId="2" xfId="1" applyFont="1" applyFill="1" applyBorder="1" applyAlignment="1">
      <alignment horizontal="center" vertical="center" wrapText="1"/>
    </xf>
    <xf numFmtId="44" fontId="2" fillId="0" borderId="2" xfId="1" applyFont="1" applyBorder="1" applyAlignment="1">
      <alignment horizontal="center" vertical="center" wrapText="1"/>
    </xf>
    <xf numFmtId="9" fontId="0" fillId="0" borderId="0" xfId="0" applyNumberFormat="1"/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3" xfId="0" applyFont="1" applyBorder="1" applyAlignment="1">
      <alignment horizontal="center"/>
    </xf>
    <xf numFmtId="0" fontId="5" fillId="0" borderId="0" xfId="0" applyFont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29A3EC-3ABA-4166-AC92-CD65D374840A}">
  <dimension ref="A1:N80"/>
  <sheetViews>
    <sheetView tabSelected="1" workbookViewId="0">
      <selection activeCell="B77" sqref="B77:H81"/>
    </sheetView>
  </sheetViews>
  <sheetFormatPr baseColWidth="10" defaultRowHeight="11.25" x14ac:dyDescent="0.2"/>
  <cols>
    <col min="1" max="2" width="11.42578125" style="1"/>
    <col min="3" max="3" width="20.28515625" style="1" customWidth="1"/>
    <col min="4" max="9" width="11.42578125" style="1"/>
    <col min="10" max="10" width="16.7109375" style="1" customWidth="1"/>
    <col min="11" max="11" width="22.28515625" style="1" bestFit="1" customWidth="1"/>
    <col min="12" max="16384" width="11.42578125" style="1"/>
  </cols>
  <sheetData>
    <row r="1" spans="1:14" ht="15" x14ac:dyDescent="0.25">
      <c r="A1" s="14" t="s">
        <v>110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spans="1:14" ht="15" x14ac:dyDescent="0.25">
      <c r="A2" s="14" t="s">
        <v>111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</row>
    <row r="3" spans="1:14" ht="15" x14ac:dyDescent="0.25">
      <c r="A3" s="15" t="s">
        <v>112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</row>
    <row r="4" spans="1:14" ht="45" x14ac:dyDescent="0.2">
      <c r="A4" s="2" t="s">
        <v>108</v>
      </c>
      <c r="B4" s="2" t="s">
        <v>0</v>
      </c>
      <c r="C4" s="2" t="s">
        <v>1</v>
      </c>
      <c r="D4" s="2" t="s">
        <v>2</v>
      </c>
      <c r="E4" s="2" t="s">
        <v>3</v>
      </c>
      <c r="F4" s="2" t="s">
        <v>4</v>
      </c>
      <c r="G4" s="2" t="s">
        <v>5</v>
      </c>
      <c r="H4" s="2" t="s">
        <v>6</v>
      </c>
      <c r="I4" s="2" t="s">
        <v>7</v>
      </c>
      <c r="J4" s="2" t="s">
        <v>8</v>
      </c>
      <c r="K4" s="2" t="s">
        <v>9</v>
      </c>
      <c r="L4" s="2" t="s">
        <v>109</v>
      </c>
    </row>
    <row r="5" spans="1:14" ht="22.5" x14ac:dyDescent="0.2">
      <c r="A5" s="3">
        <v>1</v>
      </c>
      <c r="B5" s="4" t="s">
        <v>10</v>
      </c>
      <c r="C5" s="4" t="s">
        <v>11</v>
      </c>
      <c r="D5" s="3" t="s">
        <v>12</v>
      </c>
      <c r="E5" s="3" t="s">
        <v>13</v>
      </c>
      <c r="F5" s="3">
        <v>6</v>
      </c>
      <c r="G5" s="5"/>
      <c r="H5" s="6">
        <v>0.19</v>
      </c>
      <c r="I5" s="7">
        <f t="shared" ref="I5:I68" si="0">G5*H5</f>
        <v>0</v>
      </c>
      <c r="J5" s="7">
        <f t="shared" ref="J5:J68" si="1">G5+I5</f>
        <v>0</v>
      </c>
      <c r="K5" s="8">
        <f t="shared" ref="K5:K68" si="2">ROUND((G5*F5)+(I5*F5),0)</f>
        <v>0</v>
      </c>
      <c r="L5" s="3"/>
    </row>
    <row r="6" spans="1:14" x14ac:dyDescent="0.2">
      <c r="A6" s="3">
        <v>2</v>
      </c>
      <c r="B6" s="3" t="s">
        <v>14</v>
      </c>
      <c r="C6" s="3" t="s">
        <v>15</v>
      </c>
      <c r="D6" s="3" t="s">
        <v>12</v>
      </c>
      <c r="E6" s="3" t="s">
        <v>13</v>
      </c>
      <c r="F6" s="3">
        <v>400</v>
      </c>
      <c r="G6" s="5"/>
      <c r="H6" s="6"/>
      <c r="I6" s="7">
        <f t="shared" si="0"/>
        <v>0</v>
      </c>
      <c r="J6" s="7">
        <f t="shared" si="1"/>
        <v>0</v>
      </c>
      <c r="K6" s="5">
        <f t="shared" si="2"/>
        <v>0</v>
      </c>
      <c r="L6" s="3"/>
    </row>
    <row r="7" spans="1:14" x14ac:dyDescent="0.2">
      <c r="A7" s="3">
        <v>3</v>
      </c>
      <c r="B7" s="3" t="s">
        <v>14</v>
      </c>
      <c r="C7" s="3" t="s">
        <v>16</v>
      </c>
      <c r="D7" s="3" t="s">
        <v>12</v>
      </c>
      <c r="E7" s="3" t="s">
        <v>13</v>
      </c>
      <c r="F7" s="3">
        <v>200</v>
      </c>
      <c r="G7" s="5"/>
      <c r="H7" s="6"/>
      <c r="I7" s="7">
        <f t="shared" si="0"/>
        <v>0</v>
      </c>
      <c r="J7" s="7">
        <f t="shared" si="1"/>
        <v>0</v>
      </c>
      <c r="K7" s="5">
        <f t="shared" si="2"/>
        <v>0</v>
      </c>
      <c r="L7" s="3"/>
    </row>
    <row r="8" spans="1:14" x14ac:dyDescent="0.2">
      <c r="A8" s="3">
        <v>4</v>
      </c>
      <c r="B8" s="3" t="s">
        <v>14</v>
      </c>
      <c r="C8" s="3" t="s">
        <v>17</v>
      </c>
      <c r="D8" s="3" t="s">
        <v>12</v>
      </c>
      <c r="E8" s="3" t="s">
        <v>13</v>
      </c>
      <c r="F8" s="3">
        <v>200</v>
      </c>
      <c r="G8" s="5"/>
      <c r="H8" s="6"/>
      <c r="I8" s="7">
        <f t="shared" si="0"/>
        <v>0</v>
      </c>
      <c r="J8" s="7">
        <f t="shared" si="1"/>
        <v>0</v>
      </c>
      <c r="K8" s="5">
        <f t="shared" si="2"/>
        <v>0</v>
      </c>
      <c r="L8" s="3"/>
    </row>
    <row r="9" spans="1:14" x14ac:dyDescent="0.2">
      <c r="A9" s="3">
        <v>5</v>
      </c>
      <c r="B9" s="3" t="s">
        <v>14</v>
      </c>
      <c r="C9" s="3" t="s">
        <v>18</v>
      </c>
      <c r="D9" s="3" t="s">
        <v>12</v>
      </c>
      <c r="E9" s="3" t="s">
        <v>13</v>
      </c>
      <c r="F9" s="3">
        <v>200</v>
      </c>
      <c r="G9" s="5"/>
      <c r="H9" s="6"/>
      <c r="I9" s="7">
        <f t="shared" si="0"/>
        <v>0</v>
      </c>
      <c r="J9" s="7">
        <f t="shared" si="1"/>
        <v>0</v>
      </c>
      <c r="K9" s="5">
        <f t="shared" si="2"/>
        <v>0</v>
      </c>
      <c r="L9" s="3"/>
    </row>
    <row r="10" spans="1:14" ht="22.5" x14ac:dyDescent="0.2">
      <c r="A10" s="3">
        <v>6</v>
      </c>
      <c r="B10" s="3" t="s">
        <v>19</v>
      </c>
      <c r="C10" s="3" t="s">
        <v>20</v>
      </c>
      <c r="D10" s="3" t="s">
        <v>12</v>
      </c>
      <c r="E10" s="3" t="s">
        <v>13</v>
      </c>
      <c r="F10" s="3">
        <v>300</v>
      </c>
      <c r="G10" s="5"/>
      <c r="H10" s="6"/>
      <c r="I10" s="7">
        <f t="shared" si="0"/>
        <v>0</v>
      </c>
      <c r="J10" s="7">
        <f t="shared" si="1"/>
        <v>0</v>
      </c>
      <c r="K10" s="5">
        <f t="shared" si="2"/>
        <v>0</v>
      </c>
      <c r="L10" s="3"/>
    </row>
    <row r="11" spans="1:14" ht="22.5" x14ac:dyDescent="0.2">
      <c r="A11" s="3">
        <v>7</v>
      </c>
      <c r="B11" s="3" t="s">
        <v>21</v>
      </c>
      <c r="C11" s="3" t="s">
        <v>22</v>
      </c>
      <c r="D11" s="3" t="s">
        <v>12</v>
      </c>
      <c r="E11" s="3" t="s">
        <v>13</v>
      </c>
      <c r="F11" s="3">
        <v>200</v>
      </c>
      <c r="G11" s="5"/>
      <c r="H11" s="6"/>
      <c r="I11" s="7">
        <f t="shared" si="0"/>
        <v>0</v>
      </c>
      <c r="J11" s="7">
        <f t="shared" si="1"/>
        <v>0</v>
      </c>
      <c r="K11" s="5">
        <f t="shared" si="2"/>
        <v>0</v>
      </c>
      <c r="L11" s="3"/>
    </row>
    <row r="12" spans="1:14" x14ac:dyDescent="0.2">
      <c r="A12" s="3">
        <v>8</v>
      </c>
      <c r="B12" s="3" t="s">
        <v>23</v>
      </c>
      <c r="C12" s="3" t="s">
        <v>24</v>
      </c>
      <c r="D12" s="3" t="s">
        <v>12</v>
      </c>
      <c r="E12" s="3" t="s">
        <v>13</v>
      </c>
      <c r="F12" s="3">
        <v>200</v>
      </c>
      <c r="G12" s="5"/>
      <c r="H12" s="6"/>
      <c r="I12" s="7">
        <f t="shared" si="0"/>
        <v>0</v>
      </c>
      <c r="J12" s="7">
        <f t="shared" si="1"/>
        <v>0</v>
      </c>
      <c r="K12" s="5">
        <f t="shared" si="2"/>
        <v>0</v>
      </c>
      <c r="L12" s="3"/>
    </row>
    <row r="13" spans="1:14" ht="22.5" x14ac:dyDescent="0.2">
      <c r="A13" s="3">
        <v>9</v>
      </c>
      <c r="B13" s="3" t="s">
        <v>19</v>
      </c>
      <c r="C13" s="3" t="s">
        <v>25</v>
      </c>
      <c r="D13" s="3" t="s">
        <v>12</v>
      </c>
      <c r="E13" s="3" t="s">
        <v>13</v>
      </c>
      <c r="F13" s="3">
        <v>300</v>
      </c>
      <c r="G13" s="5"/>
      <c r="H13" s="6"/>
      <c r="I13" s="7">
        <f t="shared" si="0"/>
        <v>0</v>
      </c>
      <c r="J13" s="7">
        <f t="shared" si="1"/>
        <v>0</v>
      </c>
      <c r="K13" s="5">
        <f t="shared" si="2"/>
        <v>0</v>
      </c>
      <c r="L13" s="3"/>
    </row>
    <row r="14" spans="1:14" ht="22.5" x14ac:dyDescent="0.2">
      <c r="A14" s="3">
        <v>10</v>
      </c>
      <c r="B14" s="3" t="s">
        <v>19</v>
      </c>
      <c r="C14" s="3" t="s">
        <v>26</v>
      </c>
      <c r="D14" s="3" t="s">
        <v>12</v>
      </c>
      <c r="E14" s="3" t="s">
        <v>13</v>
      </c>
      <c r="F14" s="3">
        <v>300</v>
      </c>
      <c r="G14" s="5"/>
      <c r="H14" s="6"/>
      <c r="I14" s="7">
        <f t="shared" si="0"/>
        <v>0</v>
      </c>
      <c r="J14" s="7">
        <f t="shared" si="1"/>
        <v>0</v>
      </c>
      <c r="K14" s="5">
        <f t="shared" si="2"/>
        <v>0</v>
      </c>
      <c r="L14" s="3"/>
    </row>
    <row r="15" spans="1:14" ht="22.5" x14ac:dyDescent="0.2">
      <c r="A15" s="3">
        <v>11</v>
      </c>
      <c r="B15" s="3" t="s">
        <v>27</v>
      </c>
      <c r="C15" s="3" t="s">
        <v>28</v>
      </c>
      <c r="D15" s="3" t="s">
        <v>29</v>
      </c>
      <c r="E15" s="3" t="s">
        <v>30</v>
      </c>
      <c r="F15" s="3">
        <v>20</v>
      </c>
      <c r="G15" s="5"/>
      <c r="H15" s="6"/>
      <c r="I15" s="7">
        <f t="shared" si="0"/>
        <v>0</v>
      </c>
      <c r="J15" s="7">
        <f t="shared" si="1"/>
        <v>0</v>
      </c>
      <c r="K15" s="5">
        <f t="shared" si="2"/>
        <v>0</v>
      </c>
      <c r="L15" s="3"/>
    </row>
    <row r="16" spans="1:14" x14ac:dyDescent="0.2">
      <c r="A16" s="3">
        <v>12</v>
      </c>
      <c r="B16" s="3" t="s">
        <v>14</v>
      </c>
      <c r="C16" s="3" t="s">
        <v>31</v>
      </c>
      <c r="D16" s="3" t="s">
        <v>12</v>
      </c>
      <c r="E16" s="3" t="s">
        <v>13</v>
      </c>
      <c r="F16" s="3">
        <v>400</v>
      </c>
      <c r="G16" s="5"/>
      <c r="H16" s="6"/>
      <c r="I16" s="7">
        <f t="shared" si="0"/>
        <v>0</v>
      </c>
      <c r="J16" s="7">
        <f t="shared" si="1"/>
        <v>0</v>
      </c>
      <c r="K16" s="5">
        <f t="shared" si="2"/>
        <v>0</v>
      </c>
      <c r="L16" s="3"/>
    </row>
    <row r="17" spans="1:12" x14ac:dyDescent="0.2">
      <c r="A17" s="3">
        <v>13</v>
      </c>
      <c r="B17" s="3" t="s">
        <v>32</v>
      </c>
      <c r="C17" s="3" t="s">
        <v>33</v>
      </c>
      <c r="D17" s="3" t="s">
        <v>12</v>
      </c>
      <c r="E17" s="3" t="s">
        <v>13</v>
      </c>
      <c r="F17" s="3">
        <v>50</v>
      </c>
      <c r="G17" s="5"/>
      <c r="H17" s="6"/>
      <c r="I17" s="7">
        <f t="shared" si="0"/>
        <v>0</v>
      </c>
      <c r="J17" s="7">
        <f t="shared" si="1"/>
        <v>0</v>
      </c>
      <c r="K17" s="5">
        <f t="shared" si="2"/>
        <v>0</v>
      </c>
      <c r="L17" s="3"/>
    </row>
    <row r="18" spans="1:12" ht="22.5" x14ac:dyDescent="0.2">
      <c r="A18" s="3">
        <v>14</v>
      </c>
      <c r="B18" s="3" t="s">
        <v>27</v>
      </c>
      <c r="C18" s="3" t="s">
        <v>34</v>
      </c>
      <c r="D18" s="3" t="s">
        <v>35</v>
      </c>
      <c r="E18" s="3" t="s">
        <v>13</v>
      </c>
      <c r="F18" s="3">
        <v>20</v>
      </c>
      <c r="G18" s="5"/>
      <c r="H18" s="6"/>
      <c r="I18" s="7">
        <f t="shared" si="0"/>
        <v>0</v>
      </c>
      <c r="J18" s="7">
        <f t="shared" si="1"/>
        <v>0</v>
      </c>
      <c r="K18" s="5">
        <f t="shared" si="2"/>
        <v>0</v>
      </c>
      <c r="L18" s="3"/>
    </row>
    <row r="19" spans="1:12" x14ac:dyDescent="0.2">
      <c r="A19" s="3">
        <v>15</v>
      </c>
      <c r="B19" s="3" t="s">
        <v>14</v>
      </c>
      <c r="C19" s="3" t="s">
        <v>36</v>
      </c>
      <c r="D19" s="3" t="s">
        <v>12</v>
      </c>
      <c r="E19" s="3" t="s">
        <v>13</v>
      </c>
      <c r="F19" s="3">
        <v>200</v>
      </c>
      <c r="G19" s="5"/>
      <c r="H19" s="6"/>
      <c r="I19" s="7">
        <f t="shared" si="0"/>
        <v>0</v>
      </c>
      <c r="J19" s="7">
        <f t="shared" si="1"/>
        <v>0</v>
      </c>
      <c r="K19" s="5">
        <f t="shared" si="2"/>
        <v>0</v>
      </c>
      <c r="L19" s="3"/>
    </row>
    <row r="20" spans="1:12" ht="22.5" x14ac:dyDescent="0.2">
      <c r="A20" s="3">
        <v>16</v>
      </c>
      <c r="B20" s="3" t="s">
        <v>21</v>
      </c>
      <c r="C20" s="3" t="s">
        <v>37</v>
      </c>
      <c r="D20" s="3" t="s">
        <v>12</v>
      </c>
      <c r="E20" s="3" t="s">
        <v>13</v>
      </c>
      <c r="F20" s="3">
        <v>200</v>
      </c>
      <c r="G20" s="5"/>
      <c r="H20" s="6"/>
      <c r="I20" s="7">
        <f t="shared" si="0"/>
        <v>0</v>
      </c>
      <c r="J20" s="7">
        <f t="shared" si="1"/>
        <v>0</v>
      </c>
      <c r="K20" s="5">
        <f t="shared" si="2"/>
        <v>0</v>
      </c>
      <c r="L20" s="3"/>
    </row>
    <row r="21" spans="1:12" ht="22.5" x14ac:dyDescent="0.2">
      <c r="A21" s="3">
        <v>17</v>
      </c>
      <c r="B21" s="3" t="s">
        <v>38</v>
      </c>
      <c r="C21" s="3" t="s">
        <v>39</v>
      </c>
      <c r="D21" s="3" t="s">
        <v>12</v>
      </c>
      <c r="E21" s="3" t="s">
        <v>13</v>
      </c>
      <c r="F21" s="3">
        <v>200</v>
      </c>
      <c r="G21" s="5"/>
      <c r="H21" s="6"/>
      <c r="I21" s="7">
        <f t="shared" si="0"/>
        <v>0</v>
      </c>
      <c r="J21" s="7">
        <f t="shared" si="1"/>
        <v>0</v>
      </c>
      <c r="K21" s="5">
        <f t="shared" si="2"/>
        <v>0</v>
      </c>
      <c r="L21" s="3"/>
    </row>
    <row r="22" spans="1:12" x14ac:dyDescent="0.2">
      <c r="A22" s="3">
        <v>18</v>
      </c>
      <c r="B22" s="3" t="s">
        <v>14</v>
      </c>
      <c r="C22" s="3" t="s">
        <v>40</v>
      </c>
      <c r="D22" s="3" t="s">
        <v>12</v>
      </c>
      <c r="E22" s="3" t="s">
        <v>13</v>
      </c>
      <c r="F22" s="3">
        <v>400</v>
      </c>
      <c r="G22" s="5"/>
      <c r="H22" s="6"/>
      <c r="I22" s="7">
        <f t="shared" si="0"/>
        <v>0</v>
      </c>
      <c r="J22" s="7">
        <f t="shared" si="1"/>
        <v>0</v>
      </c>
      <c r="K22" s="5">
        <f t="shared" si="2"/>
        <v>0</v>
      </c>
      <c r="L22" s="3"/>
    </row>
    <row r="23" spans="1:12" x14ac:dyDescent="0.2">
      <c r="A23" s="3">
        <v>19</v>
      </c>
      <c r="B23" s="3" t="s">
        <v>14</v>
      </c>
      <c r="C23" s="3" t="s">
        <v>41</v>
      </c>
      <c r="D23" s="3" t="s">
        <v>12</v>
      </c>
      <c r="E23" s="3" t="s">
        <v>13</v>
      </c>
      <c r="F23" s="3">
        <v>200</v>
      </c>
      <c r="G23" s="5"/>
      <c r="H23" s="6"/>
      <c r="I23" s="7">
        <f t="shared" si="0"/>
        <v>0</v>
      </c>
      <c r="J23" s="7">
        <f t="shared" si="1"/>
        <v>0</v>
      </c>
      <c r="K23" s="5">
        <f t="shared" si="2"/>
        <v>0</v>
      </c>
      <c r="L23" s="3"/>
    </row>
    <row r="24" spans="1:12" ht="22.5" x14ac:dyDescent="0.2">
      <c r="A24" s="3">
        <v>20</v>
      </c>
      <c r="B24" s="3" t="s">
        <v>19</v>
      </c>
      <c r="C24" s="3" t="s">
        <v>42</v>
      </c>
      <c r="D24" s="3" t="s">
        <v>12</v>
      </c>
      <c r="E24" s="3" t="s">
        <v>13</v>
      </c>
      <c r="F24" s="3">
        <v>300</v>
      </c>
      <c r="G24" s="5"/>
      <c r="H24" s="6"/>
      <c r="I24" s="7">
        <f t="shared" si="0"/>
        <v>0</v>
      </c>
      <c r="J24" s="7">
        <f t="shared" si="1"/>
        <v>0</v>
      </c>
      <c r="K24" s="5">
        <f t="shared" si="2"/>
        <v>0</v>
      </c>
      <c r="L24" s="3"/>
    </row>
    <row r="25" spans="1:12" ht="22.5" x14ac:dyDescent="0.2">
      <c r="A25" s="3">
        <v>21</v>
      </c>
      <c r="B25" s="3" t="s">
        <v>19</v>
      </c>
      <c r="C25" s="3" t="s">
        <v>43</v>
      </c>
      <c r="D25" s="3" t="s">
        <v>12</v>
      </c>
      <c r="E25" s="3" t="s">
        <v>13</v>
      </c>
      <c r="F25" s="3">
        <v>300</v>
      </c>
      <c r="G25" s="5"/>
      <c r="H25" s="6"/>
      <c r="I25" s="7">
        <f t="shared" si="0"/>
        <v>0</v>
      </c>
      <c r="J25" s="7">
        <f t="shared" si="1"/>
        <v>0</v>
      </c>
      <c r="K25" s="5">
        <f t="shared" si="2"/>
        <v>0</v>
      </c>
      <c r="L25" s="3"/>
    </row>
    <row r="26" spans="1:12" ht="22.5" x14ac:dyDescent="0.2">
      <c r="A26" s="3">
        <v>22</v>
      </c>
      <c r="B26" s="3" t="s">
        <v>19</v>
      </c>
      <c r="C26" s="3" t="s">
        <v>44</v>
      </c>
      <c r="D26" s="3" t="s">
        <v>12</v>
      </c>
      <c r="E26" s="3" t="s">
        <v>13</v>
      </c>
      <c r="F26" s="3">
        <v>300</v>
      </c>
      <c r="G26" s="5"/>
      <c r="H26" s="6"/>
      <c r="I26" s="7">
        <f t="shared" si="0"/>
        <v>0</v>
      </c>
      <c r="J26" s="7">
        <f t="shared" si="1"/>
        <v>0</v>
      </c>
      <c r="K26" s="5">
        <f t="shared" si="2"/>
        <v>0</v>
      </c>
      <c r="L26" s="3"/>
    </row>
    <row r="27" spans="1:12" ht="22.5" x14ac:dyDescent="0.2">
      <c r="A27" s="3">
        <v>23</v>
      </c>
      <c r="B27" s="3" t="s">
        <v>21</v>
      </c>
      <c r="C27" s="3" t="s">
        <v>45</v>
      </c>
      <c r="D27" s="3" t="s">
        <v>12</v>
      </c>
      <c r="E27" s="3" t="s">
        <v>13</v>
      </c>
      <c r="F27" s="3">
        <v>200</v>
      </c>
      <c r="G27" s="5"/>
      <c r="H27" s="6"/>
      <c r="I27" s="7">
        <f t="shared" si="0"/>
        <v>0</v>
      </c>
      <c r="J27" s="7">
        <f t="shared" si="1"/>
        <v>0</v>
      </c>
      <c r="K27" s="5">
        <f t="shared" si="2"/>
        <v>0</v>
      </c>
      <c r="L27" s="3"/>
    </row>
    <row r="28" spans="1:12" x14ac:dyDescent="0.2">
      <c r="A28" s="3">
        <v>24</v>
      </c>
      <c r="B28" s="3" t="s">
        <v>14</v>
      </c>
      <c r="C28" s="3" t="s">
        <v>46</v>
      </c>
      <c r="D28" s="3" t="s">
        <v>12</v>
      </c>
      <c r="E28" s="3" t="s">
        <v>13</v>
      </c>
      <c r="F28" s="3">
        <v>400</v>
      </c>
      <c r="G28" s="5"/>
      <c r="H28" s="6"/>
      <c r="I28" s="7">
        <f t="shared" si="0"/>
        <v>0</v>
      </c>
      <c r="J28" s="7">
        <f t="shared" si="1"/>
        <v>0</v>
      </c>
      <c r="K28" s="5">
        <f t="shared" si="2"/>
        <v>0</v>
      </c>
      <c r="L28" s="3"/>
    </row>
    <row r="29" spans="1:12" ht="22.5" x14ac:dyDescent="0.2">
      <c r="A29" s="3">
        <v>25</v>
      </c>
      <c r="B29" s="3" t="s">
        <v>14</v>
      </c>
      <c r="C29" s="3" t="s">
        <v>47</v>
      </c>
      <c r="D29" s="3" t="s">
        <v>12</v>
      </c>
      <c r="E29" s="3" t="s">
        <v>13</v>
      </c>
      <c r="F29" s="3">
        <v>200</v>
      </c>
      <c r="G29" s="5"/>
      <c r="H29" s="6"/>
      <c r="I29" s="7">
        <f t="shared" si="0"/>
        <v>0</v>
      </c>
      <c r="J29" s="7">
        <f t="shared" si="1"/>
        <v>0</v>
      </c>
      <c r="K29" s="5">
        <f t="shared" si="2"/>
        <v>0</v>
      </c>
      <c r="L29" s="3"/>
    </row>
    <row r="30" spans="1:12" x14ac:dyDescent="0.2">
      <c r="A30" s="3">
        <v>26</v>
      </c>
      <c r="B30" s="3" t="s">
        <v>14</v>
      </c>
      <c r="C30" s="3" t="s">
        <v>48</v>
      </c>
      <c r="D30" s="3" t="s">
        <v>12</v>
      </c>
      <c r="E30" s="3" t="s">
        <v>13</v>
      </c>
      <c r="F30" s="3">
        <v>400</v>
      </c>
      <c r="G30" s="5"/>
      <c r="H30" s="6"/>
      <c r="I30" s="7">
        <f t="shared" si="0"/>
        <v>0</v>
      </c>
      <c r="J30" s="7">
        <f t="shared" si="1"/>
        <v>0</v>
      </c>
      <c r="K30" s="5">
        <f t="shared" si="2"/>
        <v>0</v>
      </c>
      <c r="L30" s="3"/>
    </row>
    <row r="31" spans="1:12" ht="22.5" x14ac:dyDescent="0.2">
      <c r="A31" s="3">
        <v>27</v>
      </c>
      <c r="B31" s="3" t="s">
        <v>19</v>
      </c>
      <c r="C31" s="3" t="s">
        <v>49</v>
      </c>
      <c r="D31" s="3" t="s">
        <v>12</v>
      </c>
      <c r="E31" s="3" t="s">
        <v>13</v>
      </c>
      <c r="F31" s="3">
        <v>300</v>
      </c>
      <c r="G31" s="5"/>
      <c r="H31" s="6"/>
      <c r="I31" s="7">
        <f t="shared" si="0"/>
        <v>0</v>
      </c>
      <c r="J31" s="7">
        <f t="shared" si="1"/>
        <v>0</v>
      </c>
      <c r="K31" s="5">
        <f t="shared" si="2"/>
        <v>0</v>
      </c>
      <c r="L31" s="3"/>
    </row>
    <row r="32" spans="1:12" x14ac:dyDescent="0.2">
      <c r="A32" s="3">
        <v>28</v>
      </c>
      <c r="B32" s="3" t="s">
        <v>32</v>
      </c>
      <c r="C32" s="3" t="s">
        <v>50</v>
      </c>
      <c r="D32" s="3" t="s">
        <v>12</v>
      </c>
      <c r="E32" s="3" t="s">
        <v>13</v>
      </c>
      <c r="F32" s="3">
        <v>50</v>
      </c>
      <c r="G32" s="5"/>
      <c r="H32" s="6"/>
      <c r="I32" s="7">
        <f t="shared" si="0"/>
        <v>0</v>
      </c>
      <c r="J32" s="7">
        <f t="shared" si="1"/>
        <v>0</v>
      </c>
      <c r="K32" s="5">
        <f t="shared" si="2"/>
        <v>0</v>
      </c>
      <c r="L32" s="3"/>
    </row>
    <row r="33" spans="1:12" x14ac:dyDescent="0.2">
      <c r="A33" s="3">
        <v>29</v>
      </c>
      <c r="B33" s="3" t="s">
        <v>14</v>
      </c>
      <c r="C33" s="3" t="s">
        <v>51</v>
      </c>
      <c r="D33" s="3" t="s">
        <v>12</v>
      </c>
      <c r="E33" s="3" t="s">
        <v>13</v>
      </c>
      <c r="F33" s="3">
        <v>200</v>
      </c>
      <c r="G33" s="5"/>
      <c r="H33" s="6"/>
      <c r="I33" s="7">
        <f t="shared" si="0"/>
        <v>0</v>
      </c>
      <c r="J33" s="7">
        <f t="shared" si="1"/>
        <v>0</v>
      </c>
      <c r="K33" s="5">
        <f t="shared" si="2"/>
        <v>0</v>
      </c>
      <c r="L33" s="3"/>
    </row>
    <row r="34" spans="1:12" ht="22.5" x14ac:dyDescent="0.2">
      <c r="A34" s="3">
        <v>30</v>
      </c>
      <c r="B34" s="3" t="s">
        <v>19</v>
      </c>
      <c r="C34" s="3" t="s">
        <v>52</v>
      </c>
      <c r="D34" s="3" t="s">
        <v>12</v>
      </c>
      <c r="E34" s="3" t="s">
        <v>13</v>
      </c>
      <c r="F34" s="3">
        <v>293</v>
      </c>
      <c r="G34" s="5"/>
      <c r="H34" s="6"/>
      <c r="I34" s="7">
        <f t="shared" si="0"/>
        <v>0</v>
      </c>
      <c r="J34" s="7">
        <f t="shared" si="1"/>
        <v>0</v>
      </c>
      <c r="K34" s="5">
        <f t="shared" si="2"/>
        <v>0</v>
      </c>
      <c r="L34" s="3"/>
    </row>
    <row r="35" spans="1:12" x14ac:dyDescent="0.2">
      <c r="A35" s="3">
        <v>31</v>
      </c>
      <c r="B35" s="3" t="s">
        <v>32</v>
      </c>
      <c r="C35" s="3" t="s">
        <v>53</v>
      </c>
      <c r="D35" s="3" t="s">
        <v>12</v>
      </c>
      <c r="E35" s="3" t="s">
        <v>13</v>
      </c>
      <c r="F35" s="3">
        <v>50</v>
      </c>
      <c r="G35" s="5"/>
      <c r="H35" s="6"/>
      <c r="I35" s="7">
        <f t="shared" si="0"/>
        <v>0</v>
      </c>
      <c r="J35" s="7">
        <f t="shared" si="1"/>
        <v>0</v>
      </c>
      <c r="K35" s="5">
        <f t="shared" si="2"/>
        <v>0</v>
      </c>
      <c r="L35" s="3"/>
    </row>
    <row r="36" spans="1:12" x14ac:dyDescent="0.2">
      <c r="A36" s="3">
        <v>32</v>
      </c>
      <c r="B36" s="3" t="s">
        <v>32</v>
      </c>
      <c r="C36" s="3" t="s">
        <v>54</v>
      </c>
      <c r="D36" s="3" t="s">
        <v>12</v>
      </c>
      <c r="E36" s="3" t="s">
        <v>13</v>
      </c>
      <c r="F36" s="3">
        <v>50</v>
      </c>
      <c r="G36" s="5"/>
      <c r="H36" s="6"/>
      <c r="I36" s="7">
        <f t="shared" si="0"/>
        <v>0</v>
      </c>
      <c r="J36" s="7">
        <f t="shared" si="1"/>
        <v>0</v>
      </c>
      <c r="K36" s="5">
        <f t="shared" si="2"/>
        <v>0</v>
      </c>
      <c r="L36" s="3"/>
    </row>
    <row r="37" spans="1:12" ht="22.5" x14ac:dyDescent="0.2">
      <c r="A37" s="3">
        <v>33</v>
      </c>
      <c r="B37" s="3" t="s">
        <v>19</v>
      </c>
      <c r="C37" s="3" t="s">
        <v>55</v>
      </c>
      <c r="D37" s="3" t="s">
        <v>12</v>
      </c>
      <c r="E37" s="3" t="s">
        <v>13</v>
      </c>
      <c r="F37" s="3">
        <v>300</v>
      </c>
      <c r="G37" s="5"/>
      <c r="H37" s="6"/>
      <c r="I37" s="7">
        <f t="shared" si="0"/>
        <v>0</v>
      </c>
      <c r="J37" s="7">
        <f t="shared" si="1"/>
        <v>0</v>
      </c>
      <c r="K37" s="5">
        <f t="shared" si="2"/>
        <v>0</v>
      </c>
      <c r="L37" s="3"/>
    </row>
    <row r="38" spans="1:12" x14ac:dyDescent="0.2">
      <c r="A38" s="3">
        <v>34</v>
      </c>
      <c r="B38" s="3" t="s">
        <v>32</v>
      </c>
      <c r="C38" s="3" t="s">
        <v>56</v>
      </c>
      <c r="D38" s="3" t="s">
        <v>12</v>
      </c>
      <c r="E38" s="3" t="s">
        <v>13</v>
      </c>
      <c r="F38" s="3">
        <v>50</v>
      </c>
      <c r="G38" s="5"/>
      <c r="H38" s="6"/>
      <c r="I38" s="7">
        <f t="shared" si="0"/>
        <v>0</v>
      </c>
      <c r="J38" s="7">
        <f t="shared" si="1"/>
        <v>0</v>
      </c>
      <c r="K38" s="5">
        <f t="shared" si="2"/>
        <v>0</v>
      </c>
      <c r="L38" s="3"/>
    </row>
    <row r="39" spans="1:12" x14ac:dyDescent="0.2">
      <c r="A39" s="3">
        <v>35</v>
      </c>
      <c r="B39" s="3" t="s">
        <v>32</v>
      </c>
      <c r="C39" s="3" t="s">
        <v>57</v>
      </c>
      <c r="D39" s="3" t="s">
        <v>12</v>
      </c>
      <c r="E39" s="3" t="s">
        <v>13</v>
      </c>
      <c r="F39" s="3">
        <v>50</v>
      </c>
      <c r="G39" s="5"/>
      <c r="H39" s="6"/>
      <c r="I39" s="7">
        <f t="shared" si="0"/>
        <v>0</v>
      </c>
      <c r="J39" s="7">
        <f t="shared" si="1"/>
        <v>0</v>
      </c>
      <c r="K39" s="5">
        <f t="shared" si="2"/>
        <v>0</v>
      </c>
      <c r="L39" s="3"/>
    </row>
    <row r="40" spans="1:12" x14ac:dyDescent="0.2">
      <c r="A40" s="3">
        <v>36</v>
      </c>
      <c r="B40" s="3" t="s">
        <v>32</v>
      </c>
      <c r="C40" s="3" t="s">
        <v>58</v>
      </c>
      <c r="D40" s="3" t="s">
        <v>12</v>
      </c>
      <c r="E40" s="3" t="s">
        <v>13</v>
      </c>
      <c r="F40" s="3">
        <v>50</v>
      </c>
      <c r="G40" s="5"/>
      <c r="H40" s="6"/>
      <c r="I40" s="7">
        <f t="shared" si="0"/>
        <v>0</v>
      </c>
      <c r="J40" s="7">
        <f t="shared" si="1"/>
        <v>0</v>
      </c>
      <c r="K40" s="5">
        <f t="shared" si="2"/>
        <v>0</v>
      </c>
      <c r="L40" s="3"/>
    </row>
    <row r="41" spans="1:12" ht="22.5" x14ac:dyDescent="0.2">
      <c r="A41" s="3">
        <v>37</v>
      </c>
      <c r="B41" s="3" t="s">
        <v>14</v>
      </c>
      <c r="C41" s="3" t="s">
        <v>59</v>
      </c>
      <c r="D41" s="3" t="s">
        <v>12</v>
      </c>
      <c r="E41" s="3" t="s">
        <v>13</v>
      </c>
      <c r="F41" s="3">
        <v>200</v>
      </c>
      <c r="G41" s="5"/>
      <c r="H41" s="6"/>
      <c r="I41" s="7">
        <f t="shared" si="0"/>
        <v>0</v>
      </c>
      <c r="J41" s="7">
        <f t="shared" si="1"/>
        <v>0</v>
      </c>
      <c r="K41" s="5">
        <f t="shared" si="2"/>
        <v>0</v>
      </c>
      <c r="L41" s="3"/>
    </row>
    <row r="42" spans="1:12" ht="22.5" x14ac:dyDescent="0.2">
      <c r="A42" s="3">
        <v>38</v>
      </c>
      <c r="B42" s="3" t="s">
        <v>19</v>
      </c>
      <c r="C42" s="3" t="s">
        <v>60</v>
      </c>
      <c r="D42" s="3" t="s">
        <v>12</v>
      </c>
      <c r="E42" s="3" t="s">
        <v>13</v>
      </c>
      <c r="F42" s="3">
        <v>300</v>
      </c>
      <c r="G42" s="5"/>
      <c r="H42" s="6"/>
      <c r="I42" s="7">
        <f t="shared" si="0"/>
        <v>0</v>
      </c>
      <c r="J42" s="7">
        <f t="shared" si="1"/>
        <v>0</v>
      </c>
      <c r="K42" s="5">
        <f t="shared" si="2"/>
        <v>0</v>
      </c>
      <c r="L42" s="3"/>
    </row>
    <row r="43" spans="1:12" ht="22.5" x14ac:dyDescent="0.2">
      <c r="A43" s="3">
        <v>39</v>
      </c>
      <c r="B43" s="3" t="s">
        <v>19</v>
      </c>
      <c r="C43" s="3" t="s">
        <v>61</v>
      </c>
      <c r="D43" s="3" t="s">
        <v>12</v>
      </c>
      <c r="E43" s="3" t="s">
        <v>13</v>
      </c>
      <c r="F43" s="3">
        <v>300</v>
      </c>
      <c r="G43" s="5"/>
      <c r="H43" s="6"/>
      <c r="I43" s="7">
        <f t="shared" si="0"/>
        <v>0</v>
      </c>
      <c r="J43" s="7">
        <f t="shared" si="1"/>
        <v>0</v>
      </c>
      <c r="K43" s="5">
        <f t="shared" si="2"/>
        <v>0</v>
      </c>
      <c r="L43" s="3"/>
    </row>
    <row r="44" spans="1:12" ht="22.5" x14ac:dyDescent="0.2">
      <c r="A44" s="3">
        <v>40</v>
      </c>
      <c r="B44" s="3" t="s">
        <v>14</v>
      </c>
      <c r="C44" s="3" t="s">
        <v>62</v>
      </c>
      <c r="D44" s="3" t="s">
        <v>12</v>
      </c>
      <c r="E44" s="3" t="s">
        <v>13</v>
      </c>
      <c r="F44" s="3">
        <v>400</v>
      </c>
      <c r="G44" s="5"/>
      <c r="H44" s="6"/>
      <c r="I44" s="7">
        <f t="shared" si="0"/>
        <v>0</v>
      </c>
      <c r="J44" s="7">
        <f t="shared" si="1"/>
        <v>0</v>
      </c>
      <c r="K44" s="5">
        <f t="shared" si="2"/>
        <v>0</v>
      </c>
      <c r="L44" s="3"/>
    </row>
    <row r="45" spans="1:12" ht="22.5" x14ac:dyDescent="0.2">
      <c r="A45" s="3">
        <v>41</v>
      </c>
      <c r="B45" s="3" t="s">
        <v>21</v>
      </c>
      <c r="C45" s="3" t="s">
        <v>63</v>
      </c>
      <c r="D45" s="3" t="s">
        <v>12</v>
      </c>
      <c r="E45" s="3" t="s">
        <v>13</v>
      </c>
      <c r="F45" s="3">
        <v>50</v>
      </c>
      <c r="G45" s="5"/>
      <c r="H45" s="6"/>
      <c r="I45" s="7">
        <f t="shared" si="0"/>
        <v>0</v>
      </c>
      <c r="J45" s="7">
        <f t="shared" si="1"/>
        <v>0</v>
      </c>
      <c r="K45" s="5">
        <f t="shared" si="2"/>
        <v>0</v>
      </c>
      <c r="L45" s="3"/>
    </row>
    <row r="46" spans="1:12" ht="22.5" x14ac:dyDescent="0.2">
      <c r="A46" s="3">
        <v>42</v>
      </c>
      <c r="B46" s="3" t="s">
        <v>19</v>
      </c>
      <c r="C46" s="3" t="s">
        <v>64</v>
      </c>
      <c r="D46" s="3" t="s">
        <v>12</v>
      </c>
      <c r="E46" s="3" t="s">
        <v>13</v>
      </c>
      <c r="F46" s="3">
        <v>300</v>
      </c>
      <c r="G46" s="5"/>
      <c r="H46" s="6"/>
      <c r="I46" s="7">
        <f t="shared" si="0"/>
        <v>0</v>
      </c>
      <c r="J46" s="7">
        <f t="shared" si="1"/>
        <v>0</v>
      </c>
      <c r="K46" s="5">
        <f t="shared" si="2"/>
        <v>0</v>
      </c>
      <c r="L46" s="3"/>
    </row>
    <row r="47" spans="1:12" ht="33.75" x14ac:dyDescent="0.2">
      <c r="A47" s="3">
        <v>43</v>
      </c>
      <c r="B47" s="3" t="s">
        <v>65</v>
      </c>
      <c r="C47" s="3" t="s">
        <v>66</v>
      </c>
      <c r="D47" s="3" t="s">
        <v>12</v>
      </c>
      <c r="E47" s="3" t="s">
        <v>67</v>
      </c>
      <c r="F47" s="3">
        <v>2</v>
      </c>
      <c r="G47" s="5"/>
      <c r="H47" s="6"/>
      <c r="I47" s="7">
        <f t="shared" si="0"/>
        <v>0</v>
      </c>
      <c r="J47" s="7">
        <f t="shared" si="1"/>
        <v>0</v>
      </c>
      <c r="K47" s="5">
        <f t="shared" si="2"/>
        <v>0</v>
      </c>
      <c r="L47" s="3"/>
    </row>
    <row r="48" spans="1:12" ht="22.5" x14ac:dyDescent="0.2">
      <c r="A48" s="3">
        <v>44</v>
      </c>
      <c r="B48" s="3" t="s">
        <v>19</v>
      </c>
      <c r="C48" s="3" t="s">
        <v>68</v>
      </c>
      <c r="D48" s="3" t="s">
        <v>12</v>
      </c>
      <c r="E48" s="3" t="s">
        <v>13</v>
      </c>
      <c r="F48" s="3">
        <v>247</v>
      </c>
      <c r="G48" s="5"/>
      <c r="H48" s="6"/>
      <c r="I48" s="7">
        <f t="shared" si="0"/>
        <v>0</v>
      </c>
      <c r="J48" s="7">
        <f t="shared" si="1"/>
        <v>0</v>
      </c>
      <c r="K48" s="5">
        <f t="shared" si="2"/>
        <v>0</v>
      </c>
      <c r="L48" s="3"/>
    </row>
    <row r="49" spans="1:12" x14ac:dyDescent="0.2">
      <c r="A49" s="3">
        <v>45</v>
      </c>
      <c r="B49" s="3" t="s">
        <v>69</v>
      </c>
      <c r="C49" s="3" t="s">
        <v>70</v>
      </c>
      <c r="D49" s="3" t="s">
        <v>71</v>
      </c>
      <c r="E49" s="3" t="s">
        <v>13</v>
      </c>
      <c r="F49" s="3">
        <v>30</v>
      </c>
      <c r="G49" s="5"/>
      <c r="H49" s="6"/>
      <c r="I49" s="7">
        <f t="shared" si="0"/>
        <v>0</v>
      </c>
      <c r="J49" s="7">
        <f t="shared" si="1"/>
        <v>0</v>
      </c>
      <c r="K49" s="5">
        <f t="shared" si="2"/>
        <v>0</v>
      </c>
      <c r="L49" s="3"/>
    </row>
    <row r="50" spans="1:12" ht="22.5" x14ac:dyDescent="0.2">
      <c r="A50" s="3">
        <v>46</v>
      </c>
      <c r="B50" s="3" t="s">
        <v>72</v>
      </c>
      <c r="C50" s="3" t="s">
        <v>73</v>
      </c>
      <c r="D50" s="3" t="s">
        <v>74</v>
      </c>
      <c r="E50" s="3" t="s">
        <v>13</v>
      </c>
      <c r="F50" s="3">
        <v>100</v>
      </c>
      <c r="G50" s="5"/>
      <c r="H50" s="6"/>
      <c r="I50" s="7">
        <f t="shared" si="0"/>
        <v>0</v>
      </c>
      <c r="J50" s="7">
        <f t="shared" si="1"/>
        <v>0</v>
      </c>
      <c r="K50" s="5">
        <f t="shared" si="2"/>
        <v>0</v>
      </c>
      <c r="L50" s="3"/>
    </row>
    <row r="51" spans="1:12" x14ac:dyDescent="0.2">
      <c r="A51" s="3">
        <v>47</v>
      </c>
      <c r="B51" s="3" t="s">
        <v>27</v>
      </c>
      <c r="C51" s="3" t="s">
        <v>75</v>
      </c>
      <c r="D51" s="3" t="s">
        <v>29</v>
      </c>
      <c r="E51" s="3" t="s">
        <v>30</v>
      </c>
      <c r="F51" s="3">
        <v>20</v>
      </c>
      <c r="G51" s="5"/>
      <c r="H51" s="6"/>
      <c r="I51" s="7">
        <f t="shared" si="0"/>
        <v>0</v>
      </c>
      <c r="J51" s="7">
        <f t="shared" si="1"/>
        <v>0</v>
      </c>
      <c r="K51" s="5">
        <f t="shared" si="2"/>
        <v>0</v>
      </c>
      <c r="L51" s="3"/>
    </row>
    <row r="52" spans="1:12" x14ac:dyDescent="0.2">
      <c r="A52" s="3">
        <v>48</v>
      </c>
      <c r="B52" s="3" t="s">
        <v>23</v>
      </c>
      <c r="C52" s="3" t="s">
        <v>76</v>
      </c>
      <c r="D52" s="3" t="s">
        <v>12</v>
      </c>
      <c r="E52" s="3" t="s">
        <v>13</v>
      </c>
      <c r="F52" s="3">
        <v>200</v>
      </c>
      <c r="G52" s="5"/>
      <c r="H52" s="6"/>
      <c r="I52" s="7">
        <f t="shared" si="0"/>
        <v>0</v>
      </c>
      <c r="J52" s="7">
        <f t="shared" si="1"/>
        <v>0</v>
      </c>
      <c r="K52" s="5">
        <f t="shared" si="2"/>
        <v>0</v>
      </c>
      <c r="L52" s="3"/>
    </row>
    <row r="53" spans="1:12" ht="22.5" x14ac:dyDescent="0.2">
      <c r="A53" s="3">
        <v>49</v>
      </c>
      <c r="B53" s="3" t="s">
        <v>77</v>
      </c>
      <c r="C53" s="3" t="s">
        <v>78</v>
      </c>
      <c r="D53" s="3" t="s">
        <v>79</v>
      </c>
      <c r="E53" s="3" t="s">
        <v>13</v>
      </c>
      <c r="F53" s="3">
        <v>4</v>
      </c>
      <c r="G53" s="5"/>
      <c r="H53" s="6"/>
      <c r="I53" s="7">
        <f t="shared" si="0"/>
        <v>0</v>
      </c>
      <c r="J53" s="7">
        <f t="shared" si="1"/>
        <v>0</v>
      </c>
      <c r="K53" s="5">
        <f t="shared" si="2"/>
        <v>0</v>
      </c>
      <c r="L53" s="3"/>
    </row>
    <row r="54" spans="1:12" x14ac:dyDescent="0.2">
      <c r="A54" s="3">
        <v>50</v>
      </c>
      <c r="B54" s="3" t="s">
        <v>14</v>
      </c>
      <c r="C54" s="3" t="s">
        <v>80</v>
      </c>
      <c r="D54" s="3" t="s">
        <v>12</v>
      </c>
      <c r="E54" s="3" t="s">
        <v>13</v>
      </c>
      <c r="F54" s="3">
        <v>200</v>
      </c>
      <c r="G54" s="5"/>
      <c r="H54" s="6"/>
      <c r="I54" s="7">
        <f t="shared" si="0"/>
        <v>0</v>
      </c>
      <c r="J54" s="7">
        <f t="shared" si="1"/>
        <v>0</v>
      </c>
      <c r="K54" s="5">
        <f t="shared" si="2"/>
        <v>0</v>
      </c>
      <c r="L54" s="3"/>
    </row>
    <row r="55" spans="1:12" x14ac:dyDescent="0.2">
      <c r="A55" s="3">
        <v>51</v>
      </c>
      <c r="B55" s="3" t="s">
        <v>14</v>
      </c>
      <c r="C55" s="3" t="s">
        <v>81</v>
      </c>
      <c r="D55" s="3" t="s">
        <v>12</v>
      </c>
      <c r="E55" s="3" t="s">
        <v>13</v>
      </c>
      <c r="F55" s="3">
        <v>200</v>
      </c>
      <c r="G55" s="5"/>
      <c r="H55" s="6"/>
      <c r="I55" s="7">
        <f t="shared" si="0"/>
        <v>0</v>
      </c>
      <c r="J55" s="7">
        <f t="shared" si="1"/>
        <v>0</v>
      </c>
      <c r="K55" s="5">
        <f t="shared" si="2"/>
        <v>0</v>
      </c>
      <c r="L55" s="3"/>
    </row>
    <row r="56" spans="1:12" x14ac:dyDescent="0.2">
      <c r="A56" s="3">
        <v>52</v>
      </c>
      <c r="B56" s="3" t="s">
        <v>14</v>
      </c>
      <c r="C56" s="3" t="s">
        <v>82</v>
      </c>
      <c r="D56" s="3" t="s">
        <v>12</v>
      </c>
      <c r="E56" s="3" t="s">
        <v>13</v>
      </c>
      <c r="F56" s="3">
        <v>200</v>
      </c>
      <c r="G56" s="5"/>
      <c r="H56" s="6"/>
      <c r="I56" s="7">
        <f t="shared" si="0"/>
        <v>0</v>
      </c>
      <c r="J56" s="7">
        <f t="shared" si="1"/>
        <v>0</v>
      </c>
      <c r="K56" s="5">
        <f t="shared" si="2"/>
        <v>0</v>
      </c>
      <c r="L56" s="3"/>
    </row>
    <row r="57" spans="1:12" ht="22.5" x14ac:dyDescent="0.2">
      <c r="A57" s="3">
        <v>53</v>
      </c>
      <c r="B57" s="3" t="s">
        <v>19</v>
      </c>
      <c r="C57" s="3" t="s">
        <v>83</v>
      </c>
      <c r="D57" s="3" t="s">
        <v>12</v>
      </c>
      <c r="E57" s="3" t="s">
        <v>13</v>
      </c>
      <c r="F57" s="3">
        <v>300</v>
      </c>
      <c r="G57" s="5"/>
      <c r="H57" s="6"/>
      <c r="I57" s="7">
        <f t="shared" si="0"/>
        <v>0</v>
      </c>
      <c r="J57" s="7">
        <f t="shared" si="1"/>
        <v>0</v>
      </c>
      <c r="K57" s="5">
        <f t="shared" si="2"/>
        <v>0</v>
      </c>
      <c r="L57" s="3"/>
    </row>
    <row r="58" spans="1:12" ht="22.5" x14ac:dyDescent="0.2">
      <c r="A58" s="3">
        <v>54</v>
      </c>
      <c r="B58" s="3" t="s">
        <v>19</v>
      </c>
      <c r="C58" s="3" t="s">
        <v>84</v>
      </c>
      <c r="D58" s="3" t="s">
        <v>12</v>
      </c>
      <c r="E58" s="3" t="s">
        <v>13</v>
      </c>
      <c r="F58" s="3">
        <v>300</v>
      </c>
      <c r="G58" s="5"/>
      <c r="H58" s="6"/>
      <c r="I58" s="7">
        <f t="shared" si="0"/>
        <v>0</v>
      </c>
      <c r="J58" s="7">
        <f t="shared" si="1"/>
        <v>0</v>
      </c>
      <c r="K58" s="5">
        <f t="shared" si="2"/>
        <v>0</v>
      </c>
      <c r="L58" s="3"/>
    </row>
    <row r="59" spans="1:12" ht="22.5" x14ac:dyDescent="0.2">
      <c r="A59" s="3">
        <v>55</v>
      </c>
      <c r="B59" s="3" t="s">
        <v>19</v>
      </c>
      <c r="C59" s="3" t="s">
        <v>85</v>
      </c>
      <c r="D59" s="3" t="s">
        <v>12</v>
      </c>
      <c r="E59" s="3" t="s">
        <v>13</v>
      </c>
      <c r="F59" s="3">
        <v>300</v>
      </c>
      <c r="G59" s="5"/>
      <c r="H59" s="6"/>
      <c r="I59" s="7">
        <f t="shared" si="0"/>
        <v>0</v>
      </c>
      <c r="J59" s="7">
        <f t="shared" si="1"/>
        <v>0</v>
      </c>
      <c r="K59" s="5">
        <f t="shared" si="2"/>
        <v>0</v>
      </c>
      <c r="L59" s="3"/>
    </row>
    <row r="60" spans="1:12" ht="22.5" x14ac:dyDescent="0.2">
      <c r="A60" s="3">
        <v>56</v>
      </c>
      <c r="B60" s="3" t="s">
        <v>19</v>
      </c>
      <c r="C60" s="3" t="s">
        <v>86</v>
      </c>
      <c r="D60" s="3" t="s">
        <v>12</v>
      </c>
      <c r="E60" s="3" t="s">
        <v>13</v>
      </c>
      <c r="F60" s="3">
        <v>300</v>
      </c>
      <c r="G60" s="5"/>
      <c r="H60" s="6"/>
      <c r="I60" s="7">
        <f t="shared" si="0"/>
        <v>0</v>
      </c>
      <c r="J60" s="7">
        <f t="shared" si="1"/>
        <v>0</v>
      </c>
      <c r="K60" s="5">
        <f t="shared" si="2"/>
        <v>0</v>
      </c>
      <c r="L60" s="3"/>
    </row>
    <row r="61" spans="1:12" x14ac:dyDescent="0.2">
      <c r="A61" s="3">
        <v>57</v>
      </c>
      <c r="B61" s="3" t="s">
        <v>14</v>
      </c>
      <c r="C61" s="3" t="s">
        <v>87</v>
      </c>
      <c r="D61" s="3" t="s">
        <v>12</v>
      </c>
      <c r="E61" s="3" t="s">
        <v>13</v>
      </c>
      <c r="F61" s="3">
        <v>200</v>
      </c>
      <c r="G61" s="5"/>
      <c r="H61" s="6"/>
      <c r="I61" s="7">
        <f t="shared" si="0"/>
        <v>0</v>
      </c>
      <c r="J61" s="7">
        <f t="shared" si="1"/>
        <v>0</v>
      </c>
      <c r="K61" s="5">
        <f t="shared" si="2"/>
        <v>0</v>
      </c>
      <c r="L61" s="3"/>
    </row>
    <row r="62" spans="1:12" x14ac:dyDescent="0.2">
      <c r="A62" s="3">
        <v>58</v>
      </c>
      <c r="B62" s="3" t="s">
        <v>32</v>
      </c>
      <c r="C62" s="3" t="s">
        <v>88</v>
      </c>
      <c r="D62" s="3" t="s">
        <v>12</v>
      </c>
      <c r="E62" s="3" t="s">
        <v>13</v>
      </c>
      <c r="F62" s="3">
        <v>50</v>
      </c>
      <c r="G62" s="5"/>
      <c r="H62" s="6"/>
      <c r="I62" s="7">
        <f t="shared" si="0"/>
        <v>0</v>
      </c>
      <c r="J62" s="7">
        <f t="shared" si="1"/>
        <v>0</v>
      </c>
      <c r="K62" s="5">
        <f t="shared" si="2"/>
        <v>0</v>
      </c>
      <c r="L62" s="3"/>
    </row>
    <row r="63" spans="1:12" ht="22.5" x14ac:dyDescent="0.2">
      <c r="A63" s="3">
        <v>59</v>
      </c>
      <c r="B63" s="3" t="s">
        <v>89</v>
      </c>
      <c r="C63" s="3" t="s">
        <v>90</v>
      </c>
      <c r="D63" s="3" t="s">
        <v>91</v>
      </c>
      <c r="E63" s="3" t="s">
        <v>13</v>
      </c>
      <c r="F63" s="3">
        <v>2</v>
      </c>
      <c r="G63" s="5"/>
      <c r="H63" s="6"/>
      <c r="I63" s="7">
        <f t="shared" si="0"/>
        <v>0</v>
      </c>
      <c r="J63" s="7">
        <f t="shared" si="1"/>
        <v>0</v>
      </c>
      <c r="K63" s="8">
        <f t="shared" si="2"/>
        <v>0</v>
      </c>
      <c r="L63" s="3"/>
    </row>
    <row r="64" spans="1:12" ht="22.5" x14ac:dyDescent="0.2">
      <c r="A64" s="3">
        <v>60</v>
      </c>
      <c r="B64" s="3" t="s">
        <v>92</v>
      </c>
      <c r="C64" s="3" t="s">
        <v>93</v>
      </c>
      <c r="D64" s="3" t="s">
        <v>12</v>
      </c>
      <c r="E64" s="3" t="s">
        <v>94</v>
      </c>
      <c r="F64" s="3">
        <v>5</v>
      </c>
      <c r="G64" s="5"/>
      <c r="H64" s="6"/>
      <c r="I64" s="7">
        <f t="shared" si="0"/>
        <v>0</v>
      </c>
      <c r="J64" s="7">
        <f t="shared" si="1"/>
        <v>0</v>
      </c>
      <c r="K64" s="5">
        <f t="shared" si="2"/>
        <v>0</v>
      </c>
      <c r="L64" s="3"/>
    </row>
    <row r="65" spans="1:12" ht="22.5" x14ac:dyDescent="0.2">
      <c r="A65" s="3">
        <v>61</v>
      </c>
      <c r="B65" s="3" t="s">
        <v>95</v>
      </c>
      <c r="C65" s="3" t="s">
        <v>96</v>
      </c>
      <c r="D65" s="3" t="s">
        <v>12</v>
      </c>
      <c r="E65" s="3" t="s">
        <v>13</v>
      </c>
      <c r="F65" s="3">
        <v>1</v>
      </c>
      <c r="G65" s="5"/>
      <c r="H65" s="6"/>
      <c r="I65" s="7">
        <f t="shared" si="0"/>
        <v>0</v>
      </c>
      <c r="J65" s="7">
        <f t="shared" si="1"/>
        <v>0</v>
      </c>
      <c r="K65" s="5">
        <f t="shared" si="2"/>
        <v>0</v>
      </c>
      <c r="L65" s="3"/>
    </row>
    <row r="66" spans="1:12" ht="22.5" x14ac:dyDescent="0.2">
      <c r="A66" s="3">
        <v>62</v>
      </c>
      <c r="B66" s="3" t="s">
        <v>92</v>
      </c>
      <c r="C66" s="3" t="s">
        <v>97</v>
      </c>
      <c r="D66" s="3" t="s">
        <v>98</v>
      </c>
      <c r="E66" s="3" t="s">
        <v>99</v>
      </c>
      <c r="F66" s="3">
        <v>400</v>
      </c>
      <c r="G66" s="5"/>
      <c r="H66" s="6"/>
      <c r="I66" s="7">
        <f t="shared" si="0"/>
        <v>0</v>
      </c>
      <c r="J66" s="7">
        <f t="shared" si="1"/>
        <v>0</v>
      </c>
      <c r="K66" s="5">
        <f t="shared" si="2"/>
        <v>0</v>
      </c>
      <c r="L66" s="3"/>
    </row>
    <row r="67" spans="1:12" ht="22.5" x14ac:dyDescent="0.2">
      <c r="A67" s="3">
        <v>63</v>
      </c>
      <c r="B67" s="3" t="s">
        <v>92</v>
      </c>
      <c r="C67" s="3" t="s">
        <v>100</v>
      </c>
      <c r="D67" s="3" t="s">
        <v>12</v>
      </c>
      <c r="E67" s="3" t="s">
        <v>94</v>
      </c>
      <c r="F67" s="3">
        <v>2</v>
      </c>
      <c r="G67" s="5"/>
      <c r="H67" s="6"/>
      <c r="I67" s="7">
        <f t="shared" si="0"/>
        <v>0</v>
      </c>
      <c r="J67" s="7">
        <f t="shared" si="1"/>
        <v>0</v>
      </c>
      <c r="K67" s="5">
        <f t="shared" si="2"/>
        <v>0</v>
      </c>
      <c r="L67" s="3"/>
    </row>
    <row r="68" spans="1:12" ht="22.5" x14ac:dyDescent="0.2">
      <c r="A68" s="3">
        <v>64</v>
      </c>
      <c r="B68" s="3" t="s">
        <v>92</v>
      </c>
      <c r="C68" s="3" t="s">
        <v>101</v>
      </c>
      <c r="D68" s="3" t="s">
        <v>12</v>
      </c>
      <c r="E68" s="3" t="s">
        <v>94</v>
      </c>
      <c r="F68" s="3">
        <v>2</v>
      </c>
      <c r="G68" s="5"/>
      <c r="H68" s="6"/>
      <c r="I68" s="7">
        <f t="shared" si="0"/>
        <v>0</v>
      </c>
      <c r="J68" s="7">
        <f t="shared" si="1"/>
        <v>0</v>
      </c>
      <c r="K68" s="5">
        <f t="shared" si="2"/>
        <v>0</v>
      </c>
      <c r="L68" s="3"/>
    </row>
    <row r="69" spans="1:12" ht="22.5" x14ac:dyDescent="0.2">
      <c r="A69" s="3">
        <v>65</v>
      </c>
      <c r="B69" s="3" t="s">
        <v>92</v>
      </c>
      <c r="C69" s="3" t="s">
        <v>102</v>
      </c>
      <c r="D69" s="3" t="s">
        <v>12</v>
      </c>
      <c r="E69" s="3" t="s">
        <v>94</v>
      </c>
      <c r="F69" s="3">
        <v>5</v>
      </c>
      <c r="G69" s="5"/>
      <c r="H69" s="6"/>
      <c r="I69" s="7">
        <f t="shared" ref="I69:I72" si="3">G69*H69</f>
        <v>0</v>
      </c>
      <c r="J69" s="7">
        <f t="shared" ref="J69:J72" si="4">G69+I69</f>
        <v>0</v>
      </c>
      <c r="K69" s="5">
        <f t="shared" ref="K69:K72" si="5">ROUND((G69*F69)+(I69*F69),0)</f>
        <v>0</v>
      </c>
      <c r="L69" s="3"/>
    </row>
    <row r="70" spans="1:12" ht="22.5" x14ac:dyDescent="0.2">
      <c r="A70" s="3">
        <v>66</v>
      </c>
      <c r="B70" s="3" t="s">
        <v>92</v>
      </c>
      <c r="C70" s="3" t="s">
        <v>103</v>
      </c>
      <c r="D70" s="3" t="s">
        <v>12</v>
      </c>
      <c r="E70" s="3" t="s">
        <v>94</v>
      </c>
      <c r="F70" s="3">
        <v>2</v>
      </c>
      <c r="G70" s="5"/>
      <c r="H70" s="6"/>
      <c r="I70" s="7">
        <f t="shared" si="3"/>
        <v>0</v>
      </c>
      <c r="J70" s="7">
        <f t="shared" si="4"/>
        <v>0</v>
      </c>
      <c r="K70" s="5">
        <f t="shared" si="5"/>
        <v>0</v>
      </c>
      <c r="L70" s="3"/>
    </row>
    <row r="71" spans="1:12" ht="22.5" x14ac:dyDescent="0.2">
      <c r="A71" s="3">
        <v>67</v>
      </c>
      <c r="B71" s="3" t="s">
        <v>104</v>
      </c>
      <c r="C71" s="3" t="s">
        <v>105</v>
      </c>
      <c r="D71" s="3" t="s">
        <v>106</v>
      </c>
      <c r="E71" s="3" t="s">
        <v>13</v>
      </c>
      <c r="F71" s="3">
        <v>30</v>
      </c>
      <c r="G71" s="5"/>
      <c r="H71" s="6"/>
      <c r="I71" s="7">
        <f t="shared" si="3"/>
        <v>0</v>
      </c>
      <c r="J71" s="7">
        <f t="shared" si="4"/>
        <v>0</v>
      </c>
      <c r="K71" s="5">
        <f t="shared" si="5"/>
        <v>0</v>
      </c>
      <c r="L71" s="3"/>
    </row>
    <row r="72" spans="1:12" ht="22.5" x14ac:dyDescent="0.2">
      <c r="A72" s="3">
        <v>68</v>
      </c>
      <c r="B72" s="3" t="s">
        <v>92</v>
      </c>
      <c r="C72" s="3" t="s">
        <v>107</v>
      </c>
      <c r="D72" s="3" t="s">
        <v>12</v>
      </c>
      <c r="E72" s="3" t="s">
        <v>94</v>
      </c>
      <c r="F72" s="3">
        <v>5</v>
      </c>
      <c r="G72" s="5"/>
      <c r="H72" s="6"/>
      <c r="I72" s="7">
        <f t="shared" si="3"/>
        <v>0</v>
      </c>
      <c r="J72" s="7">
        <f t="shared" si="4"/>
        <v>0</v>
      </c>
      <c r="K72" s="5">
        <f t="shared" si="5"/>
        <v>0</v>
      </c>
      <c r="L72" s="3"/>
    </row>
    <row r="73" spans="1:12" ht="14.25" x14ac:dyDescent="0.2">
      <c r="A73" s="11" t="s">
        <v>113</v>
      </c>
      <c r="B73" s="12"/>
      <c r="C73" s="12"/>
      <c r="D73" s="12"/>
      <c r="E73" s="12"/>
      <c r="F73" s="12"/>
      <c r="G73" s="12"/>
      <c r="H73" s="12"/>
      <c r="I73" s="12"/>
      <c r="J73" s="13"/>
      <c r="K73" s="9">
        <f>SUM(K5:K72)</f>
        <v>0</v>
      </c>
      <c r="L73" s="3"/>
    </row>
    <row r="77" spans="1:12" ht="12.75" x14ac:dyDescent="0.2">
      <c r="B77" s="16" t="s">
        <v>114</v>
      </c>
      <c r="C77" s="16"/>
      <c r="D77" s="16" t="s">
        <v>115</v>
      </c>
      <c r="E77" s="16"/>
      <c r="F77" s="16"/>
    </row>
    <row r="78" spans="1:12" ht="12.75" x14ac:dyDescent="0.2">
      <c r="B78" s="16" t="s">
        <v>116</v>
      </c>
      <c r="C78" s="16"/>
      <c r="D78" s="16"/>
      <c r="E78" s="16" t="s">
        <v>117</v>
      </c>
      <c r="F78" s="16"/>
    </row>
    <row r="79" spans="1:12" ht="12.75" x14ac:dyDescent="0.2">
      <c r="B79" s="16" t="s">
        <v>118</v>
      </c>
      <c r="C79" s="16"/>
      <c r="D79" s="16" t="s">
        <v>115</v>
      </c>
      <c r="E79" s="16"/>
      <c r="F79" s="16"/>
    </row>
    <row r="80" spans="1:12" ht="12.75" x14ac:dyDescent="0.2">
      <c r="B80" s="16" t="s">
        <v>119</v>
      </c>
      <c r="C80" s="16" t="s">
        <v>120</v>
      </c>
      <c r="D80" s="16"/>
      <c r="E80" s="16"/>
      <c r="F80" s="16"/>
    </row>
  </sheetData>
  <mergeCells count="4">
    <mergeCell ref="A73:J73"/>
    <mergeCell ref="A1:N1"/>
    <mergeCell ref="A2:N2"/>
    <mergeCell ref="A3:N3"/>
  </mergeCell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78A085D-52FD-4D3B-955F-2663128CBA30}">
          <x14:formula1>
            <xm:f>Hoja1!$A$1:$A$3</xm:f>
          </x14:formula1>
          <xm:sqref>H4:H72 H74:H1048576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71B3B0-3BBF-43DA-8A02-D554BF74B84C}">
  <dimension ref="A1:A3"/>
  <sheetViews>
    <sheetView workbookViewId="0">
      <selection activeCell="A4" sqref="A4"/>
    </sheetView>
  </sheetViews>
  <sheetFormatPr baseColWidth="10" defaultRowHeight="15" x14ac:dyDescent="0.25"/>
  <sheetData>
    <row r="1" spans="1:1" x14ac:dyDescent="0.25">
      <c r="A1" s="10">
        <v>0</v>
      </c>
    </row>
    <row r="2" spans="1:1" x14ac:dyDescent="0.25">
      <c r="A2" s="10">
        <v>0.05</v>
      </c>
    </row>
    <row r="3" spans="1:1" x14ac:dyDescent="0.25">
      <c r="A3" s="10">
        <v>0.19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ANEXO 3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beatriz eugenia ossa raigosa</dc:creator>
  <cp:lastModifiedBy>beatriz eugenia ossa raigosa</cp:lastModifiedBy>
  <dcterms:created xsi:type="dcterms:W3CDTF">2026-06-03T16:25:23Z</dcterms:created>
  <dcterms:modified xsi:type="dcterms:W3CDTF">2026-06-04T15:32:59Z</dcterms:modified>
</cp:coreProperties>
</file>