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8" yWindow="48" windowWidth="14436" windowHeight="11736"/>
  </bookViews>
  <sheets>
    <sheet name="Automatizacion Ilumin y Agua" sheetId="1" r:id="rId1"/>
    <sheet name="Hoja3" sheetId="3" r:id="rId2"/>
  </sheets>
  <definedNames>
    <definedName name="_xlnm.Print_Area" localSheetId="0">'Automatizacion Ilumin y Agua'!$B$1:$G$43</definedName>
  </definedNames>
  <calcPr calcId="144525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E32" i="1"/>
  <c r="E33" i="1"/>
  <c r="E31" i="1"/>
  <c r="E30" i="1"/>
  <c r="E21" i="1"/>
  <c r="E24" i="1"/>
  <c r="B16" i="1" l="1"/>
  <c r="B22" i="1" l="1"/>
  <c r="B23" i="1" s="1"/>
  <c r="B25" i="1" l="1"/>
  <c r="B24" i="1"/>
  <c r="B26" i="1" l="1"/>
  <c r="B27" i="1" s="1"/>
  <c r="B28" i="1"/>
  <c r="B8" i="1"/>
  <c r="B9" i="1" s="1"/>
  <c r="B17" i="1" l="1"/>
  <c r="B18" i="1" s="1"/>
  <c r="B19" i="1" s="1"/>
  <c r="B20" i="1" s="1"/>
  <c r="B21" i="1" s="1"/>
  <c r="B29" i="1" l="1"/>
  <c r="B30" i="1" s="1"/>
  <c r="B31" i="1" s="1"/>
  <c r="B32" i="1" s="1"/>
  <c r="B33" i="1" s="1"/>
  <c r="B34" i="1"/>
  <c r="B35" i="1" s="1"/>
</calcChain>
</file>

<file path=xl/sharedStrings.xml><?xml version="1.0" encoding="utf-8"?>
<sst xmlns="http://schemas.openxmlformats.org/spreadsheetml/2006/main" count="70" uniqueCount="48">
  <si>
    <t>Anexo 2 CANTIDADES DE OBRA</t>
  </si>
  <si>
    <t>Ítem</t>
  </si>
  <si>
    <t xml:space="preserve">Descripción </t>
  </si>
  <si>
    <t>Unidad</t>
  </si>
  <si>
    <t>Cantidad</t>
  </si>
  <si>
    <t>Valor Unitario</t>
  </si>
  <si>
    <t>Valor Total</t>
  </si>
  <si>
    <t>SUBTOTAL COSTOS DIRECTOS</t>
  </si>
  <si>
    <t>IMPREVISTO</t>
  </si>
  <si>
    <t>UTILIDAD</t>
  </si>
  <si>
    <t>SUBTOTAL C.D. +A.I.U</t>
  </si>
  <si>
    <t>IVA     ( Sobre utilidad )</t>
  </si>
  <si>
    <t>TOTAL OBRA</t>
  </si>
  <si>
    <t>Programación y puesta en funcionamiento</t>
  </si>
  <si>
    <t>ADMINISTRACIÓN</t>
  </si>
  <si>
    <t>gl</t>
  </si>
  <si>
    <t>UNIDAD</t>
  </si>
  <si>
    <t>ML</t>
  </si>
  <si>
    <t>Suministro e instalación Interface de comunicación de datos entre PC y el panel de control. Web link TCP/IP Ref WL-BASE Wattstopper.</t>
  </si>
  <si>
    <t>Suministro e instalación Interface de comunicación entre paneles de control de iluminación HLINKCC Wattstopper</t>
  </si>
  <si>
    <t>Suministro e instalación Tarjeta dataline-Lipanels Ref DP Wattstopper</t>
  </si>
  <si>
    <t>Suministro e instalación de cable Wattstopper (red/black/shield) 2+shield ref HDLW2P para conexión de (Panel-Data link-Web link)</t>
  </si>
  <si>
    <t>Suministro e instalación Panel interior para control de iluminación con 24 relés, 115/277 VAC, con tarjeta de comunicaciones Ref: LIC24 Wattstopper</t>
  </si>
  <si>
    <t>Suministro e instalación Gabinete de sobreponer para panel de 24 relés (44.5"x24"x4.575") Ref LENC24S Wattstopper</t>
  </si>
  <si>
    <t>Salida para lectora de acceso incluye cable UTP cat 6 desde controladora hasta lectora, Tubería EMT de 3/4, caja metálica 2x4 con tapa ciega.</t>
  </si>
  <si>
    <t>Cableado e infraestructura Biblioteca y CI&amp;DT</t>
  </si>
  <si>
    <t>Suministro e instalación de lectora de acceso HID R10, esta actividad comprende la perforación de la pared junto a la puerta.</t>
  </si>
  <si>
    <t>Suministro e instalación de cantonera eléctrica de 12 VDC, esta actividad comprende la modificación del marco de la puerta y la perforación en la pared</t>
  </si>
  <si>
    <t xml:space="preserve">Instalación de punto sencillo de datos en cat 6 marca AMP. Desde rack de comunicaciones hasta cada uno de las salidas. Incluye Cableado, Jacks en salida y en el rack, ponchado y certificacion del punto. </t>
  </si>
  <si>
    <t>Subsistema de iluminación</t>
  </si>
  <si>
    <t>Sistema de control principal e integración</t>
  </si>
  <si>
    <t>Control de accesos</t>
  </si>
  <si>
    <t>Adecuación para conexion de tablero electrico existente con el control de iluminacion en cable No. 12 AWG, hasta tablero de control de iluminacion. Incluye cable, canaleta plastica.</t>
  </si>
  <si>
    <t>Suministro e instalación de gabinete metálico  y según muestran los planos con los siguientes elementos: una (1) controladoras ACX-4-0080000, un (1) expansor de 4 salidas dig. XPD04, fuente de poder a 12 VDC 60 W, ocho (8) relés de salida externa para cada una de las salidas del controlador y del expansor, canaleta ranurada, cableado de interconexión y borneras de salida para cada una de los elementos de entrada y salida.</t>
  </si>
  <si>
    <t>Control video viguilancia CCTV</t>
  </si>
  <si>
    <t>Licencias andover continnum</t>
  </si>
  <si>
    <t>Add-on Software data importer database source numero de parte PDI-DB</t>
  </si>
  <si>
    <t>Salida para cantonera, Electroimam o cerradura electrica desde controladora de acceso incluye tubería EMT de 3/4, cable dúplex polarizado 2x18</t>
  </si>
  <si>
    <t>Add-on Software BioScrypt/L-1 4G VStation Integration 1 Continuum workstations numero de parte 4GVSTATINT1PAC</t>
  </si>
  <si>
    <t>Boton normalmente Abierto para apertura manual de puertas con electroiman. Incluye caja Rawelt, boton, y tuberia EMT</t>
  </si>
  <si>
    <t>Suministro e instalacion CAMARA TIPO BALA IP. Cámara IP Tipo Bala con Sensor CMOS de 5 Megapíxeles. Full HD. Lente varifocal de 3.7-9mm. WDR Mejorado. 30 fps @ 1080p Full HD. Función Día/Noche. Iluminador IR (30 m). Compresión H.264, MPEG-4 y MJPEG. Resistencia antivandalismo y protección (IP67). 802.3af PoE (Clase 3). Ranura para tarjeta SD/SDHC para almacenamiento local. Soporte de montaje con gestión del cableado. Compatible ONVIF. Refrencia VIVOTEK/ FD8372</t>
  </si>
  <si>
    <t>Suministro e instalacion de PROTECTOR DE VIDEO Y PODER protector de cámaras IP de descargas eléctricas en el cable de red RJ45 y líneas de alimentación. Baja impedancia en la protección video/data para permitir trasmisiones full Gigabit Ethernet.</t>
  </si>
  <si>
    <t>Suministro e instalacion de cerradura electrica de sobre poner YALE referencia Y670 para puertas metalicas o de madera-Backset de 60 mm. Se debe solicitar izquierda o derecha según el tipo de puerta. Inclye fuente de 10 W</t>
  </si>
  <si>
    <t>Suministro e instalacin de salida electrica desde UPS hasta cada uno de los equipos: Tableros control de iluminacion, tablero control de accesos. El circuito debe instalarse en cable No. 12 para fases neutro y tierra</t>
  </si>
  <si>
    <t>Suministro e instalación Panel interior para control de iluminación con 8 relés, 115/277 VAC, con tarjeta de comunicaciones Ref: LIC8 Wattstopper</t>
  </si>
  <si>
    <t>Suministro e instalación Gabinete de sobreponer para panel de 8 relés (15,08"x16,5"x4,625") Ref LENC8S Wattstopper</t>
  </si>
  <si>
    <t>XX%</t>
  </si>
  <si>
    <t>AUTOMATIZACIÓN EDIFICIO 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</si>
</sst>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&quot;$&quot;\ #,##0"/>
    <numFmt numFmtId="165" formatCode="0.0"/>
    <numFmt numFmtId="166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6" fontId="0" fillId="0" borderId="0" xfId="2" applyNumberFormat="1" applyFont="1"/>
    <xf numFmtId="164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Border="1"/>
    <xf numFmtId="0" fontId="6" fillId="0" borderId="1" xfId="1" applyFont="1" applyFill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7"/>
  <sheetViews>
    <sheetView tabSelected="1" view="pageBreakPreview" topLeftCell="B1" zoomScaleNormal="100" zoomScaleSheetLayoutView="100" workbookViewId="0">
      <selection activeCell="G17" sqref="G17:G43"/>
    </sheetView>
  </sheetViews>
  <sheetFormatPr baseColWidth="10" defaultRowHeight="14.4" x14ac:dyDescent="0.3"/>
  <cols>
    <col min="2" max="2" width="8.44140625" customWidth="1"/>
    <col min="3" max="3" width="72.5546875" customWidth="1"/>
    <col min="5" max="5" width="11.5546875" bestFit="1" customWidth="1"/>
    <col min="6" max="6" width="14.109375" customWidth="1"/>
    <col min="7" max="7" width="17.44140625" bestFit="1" customWidth="1"/>
  </cols>
  <sheetData>
    <row r="1" spans="2:7" ht="15" x14ac:dyDescent="0.25">
      <c r="B1" s="35" t="s">
        <v>0</v>
      </c>
      <c r="C1" s="35"/>
      <c r="D1" s="35"/>
      <c r="E1" s="35"/>
      <c r="F1" s="35"/>
      <c r="G1" s="35"/>
    </row>
    <row r="2" spans="2:7" x14ac:dyDescent="0.3">
      <c r="B2" s="35" t="s">
        <v>47</v>
      </c>
      <c r="C2" s="35"/>
      <c r="D2" s="35"/>
      <c r="E2" s="35"/>
      <c r="F2" s="35"/>
      <c r="G2" s="35"/>
    </row>
    <row r="3" spans="2:7" ht="15" x14ac:dyDescent="0.25">
      <c r="B3" s="35"/>
      <c r="C3" s="35"/>
      <c r="D3" s="35"/>
      <c r="E3" s="35"/>
      <c r="F3" s="35"/>
      <c r="G3" s="35"/>
    </row>
    <row r="4" spans="2:7" ht="15" x14ac:dyDescent="0.25">
      <c r="B4" s="36"/>
      <c r="C4" s="36"/>
      <c r="D4" s="36"/>
      <c r="E4" s="36"/>
      <c r="F4" s="36"/>
      <c r="G4" s="36"/>
    </row>
    <row r="5" spans="2:7" x14ac:dyDescent="0.3">
      <c r="B5" s="1" t="s">
        <v>1</v>
      </c>
      <c r="C5" s="2" t="s">
        <v>2</v>
      </c>
      <c r="D5" s="1" t="s">
        <v>3</v>
      </c>
      <c r="E5" s="1" t="s">
        <v>4</v>
      </c>
      <c r="F5" s="1" t="s">
        <v>5</v>
      </c>
      <c r="G5" s="1" t="s">
        <v>6</v>
      </c>
    </row>
    <row r="6" spans="2:7" ht="6" customHeight="1" x14ac:dyDescent="0.25">
      <c r="B6" s="17"/>
      <c r="C6" s="18"/>
      <c r="D6" s="17"/>
      <c r="E6" s="17"/>
      <c r="F6" s="17"/>
      <c r="G6" s="17"/>
    </row>
    <row r="7" spans="2:7" x14ac:dyDescent="0.3">
      <c r="B7" s="19">
        <v>1</v>
      </c>
      <c r="C7" s="20" t="s">
        <v>29</v>
      </c>
      <c r="D7" s="21"/>
      <c r="E7" s="21"/>
      <c r="F7" s="22"/>
      <c r="G7" s="21"/>
    </row>
    <row r="8" spans="2:7" ht="28.8" x14ac:dyDescent="0.3">
      <c r="B8" s="15">
        <f>B7+0.01</f>
        <v>1.01</v>
      </c>
      <c r="C8" s="13" t="s">
        <v>22</v>
      </c>
      <c r="D8" s="14" t="s">
        <v>16</v>
      </c>
      <c r="E8" s="10">
        <v>1</v>
      </c>
      <c r="F8" s="12"/>
      <c r="G8" s="12"/>
    </row>
    <row r="9" spans="2:7" ht="28.8" x14ac:dyDescent="0.3">
      <c r="B9" s="15">
        <f t="shared" ref="B9:B15" si="0">B8+0.01</f>
        <v>1.02</v>
      </c>
      <c r="C9" s="13" t="s">
        <v>23</v>
      </c>
      <c r="D9" s="14" t="s">
        <v>16</v>
      </c>
      <c r="E9" s="10">
        <v>1</v>
      </c>
      <c r="F9" s="12"/>
      <c r="G9" s="12"/>
    </row>
    <row r="10" spans="2:7" ht="28.8" x14ac:dyDescent="0.3">
      <c r="B10" s="15">
        <f t="shared" si="0"/>
        <v>1.03</v>
      </c>
      <c r="C10" s="13" t="s">
        <v>44</v>
      </c>
      <c r="D10" s="14" t="s">
        <v>16</v>
      </c>
      <c r="E10" s="10">
        <v>2</v>
      </c>
      <c r="F10" s="12"/>
      <c r="G10" s="12"/>
    </row>
    <row r="11" spans="2:7" ht="28.8" x14ac:dyDescent="0.3">
      <c r="B11" s="15">
        <f t="shared" si="0"/>
        <v>1.04</v>
      </c>
      <c r="C11" s="13" t="s">
        <v>45</v>
      </c>
      <c r="D11" s="14" t="s">
        <v>16</v>
      </c>
      <c r="E11" s="10">
        <v>2</v>
      </c>
      <c r="F11" s="12"/>
      <c r="G11" s="12"/>
    </row>
    <row r="12" spans="2:7" ht="28.8" x14ac:dyDescent="0.3">
      <c r="B12" s="15">
        <f t="shared" si="0"/>
        <v>1.05</v>
      </c>
      <c r="C12" s="13" t="s">
        <v>18</v>
      </c>
      <c r="D12" s="14" t="s">
        <v>16</v>
      </c>
      <c r="E12" s="10">
        <v>1</v>
      </c>
      <c r="F12" s="9"/>
      <c r="G12" s="9"/>
    </row>
    <row r="13" spans="2:7" ht="28.8" x14ac:dyDescent="0.3">
      <c r="B13" s="15">
        <f t="shared" si="0"/>
        <v>1.06</v>
      </c>
      <c r="C13" s="13" t="s">
        <v>19</v>
      </c>
      <c r="D13" s="14" t="s">
        <v>16</v>
      </c>
      <c r="E13" s="7">
        <v>1</v>
      </c>
      <c r="F13" s="9"/>
      <c r="G13" s="9"/>
    </row>
    <row r="14" spans="2:7" x14ac:dyDescent="0.3">
      <c r="B14" s="15">
        <f t="shared" si="0"/>
        <v>1.07</v>
      </c>
      <c r="C14" s="13" t="s">
        <v>20</v>
      </c>
      <c r="D14" s="14" t="s">
        <v>16</v>
      </c>
      <c r="E14" s="3">
        <v>1</v>
      </c>
      <c r="F14" s="12"/>
      <c r="G14" s="9"/>
    </row>
    <row r="15" spans="2:7" ht="43.2" x14ac:dyDescent="0.3">
      <c r="B15" s="15">
        <f t="shared" si="0"/>
        <v>1.08</v>
      </c>
      <c r="C15" s="13" t="s">
        <v>32</v>
      </c>
      <c r="D15" s="14" t="s">
        <v>16</v>
      </c>
      <c r="E15" s="3">
        <v>3</v>
      </c>
      <c r="F15" s="12"/>
      <c r="G15" s="9"/>
    </row>
    <row r="16" spans="2:7" ht="15" x14ac:dyDescent="0.25">
      <c r="B16" s="24">
        <f>B7+1</f>
        <v>2</v>
      </c>
      <c r="C16" s="20" t="s">
        <v>31</v>
      </c>
      <c r="D16" s="23"/>
      <c r="E16" s="23"/>
      <c r="F16" s="22"/>
      <c r="G16" s="22"/>
    </row>
    <row r="17" spans="2:7" ht="86.4" x14ac:dyDescent="0.3">
      <c r="B17" s="15">
        <f>B16+0.01</f>
        <v>2.0099999999999998</v>
      </c>
      <c r="C17" s="4" t="s">
        <v>33</v>
      </c>
      <c r="D17" s="3" t="s">
        <v>16</v>
      </c>
      <c r="E17" s="3">
        <v>2</v>
      </c>
      <c r="F17" s="12"/>
      <c r="G17" s="5"/>
    </row>
    <row r="18" spans="2:7" ht="28.8" x14ac:dyDescent="0.3">
      <c r="B18" s="15">
        <f t="shared" ref="B18:B21" si="1">B17+0.01</f>
        <v>2.0199999999999996</v>
      </c>
      <c r="C18" s="4" t="s">
        <v>26</v>
      </c>
      <c r="D18" s="3" t="s">
        <v>16</v>
      </c>
      <c r="E18" s="3">
        <v>12</v>
      </c>
      <c r="F18" s="12"/>
      <c r="G18" s="5"/>
    </row>
    <row r="19" spans="2:7" ht="28.8" x14ac:dyDescent="0.3">
      <c r="B19" s="15">
        <f t="shared" si="1"/>
        <v>2.0299999999999994</v>
      </c>
      <c r="C19" s="4" t="s">
        <v>27</v>
      </c>
      <c r="D19" s="3" t="s">
        <v>16</v>
      </c>
      <c r="E19" s="3">
        <v>1</v>
      </c>
      <c r="F19" s="12"/>
      <c r="G19" s="5"/>
    </row>
    <row r="20" spans="2:7" ht="43.2" x14ac:dyDescent="0.3">
      <c r="B20" s="15">
        <f t="shared" si="1"/>
        <v>2.0399999999999991</v>
      </c>
      <c r="C20" s="4" t="s">
        <v>42</v>
      </c>
      <c r="D20" s="3" t="s">
        <v>16</v>
      </c>
      <c r="E20" s="3">
        <v>11</v>
      </c>
      <c r="F20" s="12"/>
      <c r="G20" s="5"/>
    </row>
    <row r="21" spans="2:7" ht="28.8" x14ac:dyDescent="0.3">
      <c r="B21" s="15">
        <f t="shared" si="1"/>
        <v>2.0499999999999989</v>
      </c>
      <c r="C21" s="4" t="s">
        <v>39</v>
      </c>
      <c r="D21" s="3" t="s">
        <v>16</v>
      </c>
      <c r="E21" s="3">
        <f>E19+E20</f>
        <v>12</v>
      </c>
      <c r="F21" s="12"/>
      <c r="G21" s="5"/>
    </row>
    <row r="22" spans="2:7" x14ac:dyDescent="0.3">
      <c r="B22" s="24">
        <f>B16+1</f>
        <v>3</v>
      </c>
      <c r="C22" s="20" t="s">
        <v>34</v>
      </c>
      <c r="D22" s="23"/>
      <c r="E22" s="23"/>
      <c r="F22" s="22"/>
      <c r="G22" s="22"/>
    </row>
    <row r="23" spans="2:7" ht="86.4" x14ac:dyDescent="0.3">
      <c r="B23" s="15">
        <f>B22+0.01</f>
        <v>3.01</v>
      </c>
      <c r="C23" s="4" t="s">
        <v>40</v>
      </c>
      <c r="D23" s="3" t="s">
        <v>16</v>
      </c>
      <c r="E23" s="3">
        <v>4</v>
      </c>
      <c r="F23" s="12"/>
      <c r="G23" s="5"/>
    </row>
    <row r="24" spans="2:7" ht="57.6" x14ac:dyDescent="0.3">
      <c r="B24" s="15">
        <f t="shared" ref="B24:B27" si="2">B23+0.01</f>
        <v>3.0199999999999996</v>
      </c>
      <c r="C24" s="4" t="s">
        <v>41</v>
      </c>
      <c r="D24" s="3" t="s">
        <v>16</v>
      </c>
      <c r="E24" s="3">
        <f>+E23</f>
        <v>4</v>
      </c>
      <c r="F24" s="12"/>
      <c r="G24" s="5"/>
    </row>
    <row r="25" spans="2:7" x14ac:dyDescent="0.3">
      <c r="B25" s="24">
        <f>B22+1</f>
        <v>4</v>
      </c>
      <c r="C25" s="20" t="s">
        <v>35</v>
      </c>
      <c r="D25" s="23"/>
      <c r="E25" s="23"/>
      <c r="F25" s="22"/>
      <c r="G25" s="22"/>
    </row>
    <row r="26" spans="2:7" ht="28.8" x14ac:dyDescent="0.3">
      <c r="B26" s="15">
        <f t="shared" si="2"/>
        <v>4.01</v>
      </c>
      <c r="C26" s="4" t="s">
        <v>38</v>
      </c>
      <c r="D26" s="3" t="s">
        <v>16</v>
      </c>
      <c r="E26" s="3">
        <v>1</v>
      </c>
      <c r="F26" s="34"/>
      <c r="G26" s="5"/>
    </row>
    <row r="27" spans="2:7" x14ac:dyDescent="0.3">
      <c r="B27" s="15">
        <f t="shared" si="2"/>
        <v>4.0199999999999996</v>
      </c>
      <c r="C27" s="4" t="s">
        <v>36</v>
      </c>
      <c r="D27" s="3" t="s">
        <v>16</v>
      </c>
      <c r="E27" s="32">
        <v>1</v>
      </c>
      <c r="F27" s="12"/>
      <c r="G27" s="33"/>
    </row>
    <row r="28" spans="2:7" x14ac:dyDescent="0.3">
      <c r="B28" s="25">
        <f>B25+1</f>
        <v>5</v>
      </c>
      <c r="C28" s="20" t="s">
        <v>25</v>
      </c>
      <c r="D28" s="23"/>
      <c r="E28" s="23"/>
      <c r="F28" s="22"/>
      <c r="G28" s="22"/>
    </row>
    <row r="29" spans="2:7" ht="28.8" x14ac:dyDescent="0.3">
      <c r="B29" s="15">
        <f>B28+0.01</f>
        <v>5.01</v>
      </c>
      <c r="C29" s="4" t="s">
        <v>21</v>
      </c>
      <c r="D29" s="3" t="s">
        <v>17</v>
      </c>
      <c r="E29" s="3">
        <v>350</v>
      </c>
      <c r="F29" s="12"/>
      <c r="G29" s="5"/>
    </row>
    <row r="30" spans="2:7" ht="43.2" x14ac:dyDescent="0.3">
      <c r="B30" s="15">
        <f t="shared" ref="B30:B33" si="3">B29+0.01</f>
        <v>5.0199999999999996</v>
      </c>
      <c r="C30" s="4" t="s">
        <v>28</v>
      </c>
      <c r="D30" s="14" t="s">
        <v>16</v>
      </c>
      <c r="E30" s="3">
        <f>E12+E17+E23</f>
        <v>7</v>
      </c>
      <c r="F30" s="12"/>
      <c r="G30" s="5"/>
    </row>
    <row r="31" spans="2:7" ht="43.2" x14ac:dyDescent="0.3">
      <c r="B31" s="15">
        <f t="shared" si="3"/>
        <v>5.0299999999999994</v>
      </c>
      <c r="C31" s="4" t="s">
        <v>43</v>
      </c>
      <c r="D31" s="14" t="s">
        <v>16</v>
      </c>
      <c r="E31" s="3">
        <f>E8+E17</f>
        <v>3</v>
      </c>
      <c r="F31" s="12"/>
      <c r="G31" s="5"/>
    </row>
    <row r="32" spans="2:7" ht="32.25" customHeight="1" x14ac:dyDescent="0.3">
      <c r="B32" s="15">
        <f t="shared" si="3"/>
        <v>5.0399999999999991</v>
      </c>
      <c r="C32" s="31" t="s">
        <v>37</v>
      </c>
      <c r="D32" s="14" t="s">
        <v>16</v>
      </c>
      <c r="E32" s="3">
        <f>E18</f>
        <v>12</v>
      </c>
      <c r="F32" s="12"/>
      <c r="G32" s="5"/>
    </row>
    <row r="33" spans="2:7" ht="31.2" x14ac:dyDescent="0.3">
      <c r="B33" s="15">
        <f t="shared" si="3"/>
        <v>5.0499999999999989</v>
      </c>
      <c r="C33" s="16" t="s">
        <v>24</v>
      </c>
      <c r="D33" s="3" t="s">
        <v>16</v>
      </c>
      <c r="E33" s="3">
        <f>E18</f>
        <v>12</v>
      </c>
      <c r="F33" s="12"/>
      <c r="G33" s="5"/>
    </row>
    <row r="34" spans="2:7" x14ac:dyDescent="0.3">
      <c r="B34" s="24">
        <f>B28+1</f>
        <v>6</v>
      </c>
      <c r="C34" s="20" t="s">
        <v>30</v>
      </c>
      <c r="D34" s="23"/>
      <c r="E34" s="23"/>
      <c r="F34" s="22"/>
      <c r="G34" s="22"/>
    </row>
    <row r="35" spans="2:7" x14ac:dyDescent="0.3">
      <c r="B35" s="15">
        <f>B34+0.01</f>
        <v>6.01</v>
      </c>
      <c r="C35" s="4" t="s">
        <v>13</v>
      </c>
      <c r="D35" s="3" t="s">
        <v>15</v>
      </c>
      <c r="E35" s="3">
        <v>1</v>
      </c>
      <c r="F35" s="12"/>
      <c r="G35" s="5"/>
    </row>
    <row r="36" spans="2:7" ht="27.75" customHeight="1" x14ac:dyDescent="0.3"/>
    <row r="37" spans="2:7" x14ac:dyDescent="0.3">
      <c r="C37" s="4" t="s">
        <v>7</v>
      </c>
      <c r="D37" s="4"/>
      <c r="E37" s="4"/>
      <c r="F37" s="4"/>
      <c r="G37" s="5"/>
    </row>
    <row r="38" spans="2:7" x14ac:dyDescent="0.3">
      <c r="C38" s="4" t="s">
        <v>14</v>
      </c>
      <c r="D38" s="4"/>
      <c r="E38" s="4"/>
      <c r="F38" s="8" t="s">
        <v>46</v>
      </c>
      <c r="G38" s="6"/>
    </row>
    <row r="39" spans="2:7" x14ac:dyDescent="0.3">
      <c r="C39" s="4" t="s">
        <v>8</v>
      </c>
      <c r="D39" s="4"/>
      <c r="E39" s="4"/>
      <c r="F39" s="8" t="s">
        <v>46</v>
      </c>
      <c r="G39" s="6"/>
    </row>
    <row r="40" spans="2:7" x14ac:dyDescent="0.3">
      <c r="C40" s="4" t="s">
        <v>9</v>
      </c>
      <c r="D40" s="4"/>
      <c r="E40" s="4"/>
      <c r="F40" s="8" t="s">
        <v>46</v>
      </c>
      <c r="G40" s="6"/>
    </row>
    <row r="41" spans="2:7" x14ac:dyDescent="0.3">
      <c r="C41" s="4" t="s">
        <v>10</v>
      </c>
      <c r="D41" s="4"/>
      <c r="E41" s="4"/>
      <c r="F41" s="8"/>
      <c r="G41" s="6"/>
    </row>
    <row r="42" spans="2:7" x14ac:dyDescent="0.3">
      <c r="C42" s="4" t="s">
        <v>11</v>
      </c>
      <c r="D42" s="4"/>
      <c r="E42" s="4"/>
      <c r="F42" s="8">
        <v>0.16</v>
      </c>
      <c r="G42" s="6"/>
    </row>
    <row r="43" spans="2:7" x14ac:dyDescent="0.3">
      <c r="C43" s="4" t="s">
        <v>12</v>
      </c>
      <c r="D43" s="4"/>
      <c r="E43" s="4"/>
      <c r="F43" s="8"/>
      <c r="G43" s="6"/>
    </row>
    <row r="47" spans="2:7" x14ac:dyDescent="0.3">
      <c r="C47" s="27"/>
      <c r="G47" s="26"/>
    </row>
    <row r="48" spans="2:7" x14ac:dyDescent="0.3">
      <c r="C48" s="28"/>
      <c r="G48" s="26"/>
    </row>
    <row r="49" spans="3:7" x14ac:dyDescent="0.3">
      <c r="C49" s="29"/>
      <c r="G49" s="30"/>
    </row>
    <row r="50" spans="3:7" x14ac:dyDescent="0.3">
      <c r="G50" s="11"/>
    </row>
    <row r="51" spans="3:7" x14ac:dyDescent="0.3">
      <c r="C51" s="11"/>
    </row>
    <row r="67" spans="5:5" x14ac:dyDescent="0.3">
      <c r="E67" s="11"/>
    </row>
  </sheetData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6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Automatizacion Ilumin y Agua</vt:lpstr>
      <vt:lpstr>Hoja3</vt:lpstr>
      <vt:lpstr>'Automatizacion Ilumin y Agua'!Área_de_impresión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cortesgar</dc:creator>
  <cp:lastModifiedBy>Silvia</cp:lastModifiedBy>
  <cp:lastPrinted>2014-11-19T00:31:55Z</cp:lastPrinted>
  <dcterms:created xsi:type="dcterms:W3CDTF">2009-07-22T15:25:36Z</dcterms:created>
  <dcterms:modified xsi:type="dcterms:W3CDTF">2014-11-19T00:31:56Z</dcterms:modified>
</cp:coreProperties>
</file>