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uario UTP\Desktop\Compartida\PLAN DE COMPRAS 2015\INVITACIONES\BS 06 Reactivos Regalías\"/>
    </mc:Choice>
  </mc:AlternateContent>
  <bookViews>
    <workbookView xWindow="0" yWindow="0" windowWidth="13860" windowHeight="10095"/>
  </bookViews>
  <sheets>
    <sheet name="ACTA" sheetId="5" r:id="rId1"/>
    <sheet name="EVALUACION 1" sheetId="1" r:id="rId2"/>
    <sheet name="AVALUACION 2" sheetId="2" r:id="rId3"/>
    <sheet name="comparativo ofertas" sheetId="4" r:id="rId4"/>
  </sheets>
  <definedNames>
    <definedName name="_xlnm._FilterDatabase" localSheetId="3" hidden="1">'comparativo ofertas'!$A$8:$AZ$165</definedName>
  </definedNames>
  <calcPr calcId="152511"/>
</workbook>
</file>

<file path=xl/calcChain.xml><?xml version="1.0" encoding="utf-8"?>
<calcChain xmlns="http://schemas.openxmlformats.org/spreadsheetml/2006/main">
  <c r="C103" i="5" l="1"/>
  <c r="AY165" i="4" l="1"/>
  <c r="AJ165" i="4"/>
  <c r="AA165" i="4"/>
  <c r="L165" i="4"/>
  <c r="I165" i="4"/>
  <c r="F165" i="4"/>
  <c r="AG164" i="4"/>
  <c r="AG163" i="4"/>
  <c r="X163" i="4"/>
  <c r="AP162" i="4"/>
  <c r="AV160" i="4"/>
  <c r="X160" i="4"/>
  <c r="AV159" i="4"/>
  <c r="AM159" i="4"/>
  <c r="AV158" i="4"/>
  <c r="AM158" i="4"/>
  <c r="R158" i="4"/>
  <c r="AV157" i="4"/>
  <c r="R157" i="4"/>
  <c r="AV156" i="4"/>
  <c r="AV155" i="4"/>
  <c r="X154" i="4"/>
  <c r="AM153" i="4"/>
  <c r="X153" i="4"/>
  <c r="AV152" i="4"/>
  <c r="X152" i="4"/>
  <c r="AS150" i="4"/>
  <c r="AG150" i="4"/>
  <c r="AS149" i="4"/>
  <c r="AP149" i="4"/>
  <c r="AD149" i="4"/>
  <c r="X149" i="4"/>
  <c r="O149" i="4"/>
  <c r="AV148" i="4"/>
  <c r="X148" i="4"/>
  <c r="AV147" i="4"/>
  <c r="X147" i="4"/>
  <c r="AM145" i="4"/>
  <c r="AG145" i="4"/>
  <c r="X145" i="4"/>
  <c r="X144" i="4"/>
  <c r="X143" i="4"/>
  <c r="X142" i="4"/>
  <c r="X141" i="4"/>
  <c r="X140" i="4"/>
  <c r="AS137" i="4"/>
  <c r="AM137" i="4"/>
  <c r="AV136" i="4"/>
  <c r="AM135" i="4"/>
  <c r="AS134" i="4"/>
  <c r="AP134" i="4"/>
  <c r="AG134" i="4"/>
  <c r="AS133" i="4"/>
  <c r="AP133" i="4"/>
  <c r="AG133" i="4"/>
  <c r="AV132" i="4"/>
  <c r="AM131" i="4"/>
  <c r="R130" i="4"/>
  <c r="R129" i="4"/>
  <c r="AV126" i="4"/>
  <c r="X126" i="4"/>
  <c r="R126" i="4"/>
  <c r="AV125" i="4"/>
  <c r="X125" i="4"/>
  <c r="R125" i="4"/>
  <c r="AG124" i="4"/>
  <c r="X124" i="4"/>
  <c r="R124" i="4"/>
  <c r="O124" i="4"/>
  <c r="X123" i="4"/>
  <c r="R123" i="4"/>
  <c r="O123" i="4"/>
  <c r="AP122" i="4"/>
  <c r="AD122" i="4"/>
  <c r="X122" i="4"/>
  <c r="O122" i="4"/>
  <c r="AD121" i="4"/>
  <c r="X121" i="4"/>
  <c r="AV120" i="4"/>
  <c r="AS120" i="4"/>
  <c r="AS119" i="4"/>
  <c r="AG119" i="4"/>
  <c r="AP115" i="4"/>
  <c r="X114" i="4"/>
  <c r="O114" i="4"/>
  <c r="AP113" i="4"/>
  <c r="X112" i="4"/>
  <c r="AS109" i="4"/>
  <c r="AP109" i="4"/>
  <c r="AG109" i="4"/>
  <c r="AS108" i="4"/>
  <c r="AP108" i="4"/>
  <c r="AG108" i="4"/>
  <c r="AS107" i="4"/>
  <c r="AP107" i="4"/>
  <c r="AG107" i="4"/>
  <c r="AS106" i="4"/>
  <c r="AP106" i="4"/>
  <c r="AG106" i="4"/>
  <c r="O106" i="4"/>
  <c r="AS105" i="4"/>
  <c r="AP105" i="4"/>
  <c r="AG105" i="4"/>
  <c r="O105" i="4"/>
  <c r="AP104" i="4"/>
  <c r="AG104" i="4"/>
  <c r="O104" i="4"/>
  <c r="AP103" i="4"/>
  <c r="AS102" i="4"/>
  <c r="AP102" i="4"/>
  <c r="AG102" i="4"/>
  <c r="AS101" i="4"/>
  <c r="AP101" i="4"/>
  <c r="AG101" i="4"/>
  <c r="AS100" i="4"/>
  <c r="AP100" i="4"/>
  <c r="AG100" i="4"/>
  <c r="AS99" i="4"/>
  <c r="AP99" i="4"/>
  <c r="AG99" i="4"/>
  <c r="AS98" i="4"/>
  <c r="AP98" i="4"/>
  <c r="AG98" i="4"/>
  <c r="AS97" i="4"/>
  <c r="AP97" i="4"/>
  <c r="AG97" i="4"/>
  <c r="AS96" i="4"/>
  <c r="AP96" i="4"/>
  <c r="AG96" i="4"/>
  <c r="AS95" i="4"/>
  <c r="AP95" i="4"/>
  <c r="AG95" i="4"/>
  <c r="AS94" i="4"/>
  <c r="AP94" i="4"/>
  <c r="AG94" i="4"/>
  <c r="AS93" i="4"/>
  <c r="AP93" i="4"/>
  <c r="AG93" i="4"/>
  <c r="AS92" i="4"/>
  <c r="AP92" i="4"/>
  <c r="AG92" i="4"/>
  <c r="O92" i="4"/>
  <c r="AS91" i="4"/>
  <c r="AS90" i="4"/>
  <c r="AP90" i="4"/>
  <c r="AG90" i="4"/>
  <c r="AS89" i="4"/>
  <c r="AP89" i="4"/>
  <c r="X89" i="4"/>
  <c r="R89" i="4"/>
  <c r="AS88" i="4"/>
  <c r="X88" i="4"/>
  <c r="AP87" i="4"/>
  <c r="X87" i="4"/>
  <c r="X86" i="4"/>
  <c r="AV85" i="4"/>
  <c r="X85" i="4"/>
  <c r="AV84" i="4"/>
  <c r="AG84" i="4"/>
  <c r="X84" i="4"/>
  <c r="AV83" i="4"/>
  <c r="AG83" i="4"/>
  <c r="X83" i="4"/>
  <c r="X82" i="4"/>
  <c r="AV81" i="4"/>
  <c r="X81" i="4"/>
  <c r="AV80" i="4"/>
  <c r="X80" i="4"/>
  <c r="AV79" i="4"/>
  <c r="AS78" i="4"/>
  <c r="AP78" i="4"/>
  <c r="AG78" i="4"/>
  <c r="AS77" i="4"/>
  <c r="AS76" i="4"/>
  <c r="AS75" i="4"/>
  <c r="R75" i="4"/>
  <c r="AS74" i="4"/>
  <c r="R74" i="4"/>
  <c r="AS73" i="4"/>
  <c r="AM73" i="4"/>
  <c r="R73" i="4"/>
  <c r="AS72" i="4"/>
  <c r="AV71" i="4"/>
  <c r="X71" i="4"/>
  <c r="X70" i="4"/>
  <c r="AV69" i="4"/>
  <c r="AS69" i="4"/>
  <c r="O69" i="4"/>
  <c r="AV68" i="4"/>
  <c r="AS68" i="4"/>
  <c r="AG68" i="4"/>
  <c r="X68" i="4"/>
  <c r="O68" i="4"/>
  <c r="AV67" i="4"/>
  <c r="AS67" i="4"/>
  <c r="AG67" i="4"/>
  <c r="X67" i="4"/>
  <c r="AV66" i="4"/>
  <c r="AS66" i="4"/>
  <c r="AM66" i="4"/>
  <c r="X66" i="4"/>
  <c r="O66" i="4"/>
  <c r="AG65" i="4"/>
  <c r="X65" i="4"/>
  <c r="AV64" i="4"/>
  <c r="AS64" i="4"/>
  <c r="AM64" i="4"/>
  <c r="AG64" i="4"/>
  <c r="X64" i="4"/>
  <c r="AV63" i="4"/>
  <c r="AG63" i="4"/>
  <c r="X63" i="4"/>
  <c r="AV61" i="4"/>
  <c r="AV60" i="4"/>
  <c r="AG60" i="4"/>
  <c r="O60" i="4"/>
  <c r="AS59" i="4"/>
  <c r="O59" i="4"/>
  <c r="AS58" i="4"/>
  <c r="AP58" i="4"/>
  <c r="AS57" i="4"/>
  <c r="AP57" i="4"/>
  <c r="AG57" i="4"/>
  <c r="AS56" i="4"/>
  <c r="AP56" i="4"/>
  <c r="AS55" i="4"/>
  <c r="AP55" i="4"/>
  <c r="O55" i="4"/>
  <c r="AS54" i="4"/>
  <c r="AP54" i="4"/>
  <c r="AG54" i="4"/>
  <c r="O54" i="4"/>
  <c r="AS53" i="4"/>
  <c r="AP53" i="4"/>
  <c r="AG53" i="4"/>
  <c r="AS52" i="4"/>
  <c r="AP52" i="4"/>
  <c r="AG52" i="4"/>
  <c r="AS51" i="4"/>
  <c r="AP51" i="4"/>
  <c r="AV50" i="4"/>
  <c r="AS50" i="4"/>
  <c r="AP50" i="4"/>
  <c r="U49" i="4"/>
  <c r="AV48" i="4"/>
  <c r="AS48" i="4"/>
  <c r="U47" i="4"/>
  <c r="AS46" i="4"/>
  <c r="AP46" i="4"/>
  <c r="AG46" i="4"/>
  <c r="X46" i="4"/>
  <c r="U45" i="4"/>
  <c r="AP43" i="4"/>
  <c r="X43" i="4"/>
  <c r="AP42" i="4"/>
  <c r="X42" i="4"/>
  <c r="O42" i="4"/>
  <c r="AP41" i="4"/>
  <c r="AD41" i="4"/>
  <c r="X41" i="4"/>
  <c r="O41" i="4"/>
  <c r="AP40" i="4"/>
  <c r="AD40" i="4"/>
  <c r="X40" i="4"/>
  <c r="O40" i="4"/>
  <c r="AP39" i="4"/>
  <c r="AD39" i="4"/>
  <c r="X39" i="4"/>
  <c r="O39" i="4"/>
  <c r="AP38" i="4"/>
  <c r="AD38" i="4"/>
  <c r="X38" i="4"/>
  <c r="O38" i="4"/>
  <c r="AP37" i="4"/>
  <c r="AS36" i="4"/>
  <c r="AS35" i="4"/>
  <c r="X34" i="4"/>
  <c r="AP33" i="4"/>
  <c r="AD33" i="4"/>
  <c r="X33" i="4"/>
  <c r="O33" i="4"/>
  <c r="AP32" i="4"/>
  <c r="AD32" i="4"/>
  <c r="X32" i="4"/>
  <c r="O32" i="4"/>
  <c r="AP31" i="4"/>
  <c r="AD31" i="4"/>
  <c r="X31" i="4"/>
  <c r="O31" i="4"/>
  <c r="AP30" i="4"/>
  <c r="X30" i="4"/>
  <c r="O30" i="4"/>
  <c r="AP29" i="4"/>
  <c r="X29" i="4"/>
  <c r="O29" i="4"/>
  <c r="AP28" i="4"/>
  <c r="AD28" i="4"/>
  <c r="X28" i="4"/>
  <c r="O28" i="4"/>
  <c r="AP27" i="4"/>
  <c r="AD27" i="4"/>
  <c r="X27" i="4"/>
  <c r="O27" i="4"/>
  <c r="AP26" i="4"/>
  <c r="X26" i="4"/>
  <c r="O26" i="4"/>
  <c r="AP25" i="4"/>
  <c r="AD25" i="4"/>
  <c r="O25" i="4"/>
  <c r="AS24" i="4"/>
  <c r="O24" i="4"/>
  <c r="AS23" i="4"/>
  <c r="AG23" i="4"/>
  <c r="X23" i="4"/>
  <c r="O23" i="4"/>
  <c r="AS22" i="4"/>
  <c r="AG22" i="4"/>
  <c r="X22" i="4"/>
  <c r="AS21" i="4"/>
  <c r="R21" i="4"/>
  <c r="AS20" i="4"/>
  <c r="R20" i="4"/>
  <c r="AS19" i="4"/>
  <c r="R19" i="4"/>
  <c r="AS18" i="4"/>
  <c r="R18" i="4"/>
  <c r="O18" i="4"/>
  <c r="AS17" i="4"/>
  <c r="R17" i="4"/>
  <c r="AS16" i="4"/>
  <c r="R16" i="4"/>
  <c r="AS15" i="4"/>
  <c r="AS14" i="4"/>
  <c r="R14" i="4"/>
  <c r="AS13" i="4"/>
  <c r="R13" i="4"/>
  <c r="AS12" i="4"/>
  <c r="R12" i="4"/>
  <c r="AS11" i="4"/>
  <c r="R11" i="4"/>
  <c r="AS10" i="4"/>
  <c r="R10" i="4"/>
  <c r="AS9" i="4"/>
  <c r="R9" i="4"/>
  <c r="O9" i="4"/>
  <c r="O165" i="4" l="1"/>
  <c r="X165" i="4"/>
  <c r="U165" i="4"/>
  <c r="AS165" i="4"/>
  <c r="AP165" i="4"/>
  <c r="R165" i="4"/>
  <c r="AG165" i="4"/>
  <c r="AD165" i="4"/>
  <c r="AM165" i="4"/>
</calcChain>
</file>

<file path=xl/sharedStrings.xml><?xml version="1.0" encoding="utf-8"?>
<sst xmlns="http://schemas.openxmlformats.org/spreadsheetml/2006/main" count="2133" uniqueCount="363">
  <si>
    <t xml:space="preserve">UNIVERSIDAD  TECNOLOGICA DE PEREIRA </t>
  </si>
  <si>
    <t>INVITACIÓN A COTIZAR  BS/ 06 / DE 2015</t>
  </si>
  <si>
    <t xml:space="preserve">SUMINISTRO DE REACTIVOS Y MATERIAL DE LABORATORIO -SISTEMA GENERAL DE REGALIAS </t>
  </si>
  <si>
    <t xml:space="preserve">EVALUACIÓN TÉCNICA </t>
  </si>
  <si>
    <t xml:space="preserve">AM LTDA </t>
  </si>
  <si>
    <t>ARC  ANALISIS</t>
  </si>
  <si>
    <t xml:space="preserve">BIODIAGNOSTICA  </t>
  </si>
  <si>
    <t xml:space="preserve">BIOINSTRUMENTAL </t>
  </si>
  <si>
    <t xml:space="preserve">BLAMIS DOTACIONES </t>
  </si>
  <si>
    <t xml:space="preserve">EXOGENA </t>
  </si>
  <si>
    <t xml:space="preserve">GRUPO QUIMICO </t>
  </si>
  <si>
    <t xml:space="preserve">INV. JIMSA </t>
  </si>
  <si>
    <t xml:space="preserve">LAB. BRANDS </t>
  </si>
  <si>
    <t>LESNIAK</t>
  </si>
  <si>
    <t xml:space="preserve">NORQUIMICOS </t>
  </si>
  <si>
    <t>PAF</t>
  </si>
  <si>
    <t xml:space="preserve">PROFINAS </t>
  </si>
  <si>
    <t xml:space="preserve">QUIMICA MG </t>
  </si>
  <si>
    <t xml:space="preserve">REQUIM LTDA </t>
  </si>
  <si>
    <t xml:space="preserve">SCIENTFIC PRODUCTS </t>
  </si>
  <si>
    <t>ÍTEM</t>
  </si>
  <si>
    <t>DESCRIPCION Y ESPECIFICACIONES</t>
  </si>
  <si>
    <t xml:space="preserve">MARCA </t>
  </si>
  <si>
    <t xml:space="preserve">CUMPLE SI/NO </t>
  </si>
  <si>
    <t xml:space="preserve">Auxliliar de Pipeteado ACCU-JET PRO, Color: Azul Oscuro.
Cap.: 100ml.
Completo con: Soporte de pared, Conjunto
de baterías de níquel metal híbrido, 2 tapas
de compartimiento de bateria, Equipo de red (100-240 V, 50/60 Hz), 2 Filtros
membranaepuesto de 0,2 μm, esterilizadas
Garantía 2 años.                                                                                                                 MARCA BRAND
</t>
  </si>
  <si>
    <t>BRAND</t>
  </si>
  <si>
    <t>Si cumple</t>
  </si>
  <si>
    <t xml:space="preserve">MACROPIPETEADOR
Auxiliar de Macropipeteado, BLAUBRAND, Paquete de pipeteado:
1 Auxliliar Macropipeteador Gris; 6 Pipetas
graduadas Tipo 2 (3 unidades de 5ml y 3 de
10 ml C/ Certificado de lote); Cubierta
plástica para almacenar pipetas hasta de
360m long.; Filtro membrana de recambio
3µm.
</t>
  </si>
  <si>
    <t xml:space="preserve">Filtro de membrana 0,2 µm  p.accu-jet pro
FILTRO ESTERIL HYDROPHOB PTFE PAQ por 10. MARCA BRAND
</t>
  </si>
  <si>
    <t>No cumple, no tiene la marca respectiva.</t>
  </si>
  <si>
    <t>Bureta compacta 50 ml 13918. BLAUBRAND® clase AS, certificadas de
conformidad
Con llave PTFE, desmontaje rápido y fácil
de limpiar. Todos los componentes pueden
cambiarse. Boro 3.3, llave PTFE
desmontable. DIN EN ISO 385. Ajustadas
por vértido Ex. Franja de Schellbach.
Volumen 50ml
división 0,1 ml
Límites de error ± 0,05ml
longitud 800 mm                                                                                                         MARCA BRAND</t>
  </si>
  <si>
    <t>Micro Pipeta, variable  500 - 5000 µl. E ± 0,6 % , CV ± 0,2%, (p/puntas
0,5- 5 ml) certificada de conformidad CEIVD,
con certificado de calidad, soporte de
estante y aceite de silicona. Esterilizable en
autoclave a 121 °C (2 bar), según DIN EN
285- REF (704782) BRAND</t>
  </si>
  <si>
    <t>Micro Pipeta, variable  1000 - 10000 µl (704784) BRAND</t>
  </si>
  <si>
    <t xml:space="preserve">Varas para retirar varillas magnéticas  350 mm de longitud (137720).
350 x 8 mm, PTFE BRAND
</t>
  </si>
  <si>
    <t>Filtro membrana  3um (PP, PTFE) Sin esterilizar PQ*10 unidades. REF. (26056). MARCA BRAND</t>
  </si>
  <si>
    <t>Aux. de macropipeteado/adaptador
long. total 44 mm, silicona BRAND</t>
  </si>
  <si>
    <t>Pera de aspiración para auxiliar demacropipeteado BRAND</t>
  </si>
  <si>
    <t>Llave para bureta compacta, PTFE sin punta de bureta BRAND</t>
  </si>
  <si>
    <t>punta bureta  139.08-139.18 BRAND</t>
  </si>
  <si>
    <t>Pipeta Pasteur PE-LD sin graduación vol.a aspirar max. 3,0 ml Paquete x 500 BRAND</t>
  </si>
  <si>
    <t>papel parafilm, ancho 10cm (4 PULGADAS) * 38m ROLLO FISHER</t>
  </si>
  <si>
    <t>FISHER</t>
  </si>
  <si>
    <t>Parafilm M Cutter Dispensador Parafilm Se guarda la lamina de cierre de manera limpia y se corta de forma cómoda. para rollos de 50 mm y 100 mm de anchos</t>
  </si>
  <si>
    <t>PARAFIL M</t>
  </si>
  <si>
    <t>No cumple, no tiene la marca respectiva.ni tamaño requerido</t>
  </si>
  <si>
    <t>No cumple con la marca especificada</t>
  </si>
  <si>
    <t>Soporte para 94 pipetas, PP, giratorio, 230 mm x 450 mm Altura BRAND</t>
  </si>
  <si>
    <t>No cumple</t>
  </si>
  <si>
    <t>No cumple con la marca</t>
  </si>
  <si>
    <t>Adapt-a-Racks EF15478. Rack #1 (Top/Bottom) Blue/Green. Rack #2 (Top/Bottom) Green/Blue
Pack of 2 Heathrow Scientific</t>
  </si>
  <si>
    <t>Heathrow Scientific</t>
  </si>
  <si>
    <t>Tube Racks EF4284A. Tubes Color blue 1.5 - 2.0 Ml Heathrow Scientific</t>
  </si>
  <si>
    <t>Work2Store Expanding Storage Boxes EF11309. Description Work2Store™ Heathrow Scientific</t>
  </si>
  <si>
    <t>Tube Storage Box EF23271A. 15 &amp; 50mL Paquete por 5 Paquete  Heathrow Scientific</t>
  </si>
  <si>
    <t>24- &amp; 96- Well Microtube Tube Racks EF15508. Wells 96
Color White
Dimensions LxWxH, mm 210 x 131 x 54 Paq x 4 Heathrow Scientific</t>
  </si>
  <si>
    <t>Disposable Transfer Pipettes EF206371A. Size 1 mL Sterile No Packaging Bulk  Bolsa por 500 Heathrow Scientific</t>
  </si>
  <si>
    <t>Polypropylene Mega Racks EF24322E. Tube Size 10–13 mm
Single/Double Single Tube Capacity 216 Color White Heathrow Scientific</t>
  </si>
  <si>
    <t>Time Tracker EF11365 Heathrow Scientific</t>
  </si>
  <si>
    <t xml:space="preserve">KIMAX GL-45 Glass Bottles Kimble Chase EF4123B. Capacity mL 250
Graduations mL 50 to 200 OD x Ht mm 70 x 138 Case of 10 Kimble Chase
</t>
  </si>
  <si>
    <t>KIMBLE CHASE</t>
  </si>
  <si>
    <t xml:space="preserve">
Kit PGLO Bacterial Transformation Kit PGLO Bacterial Transformation.
BIORAD Kit estudiantil de análisis de expresión genética, incluye
plásmido codificante para GFP, caldo nutritivo en polvo, cajas de petri,
lápiz de luz UV y más, para 32 estudiantes;.CAT#: 166-0003EDU BIORAD</t>
  </si>
  <si>
    <t xml:space="preserve">BIORAD </t>
  </si>
  <si>
    <t>Vara p.retirar varillas magn. 450 x 10 mm, PP, con anillo BRAND</t>
  </si>
  <si>
    <t xml:space="preserve">BRAND  </t>
  </si>
  <si>
    <t>No cumplen con el tamaño requerido</t>
  </si>
  <si>
    <t xml:space="preserve">Vara p.retirar varillas magn. 350 x 8 mm, PTFE BRAND
</t>
  </si>
  <si>
    <t>Cardboard Slide Trays 20- and 30-Place Capacity 20-Place, Trim / Imprinting Color Red. Case of 72. Heathrow Scientific</t>
  </si>
  <si>
    <t>Grabbit Mitts EF1034A. Full-Hand Mitt Heathrow Scientific . Full-Hand Mitt Heathrow Scientific</t>
  </si>
  <si>
    <t>Workstation Storage Bins EF234523 Heathrow Scientific</t>
  </si>
  <si>
    <t>Wire Glove Box Holders EF23458 Heathrow Scientific</t>
  </si>
  <si>
    <t>HDPE Carboy with Stopcock Dynalon EF12512C.  Capacity (L) 25 Height (mm) 610 Diameter (mm) 273 Heathrow Scientific</t>
  </si>
  <si>
    <t>Kimwipes Disposable Wipers Kimberly Clark EF5657D. Description 15 x 17" Wipers/Box 90 Style 2-Ply Pack of 140  Heathrow Scientific</t>
  </si>
  <si>
    <t>Label Tape Color Assortment Pack Daigger EF9763R. Roll Size 1/2" x 500"
Case of 24 Heathrow Scientific</t>
  </si>
  <si>
    <t xml:space="preserve">MARCADOR DE PESO MOLECULAR HYPERLADDER IV QUANTITATIVE x 200 LÍNEAS Diez (10) bandas espaciadas regularmente desde 100 bp hasta 1000 bp BIO-33029 BIOLINE </t>
  </si>
  <si>
    <t>BIOLINE BIO-33029</t>
  </si>
  <si>
    <t>Bioclean™ Bulk Universal Non-FinePoint® Tips, 10 mL; (200tips); Mettler-Toledo</t>
  </si>
  <si>
    <t>METTLER TOLEDO</t>
  </si>
  <si>
    <t xml:space="preserve">Kit de derrames quimicos </t>
  </si>
  <si>
    <t>Agarosa UltraPura resuelve fragmentos de 100 a mas de 30Kb, Electroendosmosis EEO de 0.09-0.13-mr500  Invitrogen</t>
  </si>
  <si>
    <t xml:space="preserve">INVITROGEN </t>
  </si>
  <si>
    <t>Formamida Grado Biologia Molecular</t>
  </si>
  <si>
    <t>Nuclease-free Water (not DEPC-treated); (500mL); Ambion</t>
  </si>
  <si>
    <t>AMBION</t>
  </si>
  <si>
    <t>Cloruro de calcio dihidratado CaCl2 * 2H2O  (Kg)</t>
  </si>
  <si>
    <t>Sulfato de manganeso MnSO4 EDS-1KG. SIGMA</t>
  </si>
  <si>
    <t xml:space="preserve">SIGMA </t>
  </si>
  <si>
    <t>si cumple</t>
  </si>
  <si>
    <t>Etilendiaminotatracético sal disodica Na2 Edta REF. EDS-1KG.  SIGMA</t>
  </si>
  <si>
    <t>M-Inositol 200 gramos SIGMA</t>
  </si>
  <si>
    <t>Yoduro de potasio 500 gramos SIGMA</t>
  </si>
  <si>
    <t>Hidróxido de sodio  500 gramos SIGMA</t>
  </si>
  <si>
    <t>SIGMA</t>
  </si>
  <si>
    <t>Potato Dextrose Agar for microbiology(PDA)  2,5 gramos SIGMA</t>
  </si>
  <si>
    <t xml:space="preserve"> Gelzan CM Gelrite  1 Kg SIGMA</t>
  </si>
  <si>
    <t>Rosa bengala Agar base for microbiology 500 gramos SIGMA</t>
  </si>
  <si>
    <t>Hydrochloric acid 36,5-38,0% 500 ml. SIGMA</t>
  </si>
  <si>
    <t>Pipeteadores  BOECO</t>
  </si>
  <si>
    <t>BOECO</t>
  </si>
  <si>
    <t>Jeringas de insulina Caja por 100 unidades VITAL</t>
  </si>
  <si>
    <t>VITAL</t>
  </si>
  <si>
    <t>Jeringas de 5 mililitros Caja por 100 unidades VITAL</t>
  </si>
  <si>
    <t>Vinilpel Rollo por 40 metros</t>
  </si>
  <si>
    <t>Papel Kraft Rollo por 40 metros</t>
  </si>
  <si>
    <t>Toallas de mano desechables (PTE X 450 UNIDADES  FAMILIA</t>
  </si>
  <si>
    <t>FAMILIA</t>
  </si>
  <si>
    <t>Guantes de nitrilo Talla S  VITAL</t>
  </si>
  <si>
    <t>Cubreobjetos  22*40 CAJA X 100
UNIDADES  ALEMANA</t>
  </si>
  <si>
    <t xml:space="preserve">ALEMANA </t>
  </si>
  <si>
    <t>Portaobjetos 3*1" CAJA X 50 UNIDADES ALEMANA</t>
  </si>
  <si>
    <t>ALEMANA</t>
  </si>
  <si>
    <t>Cuchillas de bisturí No.22 caja x 100</t>
  </si>
  <si>
    <t>Jabón en polvo 10 Kilogramos</t>
  </si>
  <si>
    <t>Papel aluminio Por 30 metros</t>
  </si>
  <si>
    <t>Tiosulfato de sodio solución 0.1 molar/1 (0.1N) Scharlau. C(NA2S2O3 5 H2O) = 0.1 MOL/L (0.1 N) C(NA2S2O3 5 H₂O) = 0.1 ... TITRIPUR. Botella Plastica  3000 mililitros MERCK</t>
  </si>
  <si>
    <t>MERCK</t>
  </si>
  <si>
    <t>Potasio Hidroxido en lentejas P.A Emsure  Kg MERCK</t>
  </si>
  <si>
    <t xml:space="preserve"> Almidón Starch (from wheat) for biochemistry  Calbiochem 250 gramos</t>
  </si>
  <si>
    <t>Agar extarcto de malta para microbiologia . Botella de plástico 500 gramos MERCK</t>
  </si>
  <si>
    <t>Amonio Nitrato  P.A. Emsure  ACS. Botella de plástico 1 Kg MERCK</t>
  </si>
  <si>
    <t>Potasio Nitrato  P.A. Emsure  ISO,REAG. PH EUR. Botella de plástico 1 Kg  MERCK</t>
  </si>
  <si>
    <t xml:space="preserve"> Benzyladenine 99% Cas: 1214-39-7 Benzylaminopurine 25 gramos SIGMA</t>
  </si>
  <si>
    <r>
      <t>Balón 250 mL con esmerilado 24/40 Duran</t>
    </r>
    <r>
      <rPr>
        <sz val="10"/>
        <color rgb="FFFF0000"/>
        <rFont val="Calibri"/>
        <family val="2"/>
        <scheme val="minor"/>
      </rPr>
      <t xml:space="preserve">  </t>
    </r>
    <r>
      <rPr>
        <sz val="10"/>
        <color theme="1"/>
        <rFont val="Calibri"/>
        <family val="2"/>
        <scheme val="minor"/>
      </rPr>
      <t xml:space="preserve">  </t>
    </r>
  </si>
  <si>
    <t xml:space="preserve">DURAN </t>
  </si>
  <si>
    <r>
      <t>Cartucho multiproposito(Ref. 6006) 3M</t>
    </r>
    <r>
      <rPr>
        <sz val="10"/>
        <color rgb="FFFF0000"/>
        <rFont val="Calibri"/>
        <family val="2"/>
        <scheme val="minor"/>
      </rPr>
      <t xml:space="preserve"> </t>
    </r>
  </si>
  <si>
    <t>3M</t>
  </si>
  <si>
    <t xml:space="preserve">Embudos  de vidrio Tallo largo 3 cm diamétro  </t>
  </si>
  <si>
    <t xml:space="preserve">NACIONAL </t>
  </si>
  <si>
    <t xml:space="preserve">Embudos  de vidrio Tallo largo 6 cm diamétro </t>
  </si>
  <si>
    <t xml:space="preserve">Embudos  de vidrio Tallo largo 7.5 cm diamétro  </t>
  </si>
  <si>
    <r>
      <t xml:space="preserve">Embudos  de vidrio Tallo largo 10 cm diamétro </t>
    </r>
    <r>
      <rPr>
        <sz val="10"/>
        <color rgb="FFFF0000"/>
        <rFont val="Calibri"/>
        <family val="2"/>
        <scheme val="minor"/>
      </rPr>
      <t xml:space="preserve"> </t>
    </r>
  </si>
  <si>
    <r>
      <t>Filtro material particulado P100 alta eficiencia(Ref. 7093) 3M</t>
    </r>
    <r>
      <rPr>
        <sz val="10"/>
        <color rgb="FFFF0000"/>
        <rFont val="Calibri"/>
        <family val="2"/>
        <scheme val="minor"/>
      </rPr>
      <t xml:space="preserve">  </t>
    </r>
  </si>
  <si>
    <t>Filtros de membrana Millipore (Ref. HVHP04700) Millipore</t>
  </si>
  <si>
    <t xml:space="preserve">MILIPORE </t>
  </si>
  <si>
    <r>
      <t xml:space="preserve">Filtros de membrana Millipore (Ref. HVLP04700) Millipore </t>
    </r>
    <r>
      <rPr>
        <sz val="10"/>
        <color rgb="FFFF0000"/>
        <rFont val="Calibri"/>
        <family val="2"/>
        <scheme val="minor"/>
      </rPr>
      <t xml:space="preserve"> </t>
    </r>
  </si>
  <si>
    <r>
      <t>Viales HPLC 2 mL(Ref. 03-339-25A) Fisherbrand</t>
    </r>
    <r>
      <rPr>
        <sz val="10"/>
        <color rgb="FFFF0000"/>
        <rFont val="Calibri"/>
        <family val="2"/>
        <scheme val="minor"/>
      </rPr>
      <t xml:space="preserve">  </t>
    </r>
  </si>
  <si>
    <t xml:space="preserve">FISHERBRAND </t>
  </si>
  <si>
    <t xml:space="preserve">Puntas para micropipeta Paquete * 1000(Ref. 732010) BRAND   </t>
  </si>
  <si>
    <t>3-indoleacetic acid(Ref. I2886) SIGMA</t>
  </si>
  <si>
    <t xml:space="preserve">Metanol CHOMASOL, HPLC 99,9 %(Ref. 34860-4L-R) SIGMA </t>
  </si>
  <si>
    <t xml:space="preserve">Abscisic acid SIGMA  </t>
  </si>
  <si>
    <t xml:space="preserve">Acetato de sodio (Ref. S2889-250G) SIGMA           </t>
  </si>
  <si>
    <t xml:space="preserve">(±)-6-Hydroxy-2,5,7,8-tetramethylchromane-2-carboxylic acid (TROLOX) (Ref. 238813-1G) SIGMA </t>
  </si>
  <si>
    <t xml:space="preserve">1-Naphthaleneacetic acid (Ref. 317918-100G) SIGMA </t>
  </si>
  <si>
    <t xml:space="preserve">6-benzilaminopurine (Ref. B3408-100MG) SIGMA   </t>
  </si>
  <si>
    <r>
      <t xml:space="preserve">Chlorophenoxyacetic acid (Ref. C0413-25G) SIGMA  </t>
    </r>
    <r>
      <rPr>
        <sz val="10"/>
        <color rgb="FFFF0000"/>
        <rFont val="Calibri"/>
        <family val="2"/>
        <scheme val="minor"/>
      </rPr>
      <t xml:space="preserve"> </t>
    </r>
  </si>
  <si>
    <t xml:space="preserve">Diaion HP-20(Ref. 13606) SIGMA  </t>
  </si>
  <si>
    <t xml:space="preserve">Dicamba (Ref. D5417-100MG) SIGMA </t>
  </si>
  <si>
    <r>
      <t xml:space="preserve">Ferric sodium EDTA(Ref. E6760-100G) SIGMA </t>
    </r>
    <r>
      <rPr>
        <sz val="10"/>
        <color rgb="FFFF0000"/>
        <rFont val="Calibri"/>
        <family val="2"/>
        <scheme val="minor"/>
      </rPr>
      <t xml:space="preserve"> </t>
    </r>
  </si>
  <si>
    <t xml:space="preserve">Phytagel (Ref. P8169-1KG) SIGMA  </t>
  </si>
  <si>
    <t xml:space="preserve">Gibberellin A4 (Ref. G7276-5MG) SIGMA  </t>
  </si>
  <si>
    <t xml:space="preserve">Metanol deuterado (422878-50ML)  </t>
  </si>
  <si>
    <t xml:space="preserve">Persulfato de potasio (Ref. 216224-5G)  </t>
  </si>
  <si>
    <t>Picloram (Ref. P5575-10G)</t>
  </si>
  <si>
    <t xml:space="preserve">Sephadex LH-20 (Ref. LH20100-100G)  </t>
  </si>
  <si>
    <r>
      <t xml:space="preserve">Thidiazuron (Ref. P6186-25MG) SIGMA </t>
    </r>
    <r>
      <rPr>
        <sz val="10"/>
        <color rgb="FFFF0000"/>
        <rFont val="Calibri"/>
        <family val="2"/>
        <scheme val="minor"/>
      </rPr>
      <t xml:space="preserve"> </t>
    </r>
  </si>
  <si>
    <t xml:space="preserve">2,4,6-Tris(2-pyridyl)-s-triazine(Ref. 93285-5G) SIGMA   </t>
  </si>
  <si>
    <t>α-Glucosidase from Saccharomyces cerevisiae(G5003-100UN) SIGMA</t>
  </si>
  <si>
    <t xml:space="preserve">Bismuth (III) nitrate pentahydrate 98%(Código:A11748) Alfa Aesar  </t>
  </si>
  <si>
    <t>ALFA AESAR</t>
  </si>
  <si>
    <r>
      <t>PPM(Ref. P820-10ml)</t>
    </r>
    <r>
      <rPr>
        <sz val="10"/>
        <color rgb="FFFF0000"/>
        <rFont val="Calibri"/>
        <family val="2"/>
        <scheme val="minor"/>
      </rPr>
      <t xml:space="preserve">   </t>
    </r>
  </si>
  <si>
    <t>BIOPRUEBAS</t>
  </si>
  <si>
    <t xml:space="preserve">Gradilla P/80 microtubos (Ref. R-80-RF) AXYGEN  </t>
  </si>
  <si>
    <t>AXYGEN</t>
  </si>
  <si>
    <r>
      <t>Gradilla caja P/cryoviales (Ref. R8300-B) AXYGEN</t>
    </r>
    <r>
      <rPr>
        <sz val="10"/>
        <color rgb="FFFF0000"/>
        <rFont val="Calibri"/>
        <family val="2"/>
        <scheme val="minor"/>
      </rPr>
      <t xml:space="preserve">  </t>
    </r>
  </si>
  <si>
    <r>
      <t xml:space="preserve">Gradilla 4 posiciones PQ*5(R-480-A) AXYGEN </t>
    </r>
    <r>
      <rPr>
        <sz val="10"/>
        <color rgb="FFFF0000"/>
        <rFont val="Calibri"/>
        <family val="2"/>
        <scheme val="minor"/>
      </rPr>
      <t xml:space="preserve"> </t>
    </r>
  </si>
  <si>
    <t xml:space="preserve">Tubo microcentrifuga BL*500(Ref. MCT-150-C) AXYGEN  </t>
  </si>
  <si>
    <r>
      <t xml:space="preserve">Punta amarilla autoclavable BL*1000 AXYGEN  </t>
    </r>
    <r>
      <rPr>
        <sz val="10"/>
        <color rgb="FFFF0000"/>
        <rFont val="Calibri"/>
        <family val="2"/>
        <scheme val="minor"/>
      </rPr>
      <t xml:space="preserve"> </t>
    </r>
  </si>
  <si>
    <t xml:space="preserve">Acrodiscos con membrana GHP 0,45um*13mm(Ref.Z-P-4556) PALL   </t>
  </si>
  <si>
    <t xml:space="preserve">PALL </t>
  </si>
  <si>
    <t xml:space="preserve">Acrodiscos con membrana PVDF 0,45um*13mm(Ref.Z-P-4545A) PALL    </t>
  </si>
  <si>
    <r>
      <t xml:space="preserve">Zeatin (Ref. Z0164-1MG) SIGMA  </t>
    </r>
    <r>
      <rPr>
        <sz val="10"/>
        <color rgb="FFFF0000"/>
        <rFont val="Calibri"/>
        <family val="2"/>
        <scheme val="minor"/>
      </rPr>
      <t xml:space="preserve"> </t>
    </r>
  </si>
  <si>
    <t xml:space="preserve">Metanol para análisis (Ref. 9070-03-M) 4 L  </t>
  </si>
  <si>
    <t xml:space="preserve">Tapas de 15 mm para viales de 7 mL(Ref. 14824537)Paquete *100 SUN SRI  </t>
  </si>
  <si>
    <t>SUN SRI</t>
  </si>
  <si>
    <t xml:space="preserve">Jeringa Hamilton 705SNR 50 uL (Ref. 80565) Hamilton  </t>
  </si>
  <si>
    <t>HAMILTON</t>
  </si>
  <si>
    <r>
      <t xml:space="preserve">Guantes de nitrilo, largo. Talla M (Ref. SEC-375M) MICROFLEX </t>
    </r>
    <r>
      <rPr>
        <sz val="10"/>
        <color rgb="FFFF0000"/>
        <rFont val="Calibri"/>
        <family val="2"/>
        <scheme val="minor"/>
      </rPr>
      <t xml:space="preserve"> </t>
    </r>
  </si>
  <si>
    <t>MICROFLEX</t>
  </si>
  <si>
    <t xml:space="preserve">Guantes de nitrilo, largo. Talla S (Ref. SEC-375S) MICROFLEX  </t>
  </si>
  <si>
    <r>
      <t xml:space="preserve">Puntas azules para pipetas de 100-1000uL(Ref. 961-04) KARTELL </t>
    </r>
    <r>
      <rPr>
        <sz val="10"/>
        <color rgb="FFFF0000"/>
        <rFont val="Calibri"/>
        <family val="2"/>
        <scheme val="minor"/>
      </rPr>
      <t xml:space="preserve"> </t>
    </r>
  </si>
  <si>
    <t>KARTELL</t>
  </si>
  <si>
    <r>
      <t xml:space="preserve">Puntas amarillas par pipetas de 2-200 uL(Ref. 960-06)  </t>
    </r>
    <r>
      <rPr>
        <sz val="10"/>
        <color rgb="FFFF0000"/>
        <rFont val="Calibri"/>
        <family val="2"/>
        <scheme val="minor"/>
      </rPr>
      <t xml:space="preserve"> </t>
    </r>
  </si>
  <si>
    <r>
      <t>Placas par microtitulación de 96 pozos (Ref. 2620)</t>
    </r>
    <r>
      <rPr>
        <sz val="10"/>
        <color rgb="FFFF0000"/>
        <rFont val="Calibri"/>
        <family val="2"/>
        <scheme val="minor"/>
      </rPr>
      <t xml:space="preserve">   </t>
    </r>
  </si>
  <si>
    <t xml:space="preserve">Tapas par placas para microtitulación(Ref. 2623)  </t>
  </si>
  <si>
    <t xml:space="preserve">Acido Propanoico 1000 ML Merck   </t>
  </si>
  <si>
    <r>
      <t xml:space="preserve">Agar BHI 500 GR Merck </t>
    </r>
    <r>
      <rPr>
        <sz val="10"/>
        <color rgb="FFFF0000"/>
        <rFont val="Calibri"/>
        <family val="2"/>
        <scheme val="minor"/>
      </rPr>
      <t xml:space="preserve"> </t>
    </r>
  </si>
  <si>
    <r>
      <t xml:space="preserve">Alcohol Metílico grado HPLC frasco de vidrio 2500 Ml Merck  </t>
    </r>
    <r>
      <rPr>
        <sz val="10"/>
        <color rgb="FFFF0000"/>
        <rFont val="Calibri"/>
        <family val="2"/>
        <scheme val="minor"/>
      </rPr>
      <t xml:space="preserve"> </t>
    </r>
  </si>
  <si>
    <t xml:space="preserve">Cromatofolios Al TLC 20 x 20 cm silicagel  60 f 254 Caja/25 folios Merck  </t>
  </si>
  <si>
    <r>
      <t xml:space="preserve">2,2-Diphenyl-1-picrylhydrazyl 1 gr   SIGMA </t>
    </r>
    <r>
      <rPr>
        <sz val="10"/>
        <color rgb="FFFF0000"/>
        <rFont val="Calibri"/>
        <family val="2"/>
        <scheme val="minor"/>
      </rPr>
      <t xml:space="preserve">   </t>
    </r>
  </si>
  <si>
    <t xml:space="preserve">MTT 98 % SIGMA 500 mg    </t>
  </si>
  <si>
    <r>
      <t xml:space="preserve">Alcohol Metílico grado comercial 1000 ml </t>
    </r>
    <r>
      <rPr>
        <sz val="10"/>
        <color rgb="FFFF0000"/>
        <rFont val="Calibri"/>
        <family val="2"/>
        <scheme val="minor"/>
      </rPr>
      <t xml:space="preserve">  </t>
    </r>
  </si>
  <si>
    <t>COMERCIAL</t>
  </si>
  <si>
    <r>
      <t xml:space="preserve">Diclorometano grado comercial 1000 ml </t>
    </r>
    <r>
      <rPr>
        <sz val="10"/>
        <color rgb="FFFF0000"/>
        <rFont val="Calibri"/>
        <family val="2"/>
        <scheme val="minor"/>
      </rPr>
      <t xml:space="preserve"> </t>
    </r>
  </si>
  <si>
    <t xml:space="preserve">Alcohol al 95%. Debe ser totalmente Incoloro y libre de impotabilizante. Galón  </t>
  </si>
  <si>
    <r>
      <t xml:space="preserve">Balon de vidrio de 250 mL fondo redondo con esmerilado  29/32 WALTER VELASCO </t>
    </r>
    <r>
      <rPr>
        <sz val="10"/>
        <color rgb="FFFF0000"/>
        <rFont val="Calibri"/>
        <family val="2"/>
        <scheme val="minor"/>
      </rPr>
      <t xml:space="preserve"> </t>
    </r>
  </si>
  <si>
    <t>WALTER VELASCO</t>
  </si>
  <si>
    <t xml:space="preserve">Cristalizador de vidrio con pico. Diametro de  140 mm y  75 mm de alto. Caja x 10 unidades DURAN   </t>
  </si>
  <si>
    <t>DURAN</t>
  </si>
  <si>
    <r>
      <t xml:space="preserve">guantes de latex  talla xs, caja por 100 PRECISION   </t>
    </r>
    <r>
      <rPr>
        <sz val="10"/>
        <color rgb="FFFF0000"/>
        <rFont val="Calibri"/>
        <family val="2"/>
        <scheme val="minor"/>
      </rPr>
      <t xml:space="preserve"> </t>
    </r>
  </si>
  <si>
    <t>PRECISION</t>
  </si>
  <si>
    <t xml:space="preserve">guantes de latex, talla l, caja por 100 PRECISIONN  </t>
  </si>
  <si>
    <t xml:space="preserve">guantes de latex, talla m, caja por 100 PRECISION  </t>
  </si>
  <si>
    <t xml:space="preserve">guantes de latex, talla s, caja por 100 PRECISION   </t>
  </si>
  <si>
    <r>
      <t xml:space="preserve">Guantes de Nitrilo desechables. caja. Talla L . N-DEX  </t>
    </r>
    <r>
      <rPr>
        <sz val="10"/>
        <color rgb="FFFF0000"/>
        <rFont val="Calibri"/>
        <family val="2"/>
        <scheme val="minor"/>
      </rPr>
      <t xml:space="preserve"> </t>
    </r>
  </si>
  <si>
    <t>N-DEX</t>
  </si>
  <si>
    <r>
      <t xml:space="preserve">Papel Kraft. Rollo de 15 pulgadas de ancho por 100 metros de largo  </t>
    </r>
    <r>
      <rPr>
        <sz val="10"/>
        <color rgb="FFFF0000"/>
        <rFont val="Calibri"/>
        <family val="2"/>
        <scheme val="minor"/>
      </rPr>
      <t xml:space="preserve"> </t>
    </r>
  </si>
  <si>
    <t>NACIONAL</t>
  </si>
  <si>
    <r>
      <t xml:space="preserve">Probeta graduada en vidrio de 100 mL con anillo de seguridad. Base en vidrio o en plástico. SCHOTT </t>
    </r>
    <r>
      <rPr>
        <sz val="10"/>
        <color rgb="FFFF0000"/>
        <rFont val="Calibri"/>
        <family val="2"/>
        <scheme val="minor"/>
      </rPr>
      <t xml:space="preserve"> </t>
    </r>
  </si>
  <si>
    <t>SCHOTT</t>
  </si>
  <si>
    <t xml:space="preserve">Tapabocas (Respirador para partículas) Caja por 50 unidades 3M  </t>
  </si>
  <si>
    <r>
      <t xml:space="preserve">Respirador para Partículas P95 y alivio de Niveles Molestos de Vapores Orgánicos, con Válvula 3M ™ Cool Flow™ . Caja por 10 unidades 3M   </t>
    </r>
    <r>
      <rPr>
        <sz val="10"/>
        <color rgb="FFFF0000"/>
        <rFont val="Calibri"/>
        <family val="2"/>
        <scheme val="minor"/>
      </rPr>
      <t xml:space="preserve">  </t>
    </r>
  </si>
  <si>
    <t xml:space="preserve">Viales almacenamiento  vidrio ambar con tapa 4 mL Caja x 144 unidades Wheaton  </t>
  </si>
  <si>
    <t>WHEATON</t>
  </si>
  <si>
    <r>
      <t xml:space="preserve">Papel Filtro Cuantitativo.  110 mm Diámetro Banda Blanca 589 -2 CAJA / 100 UNIDADES WHATMAN   </t>
    </r>
    <r>
      <rPr>
        <sz val="10"/>
        <color rgb="FFFF0000"/>
        <rFont val="Calibri"/>
        <family val="2"/>
        <scheme val="minor"/>
      </rPr>
      <t xml:space="preserve"> </t>
    </r>
  </si>
  <si>
    <t>WHATMAN</t>
  </si>
  <si>
    <t xml:space="preserve">Papel parafilm x rollo de 150 cm de ancho por 100 metros de largo. SANTA CRUZ  </t>
  </si>
  <si>
    <t>SANTA CRUZ</t>
  </si>
  <si>
    <r>
      <t xml:space="preserve">Atomizadores pequeños </t>
    </r>
    <r>
      <rPr>
        <sz val="10"/>
        <color rgb="FFFF0000"/>
        <rFont val="Calibri"/>
        <family val="2"/>
        <scheme val="minor"/>
      </rPr>
      <t xml:space="preserve">  </t>
    </r>
    <r>
      <rPr>
        <sz val="10"/>
        <rFont val="Calibri"/>
        <family val="2"/>
        <scheme val="minor"/>
      </rPr>
      <t>250ml - 500ml</t>
    </r>
  </si>
  <si>
    <t xml:space="preserve">Gasa hospitalaria (100 yardas) BANDEX    </t>
  </si>
  <si>
    <t>BANDEX</t>
  </si>
  <si>
    <t xml:space="preserve">Pipeteador tipo pera x unidad BRAND  </t>
  </si>
  <si>
    <t xml:space="preserve">Balón volumetrico 20 mL clase A ambar(Ref. 21.351.28) DURAN   </t>
  </si>
  <si>
    <t>BIOLOGIX</t>
  </si>
  <si>
    <t xml:space="preserve">No cumple con la marca </t>
  </si>
  <si>
    <r>
      <t>Balón volumetrico 5 mL clase A ambar(Ref. 24.676.095) DURAN</t>
    </r>
    <r>
      <rPr>
        <sz val="10"/>
        <color rgb="FFFF0000"/>
        <rFont val="Calibri"/>
        <family val="2"/>
        <scheme val="minor"/>
      </rPr>
      <t xml:space="preserve">  </t>
    </r>
  </si>
  <si>
    <t xml:space="preserve">Balón volumetrico 10 mL clase A ambar(Ref. 24.676.105)  DURAN   </t>
  </si>
  <si>
    <t xml:space="preserve">Balón volumetrico 50 mL clase A ambar(Ref. 24.676.175) DURAN </t>
  </si>
  <si>
    <t>Balón volumetrico 100 mL clase A ambar(Ref. 24.676.245) DURAN</t>
  </si>
  <si>
    <r>
      <t>Vial criogenico 2.0 mL Paquete 500 (Ref. 81-8204) Biologix</t>
    </r>
    <r>
      <rPr>
        <sz val="10"/>
        <color rgb="FFFF0000"/>
        <rFont val="Calibri"/>
        <family val="2"/>
        <scheme val="minor"/>
      </rPr>
      <t xml:space="preserve">  </t>
    </r>
  </si>
  <si>
    <t xml:space="preserve">Dneasy Plant Mini Kit (50)(Ref. 69104) QIAGEN </t>
  </si>
  <si>
    <t>QIAGEN</t>
  </si>
  <si>
    <t xml:space="preserve">Unidades Millex  (Ref. SLHVX13NK) Millipore </t>
  </si>
  <si>
    <t>MILLIPORE</t>
  </si>
  <si>
    <t>Matraces Aforados en vidrio de 1000 mL Con tapa esmerilada. Clase A Germany</t>
  </si>
  <si>
    <t xml:space="preserve">GERMANY </t>
  </si>
  <si>
    <t>Papel Filtro Cualitativo.  110mm Diámetro. Caja x 100 referencia 602H SyS WHATMAN</t>
  </si>
  <si>
    <t xml:space="preserve">WHATMAN </t>
  </si>
  <si>
    <t>No cumple con la referencia</t>
  </si>
  <si>
    <t xml:space="preserve">TOTAL </t>
  </si>
  <si>
    <t xml:space="preserve">NOMBRE Y FIRMA PROVEEDOR </t>
  </si>
  <si>
    <t xml:space="preserve">NIT </t>
  </si>
  <si>
    <t xml:space="preserve">si cumple </t>
  </si>
  <si>
    <t xml:space="preserve">UNIDAD DE GESTIÓN DE COMPRAS DE BIENES Y SUMINISTROS </t>
  </si>
  <si>
    <t xml:space="preserve">ARC QUIMICOS S.A .S </t>
  </si>
  <si>
    <t xml:space="preserve">BIODIAGNOSTICA </t>
  </si>
  <si>
    <t>EXOGENA</t>
  </si>
  <si>
    <t>INVERSIONES JIMSA</t>
  </si>
  <si>
    <t xml:space="preserve">LABORATORIO BRANDS </t>
  </si>
  <si>
    <t xml:space="preserve">PURIFICACION Y ANALISIS DE FLUIDOS </t>
  </si>
  <si>
    <t xml:space="preserve">QUIMICA M.G </t>
  </si>
  <si>
    <t xml:space="preserve">SCIENTIFIC PRODUCTS </t>
  </si>
  <si>
    <t xml:space="preserve">REQUIM  LTDA </t>
  </si>
  <si>
    <t>CANTIDAD</t>
  </si>
  <si>
    <t>VALOR UNITARIO IVA INCLUIDO</t>
  </si>
  <si>
    <t>VALOR TOTAL</t>
  </si>
  <si>
    <t xml:space="preserve">TIEMPO DE ENTREGA </t>
  </si>
  <si>
    <t>60 días</t>
  </si>
  <si>
    <t>30-45 DIAS</t>
  </si>
  <si>
    <t>INMEDIATO, SALVO VENTA PREVIA</t>
  </si>
  <si>
    <t>90 DIAS</t>
  </si>
  <si>
    <t>90 días</t>
  </si>
  <si>
    <t xml:space="preserve">8 dias  </t>
  </si>
  <si>
    <t>INMEDIATA</t>
  </si>
  <si>
    <t>30 - 45 Días</t>
  </si>
  <si>
    <t>30 días</t>
  </si>
  <si>
    <t>60 DIAS</t>
  </si>
  <si>
    <t>60 dias</t>
  </si>
  <si>
    <t>45 DÍAS</t>
  </si>
  <si>
    <t>120 DIAS</t>
  </si>
  <si>
    <t>30 dias</t>
  </si>
  <si>
    <t>30 DÍAS</t>
  </si>
  <si>
    <t>20 DIAS</t>
  </si>
  <si>
    <t>8-15 DIAS</t>
  </si>
  <si>
    <t>8 dias</t>
  </si>
  <si>
    <t xml:space="preserve">45 DIAS </t>
  </si>
  <si>
    <t>30 DIAS</t>
  </si>
  <si>
    <t>8 DIAS</t>
  </si>
  <si>
    <t xml:space="preserve"> </t>
  </si>
  <si>
    <t>FINANCIERA</t>
  </si>
  <si>
    <t>BIENES Y SUMINISTROS</t>
  </si>
  <si>
    <t>ACTA DE EVALUACIÓN Y RECOMENDACIÓN</t>
  </si>
  <si>
    <t>INVITACIÓN A COTIZAR BS/06/2015</t>
  </si>
  <si>
    <t>La Sección de Bienes y Suministros de la Universidad Tecnológica de Pereira publicó la invitación en la página web e invitó a cotizar a las siguiente empresas:</t>
  </si>
  <si>
    <t>2.  EMPRESAS PARTICIPANTES EN LA INVITACIÓN</t>
  </si>
  <si>
    <t xml:space="preserve">1. AM ASESORIA Y MANTENIMIENTO LTDA </t>
  </si>
  <si>
    <t>2. ARC ANALISIS S.A.S</t>
  </si>
  <si>
    <t>3. BIODIAGNOSTICA S.A.S</t>
  </si>
  <si>
    <t>4. BIOINSTRUMENTAL S.A.S</t>
  </si>
  <si>
    <t xml:space="preserve">5. SCIENTIFIC PRODUCTS LTDA </t>
  </si>
  <si>
    <t>6.  QUIMICA MG S.A.S</t>
  </si>
  <si>
    <t>7. PROFINAS S.A.S</t>
  </si>
  <si>
    <t xml:space="preserve">8. PURIFICACIÓN YANALISIS DE FLUIDOS LTDA </t>
  </si>
  <si>
    <t xml:space="preserve">9. NOR QUIMICOS LTDA </t>
  </si>
  <si>
    <t>10. LENIAK E.U</t>
  </si>
  <si>
    <t>11. LAB. BRANDS S.A.S</t>
  </si>
  <si>
    <t>12. GRUPO QUIMICO S.A.S</t>
  </si>
  <si>
    <t xml:space="preserve">13. INVERSIONES JIMSA LTDA </t>
  </si>
  <si>
    <t xml:space="preserve">14. EXOGENA LTDA </t>
  </si>
  <si>
    <t xml:space="preserve">15. BLAMIS DOTACIONES LABORATORIO S.A.S </t>
  </si>
  <si>
    <t xml:space="preserve">16.REQUIM LTDA </t>
  </si>
  <si>
    <t>3.  EVALUACIÓN DOCUMENTOS SOLICITADOS</t>
  </si>
  <si>
    <t>3 Documentos solicitados</t>
  </si>
  <si>
    <t xml:space="preserve">Una vez revisados los documentos legales exigidos en la Invitación a Cotizar, se tiene el siguiente cuadro resumen: </t>
  </si>
  <si>
    <t>PROPONENTE</t>
  </si>
  <si>
    <t>CAMARA DE COMERCIO</t>
  </si>
  <si>
    <t>RUT ACTUALIZADO</t>
  </si>
  <si>
    <t>FORMATO 1 - PARAFISCALES</t>
  </si>
  <si>
    <t>FORMATO 2 - INFORMACIÓN DE PROVEEDORES</t>
  </si>
  <si>
    <t>Si</t>
  </si>
  <si>
    <t>si</t>
  </si>
  <si>
    <t>De acuerdo al anterior cuadro resumen los oferentes cumplen con toda la documentación solicitada, por lo tanto continúan en el proceso.</t>
  </si>
  <si>
    <t>4. EVALUACIÓN TECNICO ECONÓMICA</t>
  </si>
  <si>
    <t>Todas las empresas que continuaron en el proceso cumplen con lo requerido técnicamente. Ver Anexo Calificación Ténica</t>
  </si>
  <si>
    <t>5.  RECOMENDACIÓN</t>
  </si>
  <si>
    <t>De acuerdo con las evaluaciones anteriores y al presupuesto oficial asignado para la Invitación, el comité técnico recomienda adjudicar de la siguiente manera:</t>
  </si>
  <si>
    <t>Comité Técnico</t>
  </si>
  <si>
    <t xml:space="preserve">Se realiza la comparación de precios entre las empresas participantes en el proceso y se obtiene el siguiente resumen. Ver anexo comparativo de ofertas </t>
  </si>
  <si>
    <t xml:space="preserve">ÍTEMS </t>
  </si>
  <si>
    <t xml:space="preserve">PROVEEDOR </t>
  </si>
  <si>
    <t>BIOINSTRUMENTAL</t>
  </si>
  <si>
    <t>37,39,41</t>
  </si>
  <si>
    <t xml:space="preserve">INVERSIONES JIMSA </t>
  </si>
  <si>
    <t xml:space="preserve">NOR QUIMICOS </t>
  </si>
  <si>
    <t xml:space="preserve">PURIFICACIÓN Y ANALISIS DE FLUIDOS </t>
  </si>
  <si>
    <t xml:space="preserve">VALOR TOTAL </t>
  </si>
  <si>
    <t xml:space="preserve">ANA MARIA LOPEZ GUTIEREZ </t>
  </si>
  <si>
    <t xml:space="preserve">OSCAR MARINO MOSQUERA MARTINEZ </t>
  </si>
  <si>
    <t>FECHA: 5 de  Agosto de 2015</t>
  </si>
  <si>
    <t>1,32,36</t>
  </si>
  <si>
    <t>SCIENTIFIC PRODUCTS</t>
  </si>
  <si>
    <t>17,18,19,20,22,23,24,30,31,131,138,147,148,149,150,151,155</t>
  </si>
  <si>
    <t>QUIMICA M.G.</t>
  </si>
  <si>
    <t>25,33,113,114,141</t>
  </si>
  <si>
    <t>45,48,49,66</t>
  </si>
  <si>
    <t>GRUPO QUIMICO</t>
  </si>
  <si>
    <t>52,84,98,106,115,116</t>
  </si>
  <si>
    <t>1. OBJETO. SUMINISTRO DE REACTIVOS Y MATERIAL DE LABORATORIO</t>
  </si>
  <si>
    <t xml:space="preserve">Se declaran desiertos los ítems 102,103,108,109,110,119,120,130,143,153; para la adquisición de estos reactivos y materiales de laboratorio la universidad  actuará acorde con el  estatuto de contratación </t>
  </si>
  <si>
    <t>2. MERCK</t>
  </si>
  <si>
    <t>4. QUIMICOS FARADAY</t>
  </si>
  <si>
    <t xml:space="preserve">8.AVANTIKA </t>
  </si>
  <si>
    <t>10.BIOPRUEBAS</t>
  </si>
  <si>
    <t>9. VORTEX</t>
  </si>
  <si>
    <t xml:space="preserve">15. ELEMENTOS QUIMICOS </t>
  </si>
  <si>
    <t xml:space="preserve">16.BIOLOGIA MOLECULAR </t>
  </si>
  <si>
    <t>ANEXO 1 - ESPECIFICACIONES TÉCNICAS - FORMATO PARA PRESENTACIÓN DE OFERTA</t>
  </si>
  <si>
    <t>IMPORTACION 45 DIAS</t>
  </si>
  <si>
    <t>30 Dias</t>
  </si>
  <si>
    <t xml:space="preserve">una  unidad  8  dias  la  orea  60  dias  </t>
  </si>
  <si>
    <t xml:space="preserve">60  dias  </t>
  </si>
  <si>
    <t>15 Dias</t>
  </si>
  <si>
    <t>60  DIAS</t>
  </si>
  <si>
    <t xml:space="preserve"> $ 608.958 </t>
  </si>
  <si>
    <t xml:space="preserve"> $ 246.370 </t>
  </si>
  <si>
    <t>6 0DIAS</t>
  </si>
  <si>
    <t>34,53,54,57,58,62,74,75,76,104,132,133,134,135,136,139,140,145,146,152</t>
  </si>
  <si>
    <t>21,29,35,91,95,101,105,107</t>
  </si>
  <si>
    <t>78, 79, 154</t>
  </si>
  <si>
    <t>VALOR TOTAL ADJUDICADO</t>
  </si>
  <si>
    <t>64,67,117,118,121,122</t>
  </si>
  <si>
    <t>14,15,38,42,55,56,59,60,96,142,156</t>
  </si>
  <si>
    <t>40,63,71,72,73,77,124,128,144</t>
  </si>
  <si>
    <t>2,3,4,5,6,7,8,9,10,11,12,13,16,27,28,43,44,46,47,50,51,61,68,69,70,80,81,82,83,85,86,87,88,89,90,92,93,94,97,99,100,111,112,125,126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</si>
</sst>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 #,##0_);_(&quot;$&quot;\ * \(#,##0\);_(&quot;$&quot;\ * &quot;-&quot;_);_(@_)"/>
    <numFmt numFmtId="44" formatCode="_(&quot;$&quot;\ * #,##0.00_);_(&quot;$&quot;\ * \(#,##0.00\);_(&quot;$&quot;\ * &quot;-&quot;??_);_(@_)"/>
    <numFmt numFmtId="164" formatCode="_(&quot;$&quot;\ * #,##0_);_(&quot;$&quot;\ * \(#,##0\);_(&quot;$&quot;\ * &quot;-&quot;??_);_(@_)"/>
    <numFmt numFmtId="165" formatCode="&quot;$&quot;\ #,##0"/>
    <numFmt numFmtId="166" formatCode="#,##0_ ;\-#,##0\ "/>
  </numFmts>
  <fonts count="2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1"/>
      <name val="Calibri"/>
      <family val="2"/>
      <scheme val="minor"/>
    </font>
    <font>
      <sz val="10"/>
      <color rgb="FF000000"/>
      <name val="Calibri"/>
      <family val="2"/>
      <scheme val="minor"/>
    </font>
    <font>
      <sz val="10"/>
      <name val="Calibri"/>
      <family val="2"/>
      <scheme val="minor"/>
    </font>
    <font>
      <b/>
      <sz val="11"/>
      <name val="Calibri"/>
      <family val="2"/>
      <scheme val="minor"/>
    </font>
    <font>
      <sz val="10"/>
      <color rgb="FFFF0000"/>
      <name val="Calibri"/>
      <family val="2"/>
      <scheme val="minor"/>
    </font>
    <font>
      <sz val="12"/>
      <color theme="1"/>
      <name val="Calibri"/>
      <family val="2"/>
      <scheme val="minor"/>
    </font>
    <font>
      <b/>
      <sz val="12"/>
      <color theme="1"/>
      <name val="Calibri"/>
      <family val="2"/>
      <scheme val="minor"/>
    </font>
    <font>
      <b/>
      <sz val="10"/>
      <color indexed="8"/>
      <name val="Calibri"/>
      <family val="2"/>
    </font>
    <font>
      <sz val="10"/>
      <name val="Calibri"/>
      <family val="2"/>
    </font>
    <font>
      <sz val="11"/>
      <name val="Calibri"/>
      <family val="2"/>
    </font>
    <font>
      <b/>
      <sz val="10"/>
      <name val="Calibri"/>
      <family val="2"/>
      <scheme val="minor"/>
    </font>
    <font>
      <b/>
      <sz val="11"/>
      <name val="Calibri"/>
      <family val="2"/>
    </font>
    <font>
      <sz val="12"/>
      <color indexed="8"/>
      <name val="Calibri"/>
      <family val="2"/>
    </font>
    <font>
      <b/>
      <sz val="10"/>
      <name val="Arial"/>
      <family val="2"/>
    </font>
    <font>
      <b/>
      <sz val="11"/>
      <color indexed="8"/>
      <name val="Calibri"/>
      <family val="2"/>
    </font>
    <font>
      <sz val="10"/>
      <name val="Helv"/>
      <charset val="204"/>
    </font>
  </fonts>
  <fills count="2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indexed="9"/>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rgb="FF0070C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2" tint="-0.499984740745262"/>
        <bgColor indexed="64"/>
      </patternFill>
    </fill>
    <fill>
      <patternFill patternType="solid">
        <fgColor theme="7" tint="-0.249977111117893"/>
        <bgColor indexed="64"/>
      </patternFill>
    </fill>
    <fill>
      <patternFill patternType="solid">
        <fgColor theme="6"/>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20" fillId="0" borderId="0"/>
  </cellStyleXfs>
  <cellXfs count="310">
    <xf numFmtId="0" fontId="0" fillId="0" borderId="0" xfId="0"/>
    <xf numFmtId="0" fontId="0" fillId="0" borderId="0" xfId="0" applyFill="1"/>
    <xf numFmtId="0" fontId="2" fillId="0" borderId="0" xfId="0" applyFont="1" applyAlignment="1">
      <alignment horizontal="center"/>
    </xf>
    <xf numFmtId="0" fontId="2" fillId="0" borderId="0" xfId="0" applyFont="1" applyFill="1" applyBorder="1" applyAlignment="1">
      <alignment horizontal="center" vertical="center"/>
    </xf>
    <xf numFmtId="0" fontId="2" fillId="0" borderId="0" xfId="0" applyFont="1" applyFill="1" applyAlignment="1">
      <alignment horizontal="center"/>
    </xf>
    <xf numFmtId="0" fontId="2" fillId="0" borderId="1" xfId="0" applyFont="1" applyBorder="1" applyAlignment="1"/>
    <xf numFmtId="0" fontId="2" fillId="0" borderId="1" xfId="0" applyFont="1" applyFill="1" applyBorder="1" applyAlignment="1"/>
    <xf numFmtId="0" fontId="2" fillId="0" borderId="2" xfId="0" applyFont="1" applyFill="1" applyBorder="1" applyAlignment="1">
      <alignment horizontal="center"/>
    </xf>
    <xf numFmtId="0" fontId="2" fillId="0" borderId="2" xfId="0" applyFont="1" applyFill="1" applyBorder="1" applyAlignment="1">
      <alignment horizontal="center" wrapText="1"/>
    </xf>
    <xf numFmtId="3" fontId="3" fillId="2" borderId="2"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0" fillId="0" borderId="0" xfId="0" applyAlignment="1">
      <alignment horizontal="center" vertical="center"/>
    </xf>
    <xf numFmtId="0" fontId="4" fillId="3" borderId="2" xfId="0" applyFont="1" applyFill="1" applyBorder="1" applyAlignment="1">
      <alignment horizontal="left" vertical="center" wrapText="1"/>
    </xf>
    <xf numFmtId="0" fontId="4" fillId="0" borderId="2" xfId="0" applyFont="1" applyFill="1" applyBorder="1" applyAlignment="1">
      <alignment horizontal="center" vertical="center"/>
    </xf>
    <xf numFmtId="0" fontId="0" fillId="0" borderId="2" xfId="0" applyFill="1" applyBorder="1" applyAlignment="1">
      <alignment horizontal="center" vertical="center" wrapText="1"/>
    </xf>
    <xf numFmtId="164" fontId="0" fillId="0" borderId="2" xfId="1" applyNumberFormat="1" applyFont="1" applyFill="1" applyBorder="1" applyAlignment="1">
      <alignment horizontal="center" vertical="center"/>
    </xf>
    <xf numFmtId="0" fontId="0" fillId="0" borderId="2" xfId="0" applyFill="1" applyBorder="1"/>
    <xf numFmtId="0" fontId="4" fillId="0" borderId="2" xfId="0" applyFont="1" applyBorder="1" applyAlignment="1">
      <alignment horizontal="left" vertical="center" wrapText="1"/>
    </xf>
    <xf numFmtId="164" fontId="0" fillId="0" borderId="2" xfId="1" applyNumberFormat="1" applyFont="1" applyFill="1" applyBorder="1" applyAlignment="1">
      <alignment vertical="center"/>
    </xf>
    <xf numFmtId="0" fontId="4" fillId="0" borderId="2" xfId="0" applyFont="1" applyBorder="1" applyAlignment="1">
      <alignment horizontal="justify" vertical="center" wrapText="1"/>
    </xf>
    <xf numFmtId="0" fontId="0" fillId="0" borderId="2" xfId="0" applyFill="1" applyBorder="1" applyAlignment="1">
      <alignment horizontal="center" vertical="center"/>
    </xf>
    <xf numFmtId="164" fontId="5" fillId="0" borderId="2" xfId="1" applyNumberFormat="1" applyFont="1" applyFill="1" applyBorder="1" applyAlignment="1">
      <alignment horizontal="center" vertical="center"/>
    </xf>
    <xf numFmtId="164" fontId="0" fillId="0" borderId="2" xfId="0" applyNumberFormat="1" applyFill="1" applyBorder="1" applyAlignment="1">
      <alignment vertical="center"/>
    </xf>
    <xf numFmtId="0" fontId="4" fillId="0" borderId="2" xfId="0" applyFont="1" applyBorder="1" applyAlignment="1">
      <alignment horizontal="justify" vertical="center"/>
    </xf>
    <xf numFmtId="0" fontId="4" fillId="0" borderId="2" xfId="0" applyFont="1" applyFill="1" applyBorder="1" applyAlignment="1">
      <alignment horizontal="center" vertical="center" wrapText="1"/>
    </xf>
    <xf numFmtId="0" fontId="6" fillId="0" borderId="0" xfId="0" applyFont="1" applyFill="1" applyAlignment="1">
      <alignment horizontal="center" vertical="center"/>
    </xf>
    <xf numFmtId="0" fontId="4" fillId="0" borderId="2" xfId="0" applyFont="1" applyBorder="1" applyAlignment="1">
      <alignment wrapText="1"/>
    </xf>
    <xf numFmtId="0" fontId="0" fillId="0" borderId="2" xfId="0" applyFill="1" applyBorder="1" applyAlignment="1">
      <alignment wrapText="1"/>
    </xf>
    <xf numFmtId="0" fontId="7" fillId="0" borderId="2" xfId="0" applyFont="1" applyBorder="1" applyAlignment="1">
      <alignment horizontal="center" vertical="center" wrapText="1"/>
    </xf>
    <xf numFmtId="0" fontId="4" fillId="0" borderId="2" xfId="0" applyFont="1" applyBorder="1" applyAlignment="1">
      <alignment vertical="center" wrapText="1"/>
    </xf>
    <xf numFmtId="164" fontId="5" fillId="0" borderId="2" xfId="1" applyNumberFormat="1" applyFont="1" applyFill="1" applyBorder="1" applyAlignment="1">
      <alignment vertical="center"/>
    </xf>
    <xf numFmtId="0" fontId="4" fillId="0" borderId="2" xfId="0" applyFont="1" applyFill="1" applyBorder="1" applyAlignment="1">
      <alignment vertical="center" wrapText="1"/>
    </xf>
    <xf numFmtId="0" fontId="7" fillId="0" borderId="2" xfId="0" applyFont="1" applyFill="1" applyBorder="1" applyAlignment="1">
      <alignment wrapText="1"/>
    </xf>
    <xf numFmtId="0" fontId="5" fillId="0" borderId="2" xfId="0" applyFont="1" applyFill="1" applyBorder="1" applyAlignment="1">
      <alignment horizontal="center"/>
    </xf>
    <xf numFmtId="164" fontId="5" fillId="0" borderId="2" xfId="1" applyNumberFormat="1" applyFont="1" applyFill="1" applyBorder="1"/>
    <xf numFmtId="0" fontId="7" fillId="0" borderId="2" xfId="0" applyFont="1" applyFill="1" applyBorder="1" applyAlignment="1">
      <alignment horizontal="center" vertical="center" wrapText="1"/>
    </xf>
    <xf numFmtId="0" fontId="4" fillId="0" borderId="2" xfId="0" applyFont="1" applyFill="1" applyBorder="1" applyAlignment="1">
      <alignment wrapText="1"/>
    </xf>
    <xf numFmtId="0" fontId="7" fillId="0" borderId="2" xfId="0" applyFont="1" applyBorder="1" applyAlignment="1">
      <alignment horizontal="justify" vertical="center" wrapText="1"/>
    </xf>
    <xf numFmtId="0" fontId="4" fillId="0" borderId="2" xfId="0" applyFont="1" applyFill="1" applyBorder="1" applyAlignment="1">
      <alignment horizontal="justify" vertical="center" wrapText="1"/>
    </xf>
    <xf numFmtId="0" fontId="0" fillId="0" borderId="2" xfId="0" applyFill="1" applyBorder="1" applyAlignment="1">
      <alignment horizontal="right" vertical="center"/>
    </xf>
    <xf numFmtId="0" fontId="4" fillId="3" borderId="2" xfId="0" applyFont="1" applyFill="1" applyBorder="1" applyAlignment="1">
      <alignment horizontal="justify" vertical="center" wrapText="1"/>
    </xf>
    <xf numFmtId="0" fontId="0" fillId="0" borderId="2" xfId="0" applyFont="1" applyFill="1" applyBorder="1" applyAlignment="1">
      <alignment horizontal="center" vertical="center"/>
    </xf>
    <xf numFmtId="164" fontId="8" fillId="0" borderId="2" xfId="1" applyNumberFormat="1" applyFont="1" applyFill="1" applyBorder="1" applyAlignment="1">
      <alignment horizontal="center" vertical="center"/>
    </xf>
    <xf numFmtId="164" fontId="0" fillId="0" borderId="2" xfId="0" applyNumberFormat="1" applyFont="1" applyFill="1" applyBorder="1" applyAlignment="1">
      <alignment horizontal="center" vertical="center"/>
    </xf>
    <xf numFmtId="0" fontId="6" fillId="0" borderId="2" xfId="0" applyFont="1" applyBorder="1" applyAlignment="1">
      <alignment horizontal="justify" vertical="center" wrapText="1"/>
    </xf>
    <xf numFmtId="0" fontId="10" fillId="0" borderId="2" xfId="0" applyFont="1" applyFill="1" applyBorder="1" applyAlignment="1">
      <alignment horizontal="center" vertical="center"/>
    </xf>
    <xf numFmtId="164" fontId="10" fillId="0" borderId="2" xfId="1" applyNumberFormat="1" applyFont="1" applyFill="1" applyBorder="1" applyAlignment="1">
      <alignment horizontal="center" vertical="center" wrapText="1"/>
    </xf>
    <xf numFmtId="0" fontId="4" fillId="0" borderId="2" xfId="0" applyNumberFormat="1" applyFont="1" applyBorder="1" applyAlignment="1">
      <alignment horizontal="left" vertical="center" wrapText="1"/>
    </xf>
    <xf numFmtId="0" fontId="4" fillId="0" borderId="2" xfId="0" applyFont="1" applyFill="1" applyBorder="1" applyAlignment="1">
      <alignment horizontal="left" vertical="center" wrapText="1"/>
    </xf>
    <xf numFmtId="0" fontId="6"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10" fillId="0" borderId="2" xfId="0" applyFont="1" applyFill="1" applyBorder="1" applyAlignment="1">
      <alignment horizontal="center" vertical="center" wrapText="1"/>
    </xf>
    <xf numFmtId="0" fontId="4" fillId="3" borderId="2" xfId="0" applyFont="1" applyFill="1" applyBorder="1" applyAlignment="1">
      <alignment horizontal="left" vertical="center"/>
    </xf>
    <xf numFmtId="3" fontId="10" fillId="0" borderId="2" xfId="0" applyNumberFormat="1" applyFont="1" applyFill="1" applyBorder="1" applyAlignment="1">
      <alignment horizontal="center" vertical="center"/>
    </xf>
    <xf numFmtId="0" fontId="6" fillId="0" borderId="2" xfId="0" applyFont="1" applyBorder="1" applyAlignment="1">
      <alignment vertical="center"/>
    </xf>
    <xf numFmtId="0" fontId="4" fillId="0" borderId="4" xfId="0" applyFont="1" applyFill="1" applyBorder="1" applyAlignment="1">
      <alignment horizontal="center" vertical="center"/>
    </xf>
    <xf numFmtId="0" fontId="0" fillId="0" borderId="4" xfId="0" applyFill="1" applyBorder="1" applyAlignment="1">
      <alignment horizontal="center" vertical="center"/>
    </xf>
    <xf numFmtId="42" fontId="0" fillId="0" borderId="4" xfId="0" applyNumberFormat="1" applyFill="1" applyBorder="1"/>
    <xf numFmtId="0" fontId="0" fillId="0" borderId="4" xfId="0" applyFill="1" applyBorder="1"/>
    <xf numFmtId="0" fontId="4" fillId="0" borderId="3" xfId="0" applyFont="1" applyBorder="1" applyAlignment="1">
      <alignment horizontal="left" vertical="center" wrapText="1"/>
    </xf>
    <xf numFmtId="42" fontId="10" fillId="0" borderId="2" xfId="0" applyNumberFormat="1" applyFont="1" applyFill="1" applyBorder="1"/>
    <xf numFmtId="0" fontId="3" fillId="0" borderId="2" xfId="0" applyFont="1" applyFill="1" applyBorder="1" applyAlignment="1">
      <alignment horizontal="center" vertical="center" wrapText="1"/>
    </xf>
    <xf numFmtId="0" fontId="0" fillId="0" borderId="0" xfId="0" applyFill="1" applyBorder="1" applyAlignment="1">
      <alignment vertical="center"/>
    </xf>
    <xf numFmtId="164" fontId="2" fillId="0" borderId="0" xfId="0" applyNumberFormat="1" applyFont="1" applyFill="1" applyBorder="1" applyAlignment="1"/>
    <xf numFmtId="0" fontId="0" fillId="0" borderId="0" xfId="0" applyFill="1" applyBorder="1"/>
    <xf numFmtId="0" fontId="0" fillId="0" borderId="1" xfId="0" applyBorder="1"/>
    <xf numFmtId="0" fontId="0" fillId="0" borderId="0" xfId="0" applyFill="1" applyAlignment="1">
      <alignment vertical="center"/>
    </xf>
    <xf numFmtId="0" fontId="4" fillId="0" borderId="0" xfId="0" applyFont="1" applyFill="1" applyAlignment="1">
      <alignment vertical="center"/>
    </xf>
    <xf numFmtId="0" fontId="2" fillId="0" borderId="0" xfId="0" applyFont="1" applyBorder="1" applyAlignment="1">
      <alignment horizontal="center" vertical="center"/>
    </xf>
    <xf numFmtId="0" fontId="2" fillId="0" borderId="2" xfId="0" applyFont="1" applyBorder="1" applyAlignment="1">
      <alignment horizontal="center"/>
    </xf>
    <xf numFmtId="0" fontId="2" fillId="0" borderId="2" xfId="0" applyFont="1" applyFill="1" applyBorder="1" applyAlignment="1">
      <alignment horizontal="center" vertical="center"/>
    </xf>
    <xf numFmtId="0" fontId="0" fillId="3" borderId="2" xfId="0" applyFill="1" applyBorder="1" applyAlignment="1">
      <alignment horizontal="center" vertical="center"/>
    </xf>
    <xf numFmtId="164" fontId="0" fillId="3" borderId="2" xfId="1" applyNumberFormat="1" applyFont="1" applyFill="1" applyBorder="1" applyAlignment="1">
      <alignment horizontal="center" vertical="center"/>
    </xf>
    <xf numFmtId="164" fontId="0" fillId="3" borderId="2" xfId="1" applyNumberFormat="1" applyFont="1" applyFill="1" applyBorder="1" applyAlignment="1">
      <alignment vertical="center"/>
    </xf>
    <xf numFmtId="0" fontId="0" fillId="0" borderId="2" xfId="0" applyBorder="1" applyAlignment="1">
      <alignment horizontal="center" vertical="center"/>
    </xf>
    <xf numFmtId="0" fontId="0" fillId="0" borderId="2" xfId="0" applyBorder="1"/>
    <xf numFmtId="164" fontId="0" fillId="0" borderId="2" xfId="1" applyNumberFormat="1" applyFont="1" applyBorder="1" applyAlignment="1">
      <alignment horizontal="center" vertical="center"/>
    </xf>
    <xf numFmtId="164" fontId="0" fillId="0" borderId="2" xfId="1" applyNumberFormat="1" applyFont="1" applyBorder="1" applyAlignment="1">
      <alignment vertical="center"/>
    </xf>
    <xf numFmtId="164" fontId="5" fillId="0" borderId="2" xfId="1" applyNumberFormat="1" applyFont="1" applyBorder="1" applyAlignment="1">
      <alignment horizontal="center" vertical="center"/>
    </xf>
    <xf numFmtId="164" fontId="0" fillId="0" borderId="2" xfId="0" applyNumberFormat="1" applyBorder="1" applyAlignment="1">
      <alignment vertical="center"/>
    </xf>
    <xf numFmtId="0" fontId="6" fillId="0" borderId="0" xfId="0" applyFont="1" applyAlignment="1">
      <alignment horizontal="center" vertical="center"/>
    </xf>
    <xf numFmtId="0" fontId="4" fillId="3" borderId="2" xfId="0" applyFont="1" applyFill="1" applyBorder="1" applyAlignment="1">
      <alignment horizontal="center" vertical="center"/>
    </xf>
    <xf numFmtId="0" fontId="4" fillId="0" borderId="2" xfId="0" applyFont="1" applyBorder="1" applyAlignment="1">
      <alignment horizontal="center" vertical="center"/>
    </xf>
    <xf numFmtId="0" fontId="4" fillId="3" borderId="2" xfId="0" applyFont="1" applyFill="1" applyBorder="1" applyAlignment="1">
      <alignment horizontal="center" vertical="center" wrapText="1"/>
    </xf>
    <xf numFmtId="164" fontId="5" fillId="0" borderId="2" xfId="1" applyNumberFormat="1" applyFont="1" applyBorder="1" applyAlignment="1">
      <alignment vertical="center"/>
    </xf>
    <xf numFmtId="3" fontId="0" fillId="0" borderId="2" xfId="0" applyNumberFormat="1" applyFont="1" applyFill="1" applyBorder="1" applyAlignment="1">
      <alignment horizontal="right" vertical="center"/>
    </xf>
    <xf numFmtId="164" fontId="0" fillId="0" borderId="2" xfId="1" applyNumberFormat="1" applyFont="1" applyFill="1" applyBorder="1" applyAlignment="1">
      <alignment horizontal="right" vertical="center"/>
    </xf>
    <xf numFmtId="0" fontId="4" fillId="0" borderId="2" xfId="0" applyFont="1" applyBorder="1" applyAlignment="1">
      <alignment horizontal="center" vertical="center" wrapText="1"/>
    </xf>
    <xf numFmtId="0" fontId="0" fillId="0" borderId="2" xfId="0" applyBorder="1" applyAlignment="1">
      <alignment horizontal="right" vertical="center"/>
    </xf>
    <xf numFmtId="164" fontId="8" fillId="0" borderId="2" xfId="1" applyNumberFormat="1" applyFont="1" applyBorder="1" applyAlignment="1">
      <alignment horizontal="center" vertical="center"/>
    </xf>
    <xf numFmtId="0" fontId="0" fillId="0" borderId="2" xfId="0" applyFont="1" applyBorder="1" applyAlignment="1">
      <alignment horizontal="center" vertical="center"/>
    </xf>
    <xf numFmtId="164" fontId="0" fillId="0" borderId="2" xfId="0" applyNumberFormat="1" applyFont="1" applyBorder="1" applyAlignment="1">
      <alignment horizontal="center" vertical="center"/>
    </xf>
    <xf numFmtId="0" fontId="10" fillId="0" borderId="2" xfId="0" applyFont="1" applyBorder="1" applyAlignment="1">
      <alignment horizontal="center" vertical="center"/>
    </xf>
    <xf numFmtId="164" fontId="10" fillId="0" borderId="2" xfId="1" applyNumberFormat="1" applyFont="1" applyBorder="1" applyAlignment="1">
      <alignment horizontal="center" vertical="center" wrapText="1"/>
    </xf>
    <xf numFmtId="0" fontId="6" fillId="0" borderId="2" xfId="0" applyFont="1" applyBorder="1" applyAlignment="1">
      <alignment horizontal="center" vertical="center"/>
    </xf>
    <xf numFmtId="0" fontId="6" fillId="3" borderId="2" xfId="0" applyFont="1" applyFill="1" applyBorder="1" applyAlignment="1">
      <alignment horizontal="center" vertical="center"/>
    </xf>
    <xf numFmtId="164" fontId="10" fillId="3" borderId="2" xfId="1" applyNumberFormat="1" applyFont="1" applyFill="1" applyBorder="1" applyAlignment="1">
      <alignment horizontal="center" vertical="center" wrapText="1"/>
    </xf>
    <xf numFmtId="0" fontId="6" fillId="3" borderId="0" xfId="0" applyFont="1" applyFill="1" applyAlignment="1">
      <alignment horizontal="center" vertical="center"/>
    </xf>
    <xf numFmtId="0" fontId="4" fillId="0" borderId="4" xfId="0" applyFont="1" applyBorder="1" applyAlignment="1">
      <alignment horizontal="center" vertical="center"/>
    </xf>
    <xf numFmtId="42" fontId="0" fillId="0" borderId="4" xfId="0" applyNumberFormat="1" applyBorder="1"/>
    <xf numFmtId="0" fontId="0" fillId="0" borderId="4" xfId="0" applyBorder="1" applyAlignment="1">
      <alignment horizontal="center" vertical="center"/>
    </xf>
    <xf numFmtId="42" fontId="10" fillId="0" borderId="2" xfId="0" applyNumberFormat="1" applyFont="1" applyBorder="1"/>
    <xf numFmtId="0" fontId="0" fillId="0" borderId="0" xfId="0" applyBorder="1" applyAlignment="1">
      <alignment vertical="center"/>
    </xf>
    <xf numFmtId="164" fontId="2" fillId="0" borderId="0" xfId="0" applyNumberFormat="1" applyFont="1" applyBorder="1" applyAlignment="1"/>
    <xf numFmtId="0" fontId="0" fillId="0" borderId="0" xfId="0" applyBorder="1" applyAlignment="1">
      <alignment horizontal="center" vertical="center"/>
    </xf>
    <xf numFmtId="0" fontId="0" fillId="0" borderId="0" xfId="0" applyAlignment="1">
      <alignment vertical="center"/>
    </xf>
    <xf numFmtId="0" fontId="4" fillId="0" borderId="0" xfId="0" applyFont="1" applyAlignment="1">
      <alignment vertical="center"/>
    </xf>
    <xf numFmtId="0" fontId="5" fillId="0" borderId="2" xfId="0" applyFont="1" applyFill="1" applyBorder="1" applyAlignment="1">
      <alignment horizontal="center" vertical="center"/>
    </xf>
    <xf numFmtId="3" fontId="0" fillId="0" borderId="2" xfId="0" applyNumberFormat="1" applyFill="1" applyBorder="1" applyAlignment="1">
      <alignment horizontal="right" vertical="center"/>
    </xf>
    <xf numFmtId="166" fontId="13" fillId="0" borderId="2" xfId="0" applyNumberFormat="1" applyFont="1" applyFill="1" applyBorder="1" applyAlignment="1">
      <alignment horizontal="center" vertical="top"/>
    </xf>
    <xf numFmtId="164" fontId="1" fillId="0" borderId="2" xfId="1" applyNumberFormat="1" applyFont="1" applyFill="1" applyBorder="1" applyAlignment="1">
      <alignment horizontal="center" vertical="center"/>
    </xf>
    <xf numFmtId="164" fontId="1" fillId="0" borderId="2" xfId="1" applyNumberFormat="1" applyFont="1" applyFill="1" applyBorder="1" applyAlignment="1">
      <alignment vertical="center"/>
    </xf>
    <xf numFmtId="164" fontId="4" fillId="0" borderId="2" xfId="1" applyNumberFormat="1" applyFont="1" applyFill="1" applyBorder="1" applyAlignment="1">
      <alignment vertical="center"/>
    </xf>
    <xf numFmtId="164" fontId="7" fillId="0" borderId="2" xfId="1" applyNumberFormat="1" applyFont="1" applyFill="1" applyBorder="1"/>
    <xf numFmtId="164" fontId="14" fillId="0" borderId="2" xfId="1" applyNumberFormat="1" applyFont="1" applyFill="1" applyBorder="1"/>
    <xf numFmtId="164" fontId="14" fillId="0" borderId="2" xfId="1" applyNumberFormat="1" applyFont="1" applyFill="1" applyBorder="1" applyAlignment="1">
      <alignment vertical="center"/>
    </xf>
    <xf numFmtId="164" fontId="1" fillId="0" borderId="2" xfId="1"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64" fontId="4" fillId="0" borderId="2" xfId="1" applyNumberFormat="1" applyFont="1" applyFill="1" applyBorder="1" applyAlignment="1">
      <alignment horizontal="center" vertical="center"/>
    </xf>
    <xf numFmtId="164" fontId="4" fillId="0" borderId="2" xfId="1" applyNumberFormat="1" applyFont="1" applyFill="1" applyBorder="1" applyAlignment="1">
      <alignment horizontal="center" vertical="center" wrapText="1"/>
    </xf>
    <xf numFmtId="0" fontId="4" fillId="0" borderId="2" xfId="0" applyFont="1" applyFill="1" applyBorder="1" applyAlignment="1">
      <alignment vertical="center"/>
    </xf>
    <xf numFmtId="164" fontId="17" fillId="0" borderId="2" xfId="1" applyNumberFormat="1" applyFont="1" applyFill="1" applyBorder="1" applyAlignment="1">
      <alignment horizontal="center" vertical="center" wrapText="1"/>
    </xf>
    <xf numFmtId="0" fontId="2" fillId="0" borderId="0" xfId="0" applyFont="1" applyAlignment="1">
      <alignment horizontal="center"/>
    </xf>
    <xf numFmtId="0" fontId="7" fillId="3" borderId="0" xfId="0" applyFont="1" applyFill="1" applyBorder="1" applyAlignment="1">
      <alignment horizontal="left" vertical="center" wrapText="1"/>
    </xf>
    <xf numFmtId="0" fontId="2" fillId="0" borderId="2" xfId="0" applyFont="1" applyBorder="1"/>
    <xf numFmtId="3" fontId="12" fillId="4" borderId="2" xfId="0" applyNumberFormat="1" applyFont="1" applyFill="1" applyBorder="1" applyAlignment="1">
      <alignment horizontal="center" vertical="center" wrapText="1"/>
    </xf>
    <xf numFmtId="164" fontId="1" fillId="3" borderId="2" xfId="1" applyNumberFormat="1" applyFont="1" applyFill="1" applyBorder="1" applyAlignment="1">
      <alignment horizontal="center" vertical="center"/>
    </xf>
    <xf numFmtId="164" fontId="1" fillId="3" borderId="2" xfId="1" applyNumberFormat="1" applyFont="1" applyFill="1" applyBorder="1" applyAlignment="1">
      <alignment vertical="center"/>
    </xf>
    <xf numFmtId="164" fontId="5" fillId="5" borderId="2" xfId="1" applyNumberFormat="1" applyFont="1" applyFill="1" applyBorder="1" applyAlignment="1">
      <alignment horizontal="center" vertical="center"/>
    </xf>
    <xf numFmtId="164" fontId="5" fillId="5" borderId="2" xfId="1" applyNumberFormat="1" applyFont="1" applyFill="1" applyBorder="1" applyAlignment="1">
      <alignment vertical="center"/>
    </xf>
    <xf numFmtId="0" fontId="5" fillId="5" borderId="2" xfId="0" applyFont="1" applyFill="1" applyBorder="1" applyAlignment="1">
      <alignment vertical="center"/>
    </xf>
    <xf numFmtId="164" fontId="4" fillId="6" borderId="2" xfId="1" applyNumberFormat="1" applyFont="1" applyFill="1" applyBorder="1" applyAlignment="1">
      <alignment horizontal="center" vertical="center"/>
    </xf>
    <xf numFmtId="164" fontId="4" fillId="6" borderId="2" xfId="1" applyNumberFormat="1" applyFont="1" applyFill="1" applyBorder="1" applyAlignment="1">
      <alignment vertical="center"/>
    </xf>
    <xf numFmtId="0" fontId="4" fillId="6" borderId="2" xfId="0" applyFont="1" applyFill="1" applyBorder="1" applyAlignment="1">
      <alignment vertical="center"/>
    </xf>
    <xf numFmtId="164" fontId="0" fillId="7" borderId="2" xfId="1" applyNumberFormat="1" applyFont="1" applyFill="1" applyBorder="1" applyAlignment="1">
      <alignment horizontal="center" vertical="center"/>
    </xf>
    <xf numFmtId="164" fontId="0" fillId="7" borderId="2" xfId="1" applyNumberFormat="1" applyFont="1" applyFill="1" applyBorder="1" applyAlignment="1">
      <alignment vertical="center"/>
    </xf>
    <xf numFmtId="0" fontId="0" fillId="7" borderId="2" xfId="0" applyFill="1" applyBorder="1" applyAlignment="1">
      <alignment wrapText="1"/>
    </xf>
    <xf numFmtId="164" fontId="0" fillId="8" borderId="2" xfId="1" applyNumberFormat="1" applyFont="1" applyFill="1" applyBorder="1" applyAlignment="1">
      <alignment horizontal="center" vertical="center"/>
    </xf>
    <xf numFmtId="164" fontId="0" fillId="8" borderId="2" xfId="1" applyNumberFormat="1" applyFont="1" applyFill="1" applyBorder="1" applyAlignment="1">
      <alignment vertical="center"/>
    </xf>
    <xf numFmtId="0" fontId="0" fillId="8" borderId="2" xfId="0" applyFill="1" applyBorder="1" applyAlignment="1">
      <alignment horizontal="center" vertical="center"/>
    </xf>
    <xf numFmtId="0" fontId="0" fillId="0" borderId="2" xfId="0" applyBorder="1" applyAlignment="1">
      <alignment vertical="center"/>
    </xf>
    <xf numFmtId="164" fontId="1" fillId="9" borderId="2" xfId="1" applyNumberFormat="1" applyFont="1" applyFill="1" applyBorder="1" applyAlignment="1">
      <alignment horizontal="center" vertical="center"/>
    </xf>
    <xf numFmtId="164" fontId="1" fillId="9" borderId="2" xfId="1" applyNumberFormat="1" applyFont="1" applyFill="1" applyBorder="1" applyAlignment="1">
      <alignment vertical="center"/>
    </xf>
    <xf numFmtId="164" fontId="0" fillId="10" borderId="2" xfId="1" applyNumberFormat="1" applyFont="1" applyFill="1" applyBorder="1" applyAlignment="1">
      <alignment horizontal="center" vertical="center"/>
    </xf>
    <xf numFmtId="164" fontId="0" fillId="10" borderId="2" xfId="1" applyNumberFormat="1" applyFont="1" applyFill="1" applyBorder="1" applyAlignment="1">
      <alignment vertical="center"/>
    </xf>
    <xf numFmtId="0" fontId="4" fillId="10" borderId="2" xfId="0" applyFont="1" applyFill="1" applyBorder="1" applyAlignment="1">
      <alignment horizontal="center" vertical="center" wrapText="1"/>
    </xf>
    <xf numFmtId="165" fontId="13" fillId="0" borderId="2" xfId="0" applyNumberFormat="1" applyFont="1" applyBorder="1" applyAlignment="1">
      <alignment vertical="top"/>
    </xf>
    <xf numFmtId="164" fontId="1" fillId="0" borderId="2" xfId="1" applyNumberFormat="1" applyFont="1" applyBorder="1" applyAlignment="1">
      <alignment horizontal="center" vertical="center"/>
    </xf>
    <xf numFmtId="164" fontId="1" fillId="0" borderId="2" xfId="1" applyNumberFormat="1" applyFont="1" applyBorder="1" applyAlignment="1">
      <alignment vertical="center"/>
    </xf>
    <xf numFmtId="164" fontId="4" fillId="0" borderId="2" xfId="1" applyNumberFormat="1" applyFont="1" applyBorder="1" applyAlignment="1">
      <alignment horizontal="center" vertical="center"/>
    </xf>
    <xf numFmtId="164" fontId="4" fillId="3" borderId="2" xfId="1" applyNumberFormat="1" applyFont="1" applyFill="1" applyBorder="1" applyAlignment="1">
      <alignment vertical="center"/>
    </xf>
    <xf numFmtId="0" fontId="4" fillId="0" borderId="2" xfId="0" applyFont="1" applyBorder="1" applyAlignment="1">
      <alignment vertical="center"/>
    </xf>
    <xf numFmtId="164" fontId="7" fillId="0" borderId="2" xfId="1" applyNumberFormat="1" applyFont="1" applyBorder="1" applyAlignment="1">
      <alignment horizontal="center" vertical="center"/>
    </xf>
    <xf numFmtId="164" fontId="5" fillId="7" borderId="2" xfId="1" applyNumberFormat="1" applyFont="1" applyFill="1" applyBorder="1" applyAlignment="1">
      <alignment horizontal="center" vertical="center"/>
    </xf>
    <xf numFmtId="164" fontId="14" fillId="0" borderId="2" xfId="1" applyNumberFormat="1" applyFont="1" applyBorder="1" applyAlignment="1">
      <alignment horizontal="center" vertical="center"/>
    </xf>
    <xf numFmtId="164" fontId="5" fillId="10" borderId="2" xfId="1" applyNumberFormat="1" applyFont="1" applyFill="1" applyBorder="1" applyAlignment="1">
      <alignment horizontal="center" vertical="center"/>
    </xf>
    <xf numFmtId="164" fontId="4" fillId="6" borderId="2" xfId="1" applyNumberFormat="1" applyFont="1" applyFill="1" applyBorder="1" applyAlignment="1">
      <alignment horizontal="center" vertical="center" wrapText="1"/>
    </xf>
    <xf numFmtId="0" fontId="0" fillId="7" borderId="2" xfId="0" applyFill="1" applyBorder="1"/>
    <xf numFmtId="164" fontId="0" fillId="11" borderId="2" xfId="1" applyNumberFormat="1" applyFont="1" applyFill="1" applyBorder="1" applyAlignment="1">
      <alignment horizontal="center" vertical="center"/>
    </xf>
    <xf numFmtId="164" fontId="0" fillId="11" borderId="2" xfId="1" applyNumberFormat="1" applyFont="1" applyFill="1" applyBorder="1" applyAlignment="1">
      <alignment vertical="center"/>
    </xf>
    <xf numFmtId="0" fontId="0" fillId="11" borderId="2" xfId="0" applyFill="1" applyBorder="1" applyAlignment="1">
      <alignment horizontal="right" vertical="center"/>
    </xf>
    <xf numFmtId="0" fontId="0" fillId="0" borderId="2" xfId="0" applyBorder="1" applyAlignment="1">
      <alignment wrapText="1"/>
    </xf>
    <xf numFmtId="164" fontId="0" fillId="12" borderId="2" xfId="1" applyNumberFormat="1" applyFont="1" applyFill="1" applyBorder="1" applyAlignment="1">
      <alignment horizontal="center" vertical="center"/>
    </xf>
    <xf numFmtId="164" fontId="0" fillId="12" borderId="2" xfId="1" applyNumberFormat="1" applyFont="1" applyFill="1" applyBorder="1" applyAlignment="1">
      <alignment vertical="center"/>
    </xf>
    <xf numFmtId="0" fontId="0" fillId="12" borderId="2" xfId="0" applyFill="1" applyBorder="1"/>
    <xf numFmtId="164" fontId="0" fillId="13" borderId="2" xfId="1" applyNumberFormat="1" applyFont="1" applyFill="1" applyBorder="1" applyAlignment="1">
      <alignment horizontal="center" vertical="center"/>
    </xf>
    <xf numFmtId="164" fontId="0" fillId="13" borderId="2" xfId="1" applyNumberFormat="1" applyFont="1" applyFill="1" applyBorder="1" applyAlignment="1">
      <alignment vertical="center"/>
    </xf>
    <xf numFmtId="0" fontId="0" fillId="13" borderId="2" xfId="0" applyFill="1" applyBorder="1" applyAlignment="1">
      <alignment vertical="center"/>
    </xf>
    <xf numFmtId="165" fontId="13" fillId="14" borderId="2" xfId="0" applyNumberFormat="1" applyFont="1" applyFill="1" applyBorder="1" applyAlignment="1">
      <alignment vertical="top"/>
    </xf>
    <xf numFmtId="166" fontId="13" fillId="14" borderId="2" xfId="0" applyNumberFormat="1" applyFont="1" applyFill="1" applyBorder="1" applyAlignment="1">
      <alignment horizontal="center" vertical="top"/>
    </xf>
    <xf numFmtId="0" fontId="0" fillId="12" borderId="2" xfId="0" applyFill="1" applyBorder="1" applyAlignment="1">
      <alignment wrapText="1"/>
    </xf>
    <xf numFmtId="164" fontId="0" fillId="5" borderId="2" xfId="1" applyNumberFormat="1" applyFont="1" applyFill="1" applyBorder="1" applyAlignment="1">
      <alignment horizontal="center" vertical="center"/>
    </xf>
    <xf numFmtId="164" fontId="0" fillId="5" borderId="2" xfId="1" applyNumberFormat="1" applyFont="1" applyFill="1" applyBorder="1" applyAlignment="1">
      <alignment vertical="center"/>
    </xf>
    <xf numFmtId="0" fontId="0" fillId="5" borderId="2" xfId="0" applyFill="1" applyBorder="1" applyAlignment="1">
      <alignment vertical="center"/>
    </xf>
    <xf numFmtId="164" fontId="0" fillId="15" borderId="2" xfId="1" applyNumberFormat="1" applyFont="1" applyFill="1" applyBorder="1" applyAlignment="1">
      <alignment horizontal="center" vertical="center"/>
    </xf>
    <xf numFmtId="164" fontId="0" fillId="15" borderId="2" xfId="1" applyNumberFormat="1" applyFont="1" applyFill="1" applyBorder="1" applyAlignment="1">
      <alignment vertical="center"/>
    </xf>
    <xf numFmtId="0" fontId="0" fillId="15" borderId="2" xfId="0" applyFill="1" applyBorder="1" applyAlignment="1">
      <alignment horizontal="center" vertical="center"/>
    </xf>
    <xf numFmtId="164" fontId="0" fillId="16" borderId="2" xfId="1" applyNumberFormat="1" applyFont="1" applyFill="1" applyBorder="1" applyAlignment="1">
      <alignment horizontal="center" vertical="center"/>
    </xf>
    <xf numFmtId="164" fontId="0" fillId="16" borderId="2" xfId="0" applyNumberFormat="1" applyFill="1" applyBorder="1" applyAlignment="1">
      <alignment vertical="center"/>
    </xf>
    <xf numFmtId="0" fontId="0" fillId="16" borderId="2" xfId="0" applyFill="1" applyBorder="1"/>
    <xf numFmtId="164" fontId="1" fillId="11" borderId="2" xfId="1" applyNumberFormat="1" applyFont="1" applyFill="1" applyBorder="1" applyAlignment="1">
      <alignment vertical="center"/>
    </xf>
    <xf numFmtId="0" fontId="0" fillId="11" borderId="2" xfId="0" applyFill="1" applyBorder="1" applyAlignment="1">
      <alignment horizontal="center" vertical="center"/>
    </xf>
    <xf numFmtId="164" fontId="4" fillId="0" borderId="2" xfId="1" applyNumberFormat="1" applyFont="1" applyBorder="1" applyAlignment="1">
      <alignment vertical="center"/>
    </xf>
    <xf numFmtId="164" fontId="0" fillId="16" borderId="2" xfId="1" applyNumberFormat="1" applyFont="1" applyFill="1" applyBorder="1" applyAlignment="1">
      <alignment vertical="center"/>
    </xf>
    <xf numFmtId="164" fontId="7" fillId="0" borderId="2" xfId="1" applyNumberFormat="1" applyFont="1" applyBorder="1" applyAlignment="1">
      <alignment vertical="center"/>
    </xf>
    <xf numFmtId="164" fontId="14" fillId="0" borderId="2" xfId="1" applyNumberFormat="1" applyFont="1" applyBorder="1" applyAlignment="1">
      <alignment vertical="center"/>
    </xf>
    <xf numFmtId="164" fontId="0" fillId="17" borderId="2" xfId="1" applyNumberFormat="1" applyFont="1" applyFill="1" applyBorder="1" applyAlignment="1">
      <alignment vertical="center"/>
    </xf>
    <xf numFmtId="0" fontId="0" fillId="17" borderId="2" xfId="0" applyFill="1" applyBorder="1"/>
    <xf numFmtId="164" fontId="5" fillId="12" borderId="2" xfId="1" applyNumberFormat="1" applyFont="1" applyFill="1" applyBorder="1"/>
    <xf numFmtId="164" fontId="5" fillId="12" borderId="2" xfId="1" applyNumberFormat="1" applyFont="1" applyFill="1" applyBorder="1" applyAlignment="1">
      <alignment vertical="center"/>
    </xf>
    <xf numFmtId="164" fontId="5" fillId="16" borderId="2" xfId="1" applyNumberFormat="1" applyFont="1" applyFill="1" applyBorder="1"/>
    <xf numFmtId="164" fontId="5" fillId="10" borderId="2" xfId="1" applyNumberFormat="1" applyFont="1" applyFill="1" applyBorder="1"/>
    <xf numFmtId="3" fontId="0" fillId="11" borderId="2" xfId="0" applyNumberFormat="1" applyFont="1" applyFill="1" applyBorder="1" applyAlignment="1">
      <alignment horizontal="right" vertical="center"/>
    </xf>
    <xf numFmtId="164" fontId="0" fillId="11" borderId="2" xfId="1" applyNumberFormat="1" applyFont="1" applyFill="1" applyBorder="1" applyAlignment="1">
      <alignment horizontal="right" vertical="center"/>
    </xf>
    <xf numFmtId="3" fontId="0" fillId="10" borderId="2" xfId="0" applyNumberFormat="1" applyFont="1" applyFill="1" applyBorder="1" applyAlignment="1">
      <alignment horizontal="right" vertical="center"/>
    </xf>
    <xf numFmtId="164" fontId="0" fillId="17" borderId="2" xfId="1" applyNumberFormat="1" applyFont="1" applyFill="1" applyBorder="1" applyAlignment="1">
      <alignment horizontal="center" vertical="center"/>
    </xf>
    <xf numFmtId="164" fontId="5" fillId="16" borderId="2" xfId="1" applyNumberFormat="1" applyFont="1" applyFill="1" applyBorder="1" applyAlignment="1">
      <alignment horizontal="center" vertical="center"/>
    </xf>
    <xf numFmtId="0" fontId="4" fillId="0" borderId="2" xfId="0" applyFont="1" applyBorder="1" applyAlignment="1">
      <alignment horizontal="right" vertical="center"/>
    </xf>
    <xf numFmtId="0" fontId="0" fillId="12" borderId="2" xfId="0" applyFill="1" applyBorder="1" applyAlignment="1">
      <alignment horizontal="right" vertical="center"/>
    </xf>
    <xf numFmtId="164" fontId="1" fillId="18" borderId="2" xfId="1" applyNumberFormat="1" applyFont="1" applyFill="1" applyBorder="1" applyAlignment="1">
      <alignment horizontal="center" vertical="center"/>
    </xf>
    <xf numFmtId="0" fontId="0" fillId="18" borderId="2" xfId="0" applyFill="1" applyBorder="1" applyAlignment="1">
      <alignment horizontal="center" vertical="center"/>
    </xf>
    <xf numFmtId="164" fontId="10" fillId="7" borderId="2" xfId="1" applyNumberFormat="1" applyFont="1" applyFill="1" applyBorder="1" applyAlignment="1">
      <alignment horizontal="center" vertical="center" wrapText="1"/>
    </xf>
    <xf numFmtId="164" fontId="15" fillId="0" borderId="2" xfId="1" applyNumberFormat="1" applyFont="1" applyBorder="1" applyAlignment="1">
      <alignment horizontal="center" vertical="center"/>
    </xf>
    <xf numFmtId="164" fontId="16" fillId="18" borderId="2" xfId="1" applyNumberFormat="1" applyFont="1" applyFill="1" applyBorder="1" applyAlignment="1">
      <alignment horizontal="center" vertical="center"/>
    </xf>
    <xf numFmtId="0" fontId="0" fillId="18" borderId="2" xfId="0" applyFill="1" applyBorder="1" applyAlignment="1">
      <alignment vertical="center"/>
    </xf>
    <xf numFmtId="164" fontId="8" fillId="10" borderId="2" xfId="1" applyNumberFormat="1" applyFont="1" applyFill="1" applyBorder="1" applyAlignment="1">
      <alignment horizontal="center" vertical="center"/>
    </xf>
    <xf numFmtId="0" fontId="0" fillId="16" borderId="2" xfId="0" applyFill="1" applyBorder="1" applyAlignment="1">
      <alignment vertical="center"/>
    </xf>
    <xf numFmtId="164" fontId="4" fillId="0" borderId="2" xfId="1" applyNumberFormat="1" applyFont="1" applyBorder="1" applyAlignment="1">
      <alignment horizontal="center" vertical="center" wrapText="1"/>
    </xf>
    <xf numFmtId="164" fontId="17" fillId="0" borderId="2" xfId="1" applyNumberFormat="1" applyFont="1" applyBorder="1" applyAlignment="1">
      <alignment horizontal="center" vertical="center" wrapText="1"/>
    </xf>
    <xf numFmtId="164" fontId="10" fillId="19" borderId="2" xfId="1" applyNumberFormat="1" applyFont="1" applyFill="1" applyBorder="1" applyAlignment="1">
      <alignment horizontal="center" vertical="center" wrapText="1"/>
    </xf>
    <xf numFmtId="164" fontId="0" fillId="19" borderId="2" xfId="1" applyNumberFormat="1" applyFont="1" applyFill="1" applyBorder="1" applyAlignment="1">
      <alignment vertical="center"/>
    </xf>
    <xf numFmtId="0" fontId="0" fillId="19" borderId="2" xfId="0" applyFill="1" applyBorder="1"/>
    <xf numFmtId="164" fontId="10" fillId="18" borderId="2" xfId="1" applyNumberFormat="1" applyFont="1" applyFill="1" applyBorder="1" applyAlignment="1">
      <alignment horizontal="center" vertical="center" wrapText="1"/>
    </xf>
    <xf numFmtId="0" fontId="0" fillId="18" borderId="2" xfId="0" applyFill="1" applyBorder="1"/>
    <xf numFmtId="164" fontId="10" fillId="16" borderId="2" xfId="1" applyNumberFormat="1" applyFont="1" applyFill="1" applyBorder="1" applyAlignment="1">
      <alignment horizontal="center" vertical="center" wrapText="1"/>
    </xf>
    <xf numFmtId="164" fontId="10" fillId="20" borderId="2" xfId="1" applyNumberFormat="1" applyFont="1" applyFill="1" applyBorder="1" applyAlignment="1">
      <alignment horizontal="center" vertical="center" wrapText="1"/>
    </xf>
    <xf numFmtId="164" fontId="0" fillId="20" borderId="2" xfId="1" applyNumberFormat="1" applyFont="1" applyFill="1" applyBorder="1" applyAlignment="1">
      <alignment vertical="center"/>
    </xf>
    <xf numFmtId="0" fontId="4" fillId="20" borderId="2" xfId="0" applyFont="1" applyFill="1" applyBorder="1" applyAlignment="1">
      <alignment horizontal="center" vertical="center" wrapText="1"/>
    </xf>
    <xf numFmtId="0" fontId="10" fillId="3" borderId="2" xfId="0" applyFont="1" applyFill="1" applyBorder="1" applyAlignment="1">
      <alignment horizontal="center" vertical="center"/>
    </xf>
    <xf numFmtId="164" fontId="0" fillId="21" borderId="2" xfId="1" applyNumberFormat="1" applyFont="1" applyFill="1" applyBorder="1" applyAlignment="1">
      <alignment horizontal="center" vertical="center"/>
    </xf>
    <xf numFmtId="164" fontId="0" fillId="21" borderId="2" xfId="1" applyNumberFormat="1" applyFont="1" applyFill="1" applyBorder="1" applyAlignment="1">
      <alignment vertical="center"/>
    </xf>
    <xf numFmtId="0" fontId="0" fillId="21" borderId="2" xfId="0" applyFill="1" applyBorder="1" applyAlignment="1">
      <alignment horizontal="center" vertical="center"/>
    </xf>
    <xf numFmtId="165" fontId="18" fillId="0" borderId="2" xfId="0" applyNumberFormat="1" applyFont="1" applyBorder="1"/>
    <xf numFmtId="0" fontId="11" fillId="0" borderId="2" xfId="0" applyFont="1" applyBorder="1" applyAlignment="1">
      <alignment horizontal="center" vertical="center"/>
    </xf>
    <xf numFmtId="164" fontId="10" fillId="22" borderId="2" xfId="1" applyNumberFormat="1" applyFont="1" applyFill="1" applyBorder="1" applyAlignment="1">
      <alignment horizontal="center" vertical="center" wrapText="1"/>
    </xf>
    <xf numFmtId="0" fontId="0" fillId="22" borderId="2" xfId="0" applyFill="1" applyBorder="1" applyAlignment="1">
      <alignment vertical="center"/>
    </xf>
    <xf numFmtId="0" fontId="10" fillId="0" borderId="2" xfId="0" applyFont="1" applyBorder="1" applyAlignment="1">
      <alignment horizontal="center" vertical="center" wrapText="1"/>
    </xf>
    <xf numFmtId="0" fontId="10" fillId="3" borderId="2" xfId="0" applyFont="1" applyFill="1" applyBorder="1" applyAlignment="1">
      <alignment horizontal="center" vertical="center" wrapText="1"/>
    </xf>
    <xf numFmtId="164" fontId="4" fillId="3" borderId="2" xfId="1" applyNumberFormat="1" applyFont="1" applyFill="1" applyBorder="1" applyAlignment="1">
      <alignment horizontal="center" vertical="center" wrapText="1"/>
    </xf>
    <xf numFmtId="164" fontId="17" fillId="18" borderId="2" xfId="1" applyNumberFormat="1" applyFont="1" applyFill="1" applyBorder="1" applyAlignment="1">
      <alignment horizontal="center" vertical="center" wrapText="1"/>
    </xf>
    <xf numFmtId="164" fontId="10" fillId="12" borderId="2" xfId="1" applyNumberFormat="1" applyFont="1" applyFill="1" applyBorder="1" applyAlignment="1">
      <alignment horizontal="center" vertical="center" wrapText="1"/>
    </xf>
    <xf numFmtId="164" fontId="17" fillId="9" borderId="2" xfId="1" applyNumberFormat="1" applyFont="1" applyFill="1" applyBorder="1" applyAlignment="1">
      <alignment horizontal="center" vertical="center" wrapText="1"/>
    </xf>
    <xf numFmtId="0" fontId="0" fillId="0" borderId="4" xfId="0" applyBorder="1"/>
    <xf numFmtId="42" fontId="4" fillId="0" borderId="4" xfId="0" applyNumberFormat="1" applyFont="1" applyBorder="1"/>
    <xf numFmtId="0" fontId="4" fillId="0" borderId="4" xfId="0" applyFont="1" applyBorder="1" applyAlignment="1">
      <alignment vertical="center"/>
    </xf>
    <xf numFmtId="42" fontId="0" fillId="0" borderId="2" xfId="0" applyNumberFormat="1" applyBorder="1"/>
    <xf numFmtId="42" fontId="0" fillId="12" borderId="4" xfId="0" applyNumberFormat="1" applyFill="1" applyBorder="1" applyAlignment="1">
      <alignment vertical="center"/>
    </xf>
    <xf numFmtId="0" fontId="0" fillId="12" borderId="4" xfId="0" applyFill="1" applyBorder="1" applyAlignment="1">
      <alignment vertical="center"/>
    </xf>
    <xf numFmtId="0" fontId="0" fillId="13" borderId="4" xfId="0" applyFill="1" applyBorder="1" applyAlignment="1">
      <alignment vertical="center"/>
    </xf>
    <xf numFmtId="164" fontId="0" fillId="0" borderId="2" xfId="0" applyNumberFormat="1" applyBorder="1"/>
    <xf numFmtId="42" fontId="4" fillId="0" borderId="2" xfId="0" applyNumberFormat="1" applyFont="1" applyBorder="1"/>
    <xf numFmtId="42" fontId="17" fillId="0" borderId="2" xfId="0" applyNumberFormat="1" applyFont="1" applyBorder="1"/>
    <xf numFmtId="164" fontId="2" fillId="0" borderId="2" xfId="0" applyNumberFormat="1" applyFont="1" applyBorder="1" applyAlignment="1"/>
    <xf numFmtId="0" fontId="0" fillId="0" borderId="0" xfId="0" applyBorder="1"/>
    <xf numFmtId="164" fontId="2" fillId="0" borderId="2" xfId="0" applyNumberFormat="1" applyFont="1" applyBorder="1"/>
    <xf numFmtId="164" fontId="11" fillId="0" borderId="2" xfId="0" applyNumberFormat="1" applyFont="1" applyBorder="1" applyAlignment="1"/>
    <xf numFmtId="164" fontId="2" fillId="0" borderId="7" xfId="0" applyNumberFormat="1" applyFont="1" applyBorder="1" applyAlignment="1"/>
    <xf numFmtId="164" fontId="2" fillId="0" borderId="0" xfId="0" applyNumberFormat="1" applyFont="1" applyBorder="1" applyAlignment="1">
      <alignment vertical="center"/>
    </xf>
    <xf numFmtId="164" fontId="2" fillId="0" borderId="2" xfId="0" applyNumberFormat="1" applyFont="1" applyBorder="1" applyAlignment="1">
      <alignment vertical="center"/>
    </xf>
    <xf numFmtId="0" fontId="0" fillId="0" borderId="0" xfId="0" applyBorder="1" applyAlignment="1">
      <alignment horizontal="center"/>
    </xf>
    <xf numFmtId="164" fontId="19" fillId="0" borderId="0" xfId="0" applyNumberFormat="1" applyFont="1" applyBorder="1" applyAlignment="1"/>
    <xf numFmtId="164" fontId="19" fillId="0" borderId="2" xfId="0" applyNumberFormat="1" applyFont="1" applyBorder="1" applyAlignment="1"/>
    <xf numFmtId="165" fontId="2" fillId="0" borderId="2" xfId="0" applyNumberFormat="1" applyFont="1" applyBorder="1"/>
    <xf numFmtId="0" fontId="0" fillId="3" borderId="0" xfId="0" applyFill="1" applyAlignment="1">
      <alignment horizontal="center" vertical="center"/>
    </xf>
    <xf numFmtId="0" fontId="4" fillId="3" borderId="2" xfId="0" applyFont="1" applyFill="1" applyBorder="1" applyAlignment="1">
      <alignment vertical="center" wrapText="1"/>
    </xf>
    <xf numFmtId="0" fontId="0" fillId="3" borderId="2" xfId="0" applyFill="1" applyBorder="1"/>
    <xf numFmtId="0" fontId="0" fillId="3" borderId="2" xfId="0" applyFill="1" applyBorder="1" applyAlignment="1">
      <alignment vertical="center"/>
    </xf>
    <xf numFmtId="0" fontId="4" fillId="3" borderId="2" xfId="0" applyFont="1" applyFill="1" applyBorder="1" applyAlignment="1">
      <alignment vertical="center"/>
    </xf>
    <xf numFmtId="164" fontId="0" fillId="3" borderId="2" xfId="0" applyNumberFormat="1" applyFill="1" applyBorder="1" applyAlignment="1">
      <alignment vertical="center"/>
    </xf>
    <xf numFmtId="165" fontId="13" fillId="3" borderId="2" xfId="0" applyNumberFormat="1" applyFont="1" applyFill="1" applyBorder="1" applyAlignment="1">
      <alignment vertical="top"/>
    </xf>
    <xf numFmtId="166" fontId="13" fillId="3" borderId="2" xfId="0" applyNumberFormat="1" applyFont="1" applyFill="1" applyBorder="1" applyAlignment="1">
      <alignment horizontal="center" vertical="top"/>
    </xf>
    <xf numFmtId="0" fontId="0" fillId="3" borderId="0" xfId="0" applyFill="1"/>
    <xf numFmtId="164" fontId="4" fillId="3" borderId="2" xfId="1" applyNumberFormat="1" applyFont="1" applyFill="1" applyBorder="1" applyAlignment="1">
      <alignment horizontal="center" vertical="center"/>
    </xf>
    <xf numFmtId="0" fontId="4" fillId="3" borderId="0" xfId="0" applyFont="1" applyFill="1" applyAlignment="1">
      <alignment vertical="center"/>
    </xf>
    <xf numFmtId="0" fontId="3" fillId="3" borderId="0" xfId="0" applyFont="1" applyFill="1" applyBorder="1" applyAlignment="1">
      <alignment vertical="center"/>
    </xf>
    <xf numFmtId="0" fontId="3" fillId="3" borderId="0" xfId="0" applyFont="1" applyFill="1" applyBorder="1" applyAlignment="1">
      <alignment horizontal="center" vertical="center"/>
    </xf>
    <xf numFmtId="0" fontId="7" fillId="3" borderId="0" xfId="0" applyFont="1" applyFill="1" applyAlignment="1">
      <alignment vertical="center"/>
    </xf>
    <xf numFmtId="0" fontId="7" fillId="3" borderId="0" xfId="0" applyFont="1" applyFill="1" applyBorder="1" applyAlignment="1">
      <alignment horizontal="left" vertical="center"/>
    </xf>
    <xf numFmtId="0" fontId="7" fillId="3" borderId="0" xfId="0" applyFont="1" applyFill="1" applyBorder="1" applyAlignment="1">
      <alignment vertical="center"/>
    </xf>
    <xf numFmtId="0" fontId="15" fillId="3" borderId="0" xfId="0" applyFont="1" applyFill="1" applyBorder="1" applyAlignment="1">
      <alignment horizontal="left" vertical="center"/>
    </xf>
    <xf numFmtId="0" fontId="15" fillId="3" borderId="0" xfId="0" applyFont="1" applyFill="1" applyBorder="1" applyAlignment="1">
      <alignment vertical="center"/>
    </xf>
    <xf numFmtId="0" fontId="7" fillId="3" borderId="0" xfId="0" applyFont="1" applyFill="1" applyBorder="1" applyAlignment="1">
      <alignment horizontal="justify" vertical="center"/>
    </xf>
    <xf numFmtId="0" fontId="3" fillId="3"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0" xfId="2" applyFont="1" applyFill="1" applyBorder="1" applyAlignment="1">
      <alignment horizontal="left" vertical="center" wrapText="1"/>
    </xf>
    <xf numFmtId="0" fontId="6" fillId="3" borderId="0" xfId="0" applyFont="1" applyFill="1" applyBorder="1" applyAlignment="1">
      <alignment horizontal="center" vertical="center" wrapText="1"/>
    </xf>
    <xf numFmtId="0" fontId="7" fillId="3" borderId="0" xfId="0" applyFont="1" applyFill="1" applyBorder="1" applyAlignment="1">
      <alignment horizontal="center" vertical="center"/>
    </xf>
    <xf numFmtId="0" fontId="15" fillId="3" borderId="2" xfId="0" applyFont="1" applyFill="1" applyBorder="1" applyAlignment="1">
      <alignment horizontal="center" vertical="center"/>
    </xf>
    <xf numFmtId="3" fontId="15" fillId="3" borderId="2" xfId="0" applyNumberFormat="1" applyFont="1" applyFill="1" applyBorder="1" applyAlignment="1">
      <alignment horizontal="center" vertical="center"/>
    </xf>
    <xf numFmtId="42" fontId="7" fillId="3" borderId="2" xfId="0" applyNumberFormat="1" applyFont="1" applyFill="1" applyBorder="1" applyAlignment="1">
      <alignment horizontal="center" vertical="center"/>
    </xf>
    <xf numFmtId="165" fontId="7" fillId="3" borderId="0" xfId="0" applyNumberFormat="1" applyFont="1" applyFill="1" applyBorder="1" applyAlignment="1">
      <alignment vertical="center"/>
    </xf>
    <xf numFmtId="0" fontId="7" fillId="3" borderId="2" xfId="0" applyFont="1" applyFill="1" applyBorder="1" applyAlignment="1">
      <alignment vertical="center" wrapText="1"/>
    </xf>
    <xf numFmtId="42" fontId="7" fillId="3"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3" fontId="7" fillId="3" borderId="2" xfId="0" applyNumberFormat="1" applyFont="1" applyFill="1" applyBorder="1" applyAlignment="1">
      <alignment horizontal="left" vertical="center" wrapText="1"/>
    </xf>
    <xf numFmtId="0" fontId="15" fillId="3" borderId="2" xfId="0" applyFont="1" applyFill="1" applyBorder="1" applyAlignment="1">
      <alignment horizontal="center" vertical="center" wrapText="1"/>
    </xf>
    <xf numFmtId="42" fontId="15" fillId="3" borderId="2" xfId="0" applyNumberFormat="1" applyFont="1" applyFill="1" applyBorder="1" applyAlignment="1">
      <alignment horizontal="center" vertical="center"/>
    </xf>
    <xf numFmtId="0" fontId="15" fillId="3" borderId="0" xfId="0" applyFont="1" applyFill="1" applyBorder="1" applyAlignment="1">
      <alignment horizontal="center" vertical="center" wrapText="1"/>
    </xf>
    <xf numFmtId="42" fontId="15" fillId="3" borderId="0" xfId="0" applyNumberFormat="1" applyFont="1" applyFill="1" applyBorder="1" applyAlignment="1">
      <alignment horizontal="center" vertical="center"/>
    </xf>
    <xf numFmtId="0" fontId="4" fillId="3" borderId="0" xfId="0" applyFont="1" applyFill="1"/>
    <xf numFmtId="0" fontId="15" fillId="3" borderId="0" xfId="0" applyFont="1" applyFill="1" applyAlignment="1">
      <alignment horizontal="left" vertical="center"/>
    </xf>
    <xf numFmtId="0" fontId="7" fillId="3" borderId="0" xfId="0" applyFont="1" applyFill="1" applyAlignment="1">
      <alignment horizontal="left" vertical="center"/>
    </xf>
    <xf numFmtId="0" fontId="15" fillId="3" borderId="2" xfId="0" applyFont="1" applyFill="1" applyBorder="1" applyAlignment="1">
      <alignment horizontal="center" vertical="center" wrapText="1"/>
    </xf>
    <xf numFmtId="0" fontId="7" fillId="3" borderId="0" xfId="0" applyFont="1" applyFill="1" applyBorder="1" applyAlignment="1">
      <alignment horizontal="left" vertical="center" wrapText="1"/>
    </xf>
    <xf numFmtId="0" fontId="7" fillId="3" borderId="2" xfId="0" applyFont="1" applyFill="1" applyBorder="1" applyAlignment="1">
      <alignment horizontal="left" vertical="center" wrapText="1"/>
    </xf>
    <xf numFmtId="0" fontId="15" fillId="3" borderId="0" xfId="0" applyFont="1" applyFill="1" applyBorder="1" applyAlignment="1">
      <alignment horizontal="left" vertical="center"/>
    </xf>
    <xf numFmtId="0" fontId="7" fillId="3" borderId="3" xfId="0" applyFont="1" applyFill="1" applyBorder="1" applyAlignment="1">
      <alignment horizontal="left" vertical="center" wrapText="1"/>
    </xf>
    <xf numFmtId="0" fontId="7" fillId="3" borderId="6" xfId="0" applyFont="1" applyFill="1" applyBorder="1" applyAlignment="1">
      <alignment horizontal="left" vertical="center" wrapText="1"/>
    </xf>
    <xf numFmtId="0" fontId="3" fillId="3" borderId="2" xfId="0" applyFont="1" applyFill="1" applyBorder="1" applyAlignment="1">
      <alignment horizontal="center" vertical="center"/>
    </xf>
    <xf numFmtId="0" fontId="3" fillId="3" borderId="0" xfId="0" applyFont="1" applyFill="1" applyBorder="1" applyAlignment="1">
      <alignment horizontal="center" vertical="center"/>
    </xf>
    <xf numFmtId="0" fontId="15" fillId="3" borderId="0" xfId="0" applyFont="1" applyFill="1" applyBorder="1" applyAlignment="1">
      <alignment horizontal="center" vertical="center"/>
    </xf>
    <xf numFmtId="0" fontId="7" fillId="3" borderId="0" xfId="0" applyFont="1" applyFill="1" applyBorder="1" applyAlignment="1">
      <alignment horizontal="left" vertical="center"/>
    </xf>
    <xf numFmtId="0" fontId="2" fillId="0" borderId="0" xfId="0" applyFont="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center" vertical="center"/>
    </xf>
  </cellXfs>
  <cellStyles count="3">
    <cellStyle name="Moneda" xfId="1" builtinId="4"/>
    <cellStyle name="Normal" xfId="0" builtinId="0"/>
    <cellStyle name="Normal_Hoja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72</xdr:row>
      <xdr:rowOff>0</xdr:rowOff>
    </xdr:from>
    <xdr:to>
      <xdr:col>2</xdr:col>
      <xdr:colOff>0</xdr:colOff>
      <xdr:row>72</xdr:row>
      <xdr:rowOff>0</xdr:rowOff>
    </xdr:to>
    <xdr:sp macro="" textlink="">
      <xdr:nvSpPr>
        <xdr:cNvPr id="2" name="Line 1"/>
        <xdr:cNvSpPr>
          <a:spLocks noChangeShapeType="1"/>
        </xdr:cNvSpPr>
      </xdr:nvSpPr>
      <xdr:spPr bwMode="auto">
        <a:xfrm flipV="1">
          <a:off x="2609850" y="16411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51</xdr:row>
      <xdr:rowOff>0</xdr:rowOff>
    </xdr:from>
    <xdr:to>
      <xdr:col>7</xdr:col>
      <xdr:colOff>0</xdr:colOff>
      <xdr:row>51</xdr:row>
      <xdr:rowOff>0</xdr:rowOff>
    </xdr:to>
    <xdr:sp macro="" textlink="">
      <xdr:nvSpPr>
        <xdr:cNvPr id="3" name="Line 2"/>
        <xdr:cNvSpPr>
          <a:spLocks noChangeShapeType="1"/>
        </xdr:cNvSpPr>
      </xdr:nvSpPr>
      <xdr:spPr bwMode="auto">
        <a:xfrm>
          <a:off x="7410450" y="8096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58</xdr:row>
      <xdr:rowOff>0</xdr:rowOff>
    </xdr:from>
    <xdr:to>
      <xdr:col>2</xdr:col>
      <xdr:colOff>0</xdr:colOff>
      <xdr:row>58</xdr:row>
      <xdr:rowOff>0</xdr:rowOff>
    </xdr:to>
    <xdr:sp macro="" textlink="">
      <xdr:nvSpPr>
        <xdr:cNvPr id="4" name="Line 4"/>
        <xdr:cNvSpPr>
          <a:spLocks noChangeShapeType="1"/>
        </xdr:cNvSpPr>
      </xdr:nvSpPr>
      <xdr:spPr bwMode="auto">
        <a:xfrm>
          <a:off x="2609850" y="10410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0</xdr:colOff>
      <xdr:row>3</xdr:row>
      <xdr:rowOff>38100</xdr:rowOff>
    </xdr:from>
    <xdr:to>
      <xdr:col>4</xdr:col>
      <xdr:colOff>0</xdr:colOff>
      <xdr:row>4</xdr:row>
      <xdr:rowOff>50800</xdr:rowOff>
    </xdr:to>
    <xdr:pic>
      <xdr:nvPicPr>
        <xdr:cNvPr id="5" name="2 Imagen" descr="logo SG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86300" y="523875"/>
          <a:ext cx="0" cy="174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xdr:row>
      <xdr:rowOff>0</xdr:rowOff>
    </xdr:from>
    <xdr:to>
      <xdr:col>8</xdr:col>
      <xdr:colOff>0</xdr:colOff>
      <xdr:row>1</xdr:row>
      <xdr:rowOff>104775</xdr:rowOff>
    </xdr:to>
    <xdr:pic>
      <xdr:nvPicPr>
        <xdr:cNvPr id="6" name="2 Imagen" descr="logo SG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72450" y="1619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1419225</xdr:colOff>
      <xdr:row>0</xdr:row>
      <xdr:rowOff>38100</xdr:rowOff>
    </xdr:from>
    <xdr:to>
      <xdr:col>8</xdr:col>
      <xdr:colOff>0</xdr:colOff>
      <xdr:row>1</xdr:row>
      <xdr:rowOff>31750</xdr:rowOff>
    </xdr:to>
    <xdr:pic>
      <xdr:nvPicPr>
        <xdr:cNvPr id="7" name="2 Imagen" descr="logo SG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72450" y="38100"/>
          <a:ext cx="0" cy="155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52</xdr:row>
      <xdr:rowOff>0</xdr:rowOff>
    </xdr:from>
    <xdr:to>
      <xdr:col>7</xdr:col>
      <xdr:colOff>0</xdr:colOff>
      <xdr:row>52</xdr:row>
      <xdr:rowOff>0</xdr:rowOff>
    </xdr:to>
    <xdr:sp macro="" textlink="">
      <xdr:nvSpPr>
        <xdr:cNvPr id="8" name="Line 2"/>
        <xdr:cNvSpPr>
          <a:spLocks noChangeShapeType="1"/>
        </xdr:cNvSpPr>
      </xdr:nvSpPr>
      <xdr:spPr bwMode="auto">
        <a:xfrm>
          <a:off x="7410450" y="8258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72</xdr:row>
      <xdr:rowOff>0</xdr:rowOff>
    </xdr:from>
    <xdr:to>
      <xdr:col>2</xdr:col>
      <xdr:colOff>0</xdr:colOff>
      <xdr:row>72</xdr:row>
      <xdr:rowOff>0</xdr:rowOff>
    </xdr:to>
    <xdr:sp macro="" textlink="">
      <xdr:nvSpPr>
        <xdr:cNvPr id="9" name="Line 4"/>
        <xdr:cNvSpPr>
          <a:spLocks noChangeShapeType="1"/>
        </xdr:cNvSpPr>
      </xdr:nvSpPr>
      <xdr:spPr bwMode="auto">
        <a:xfrm>
          <a:off x="2609850" y="16411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0</xdr:colOff>
      <xdr:row>3</xdr:row>
      <xdr:rowOff>38100</xdr:rowOff>
    </xdr:from>
    <xdr:to>
      <xdr:col>4</xdr:col>
      <xdr:colOff>0</xdr:colOff>
      <xdr:row>4</xdr:row>
      <xdr:rowOff>50800</xdr:rowOff>
    </xdr:to>
    <xdr:pic>
      <xdr:nvPicPr>
        <xdr:cNvPr id="10" name="2 Imagen" descr="logo SG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86300" y="523875"/>
          <a:ext cx="0" cy="174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xdr:row>
      <xdr:rowOff>0</xdr:rowOff>
    </xdr:from>
    <xdr:to>
      <xdr:col>8</xdr:col>
      <xdr:colOff>0</xdr:colOff>
      <xdr:row>1</xdr:row>
      <xdr:rowOff>104775</xdr:rowOff>
    </xdr:to>
    <xdr:pic>
      <xdr:nvPicPr>
        <xdr:cNvPr id="11" name="2 Imagen" descr="logo SG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72450" y="1619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1419225</xdr:colOff>
      <xdr:row>0</xdr:row>
      <xdr:rowOff>38100</xdr:rowOff>
    </xdr:from>
    <xdr:to>
      <xdr:col>8</xdr:col>
      <xdr:colOff>0</xdr:colOff>
      <xdr:row>1</xdr:row>
      <xdr:rowOff>31750</xdr:rowOff>
    </xdr:to>
    <xdr:pic>
      <xdr:nvPicPr>
        <xdr:cNvPr id="12" name="2 Imagen" descr="logo SG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72450" y="38100"/>
          <a:ext cx="0" cy="155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2790825</xdr:colOff>
      <xdr:row>0</xdr:row>
      <xdr:rowOff>95250</xdr:rowOff>
    </xdr:from>
    <xdr:to>
      <xdr:col>2</xdr:col>
      <xdr:colOff>3571875</xdr:colOff>
      <xdr:row>3</xdr:row>
      <xdr:rowOff>38100</xdr:rowOff>
    </xdr:to>
    <xdr:pic>
      <xdr:nvPicPr>
        <xdr:cNvPr id="13" name="1 Imagen" descr="logo SGC.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29025" y="9525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7"/>
  <sheetViews>
    <sheetView tabSelected="1" topLeftCell="A82" workbookViewId="0">
      <selection activeCell="A91" sqref="A91"/>
    </sheetView>
  </sheetViews>
  <sheetFormatPr baseColWidth="10" defaultColWidth="15.85546875" defaultRowHeight="12.75"/>
  <cols>
    <col min="1" max="1" width="25" style="267" customWidth="1"/>
    <col min="2" max="2" width="22.140625" style="267" customWidth="1"/>
    <col min="3" max="3" width="15.28515625" style="267" customWidth="1"/>
    <col min="4" max="4" width="15.85546875" style="267" customWidth="1"/>
    <col min="5" max="5" width="16.28515625" style="267" customWidth="1"/>
    <col min="6" max="6" width="13.140625" style="267" customWidth="1"/>
    <col min="7" max="252" width="11.42578125" style="267" customWidth="1"/>
    <col min="253" max="253" width="5.140625" style="267" customWidth="1"/>
    <col min="254" max="254" width="44" style="267" customWidth="1"/>
    <col min="255" max="255" width="15" style="267" customWidth="1"/>
    <col min="256" max="256" width="15.85546875" style="267"/>
    <col min="257" max="257" width="19.85546875" style="267" customWidth="1"/>
    <col min="258" max="258" width="20.42578125" style="267" customWidth="1"/>
    <col min="259" max="259" width="17.5703125" style="267" customWidth="1"/>
    <col min="260" max="260" width="15.85546875" style="267" customWidth="1"/>
    <col min="261" max="261" width="16.28515625" style="267" customWidth="1"/>
    <col min="262" max="508" width="11.42578125" style="267" customWidth="1"/>
    <col min="509" max="509" width="5.140625" style="267" customWidth="1"/>
    <col min="510" max="510" width="44" style="267" customWidth="1"/>
    <col min="511" max="511" width="15" style="267" customWidth="1"/>
    <col min="512" max="512" width="15.85546875" style="267"/>
    <col min="513" max="513" width="19.85546875" style="267" customWidth="1"/>
    <col min="514" max="514" width="20.42578125" style="267" customWidth="1"/>
    <col min="515" max="515" width="17.5703125" style="267" customWidth="1"/>
    <col min="516" max="516" width="15.85546875" style="267" customWidth="1"/>
    <col min="517" max="517" width="16.28515625" style="267" customWidth="1"/>
    <col min="518" max="764" width="11.42578125" style="267" customWidth="1"/>
    <col min="765" max="765" width="5.140625" style="267" customWidth="1"/>
    <col min="766" max="766" width="44" style="267" customWidth="1"/>
    <col min="767" max="767" width="15" style="267" customWidth="1"/>
    <col min="768" max="768" width="15.85546875" style="267"/>
    <col min="769" max="769" width="19.85546875" style="267" customWidth="1"/>
    <col min="770" max="770" width="20.42578125" style="267" customWidth="1"/>
    <col min="771" max="771" width="17.5703125" style="267" customWidth="1"/>
    <col min="772" max="772" width="15.85546875" style="267" customWidth="1"/>
    <col min="773" max="773" width="16.28515625" style="267" customWidth="1"/>
    <col min="774" max="1020" width="11.42578125" style="267" customWidth="1"/>
    <col min="1021" max="1021" width="5.140625" style="267" customWidth="1"/>
    <col min="1022" max="1022" width="44" style="267" customWidth="1"/>
    <col min="1023" max="1023" width="15" style="267" customWidth="1"/>
    <col min="1024" max="1024" width="15.85546875" style="267"/>
    <col min="1025" max="1025" width="19.85546875" style="267" customWidth="1"/>
    <col min="1026" max="1026" width="20.42578125" style="267" customWidth="1"/>
    <col min="1027" max="1027" width="17.5703125" style="267" customWidth="1"/>
    <col min="1028" max="1028" width="15.85546875" style="267" customWidth="1"/>
    <col min="1029" max="1029" width="16.28515625" style="267" customWidth="1"/>
    <col min="1030" max="1276" width="11.42578125" style="267" customWidth="1"/>
    <col min="1277" max="1277" width="5.140625" style="267" customWidth="1"/>
    <col min="1278" max="1278" width="44" style="267" customWidth="1"/>
    <col min="1279" max="1279" width="15" style="267" customWidth="1"/>
    <col min="1280" max="1280" width="15.85546875" style="267"/>
    <col min="1281" max="1281" width="19.85546875" style="267" customWidth="1"/>
    <col min="1282" max="1282" width="20.42578125" style="267" customWidth="1"/>
    <col min="1283" max="1283" width="17.5703125" style="267" customWidth="1"/>
    <col min="1284" max="1284" width="15.85546875" style="267" customWidth="1"/>
    <col min="1285" max="1285" width="16.28515625" style="267" customWidth="1"/>
    <col min="1286" max="1532" width="11.42578125" style="267" customWidth="1"/>
    <col min="1533" max="1533" width="5.140625" style="267" customWidth="1"/>
    <col min="1534" max="1534" width="44" style="267" customWidth="1"/>
    <col min="1535" max="1535" width="15" style="267" customWidth="1"/>
    <col min="1536" max="1536" width="15.85546875" style="267"/>
    <col min="1537" max="1537" width="19.85546875" style="267" customWidth="1"/>
    <col min="1538" max="1538" width="20.42578125" style="267" customWidth="1"/>
    <col min="1539" max="1539" width="17.5703125" style="267" customWidth="1"/>
    <col min="1540" max="1540" width="15.85546875" style="267" customWidth="1"/>
    <col min="1541" max="1541" width="16.28515625" style="267" customWidth="1"/>
    <col min="1542" max="1788" width="11.42578125" style="267" customWidth="1"/>
    <col min="1789" max="1789" width="5.140625" style="267" customWidth="1"/>
    <col min="1790" max="1790" width="44" style="267" customWidth="1"/>
    <col min="1791" max="1791" width="15" style="267" customWidth="1"/>
    <col min="1792" max="1792" width="15.85546875" style="267"/>
    <col min="1793" max="1793" width="19.85546875" style="267" customWidth="1"/>
    <col min="1794" max="1794" width="20.42578125" style="267" customWidth="1"/>
    <col min="1795" max="1795" width="17.5703125" style="267" customWidth="1"/>
    <col min="1796" max="1796" width="15.85546875" style="267" customWidth="1"/>
    <col min="1797" max="1797" width="16.28515625" style="267" customWidth="1"/>
    <col min="1798" max="2044" width="11.42578125" style="267" customWidth="1"/>
    <col min="2045" max="2045" width="5.140625" style="267" customWidth="1"/>
    <col min="2046" max="2046" width="44" style="267" customWidth="1"/>
    <col min="2047" max="2047" width="15" style="267" customWidth="1"/>
    <col min="2048" max="2048" width="15.85546875" style="267"/>
    <col min="2049" max="2049" width="19.85546875" style="267" customWidth="1"/>
    <col min="2050" max="2050" width="20.42578125" style="267" customWidth="1"/>
    <col min="2051" max="2051" width="17.5703125" style="267" customWidth="1"/>
    <col min="2052" max="2052" width="15.85546875" style="267" customWidth="1"/>
    <col min="2053" max="2053" width="16.28515625" style="267" customWidth="1"/>
    <col min="2054" max="2300" width="11.42578125" style="267" customWidth="1"/>
    <col min="2301" max="2301" width="5.140625" style="267" customWidth="1"/>
    <col min="2302" max="2302" width="44" style="267" customWidth="1"/>
    <col min="2303" max="2303" width="15" style="267" customWidth="1"/>
    <col min="2304" max="2304" width="15.85546875" style="267"/>
    <col min="2305" max="2305" width="19.85546875" style="267" customWidth="1"/>
    <col min="2306" max="2306" width="20.42578125" style="267" customWidth="1"/>
    <col min="2307" max="2307" width="17.5703125" style="267" customWidth="1"/>
    <col min="2308" max="2308" width="15.85546875" style="267" customWidth="1"/>
    <col min="2309" max="2309" width="16.28515625" style="267" customWidth="1"/>
    <col min="2310" max="2556" width="11.42578125" style="267" customWidth="1"/>
    <col min="2557" max="2557" width="5.140625" style="267" customWidth="1"/>
    <col min="2558" max="2558" width="44" style="267" customWidth="1"/>
    <col min="2559" max="2559" width="15" style="267" customWidth="1"/>
    <col min="2560" max="2560" width="15.85546875" style="267"/>
    <col min="2561" max="2561" width="19.85546875" style="267" customWidth="1"/>
    <col min="2562" max="2562" width="20.42578125" style="267" customWidth="1"/>
    <col min="2563" max="2563" width="17.5703125" style="267" customWidth="1"/>
    <col min="2564" max="2564" width="15.85546875" style="267" customWidth="1"/>
    <col min="2565" max="2565" width="16.28515625" style="267" customWidth="1"/>
    <col min="2566" max="2812" width="11.42578125" style="267" customWidth="1"/>
    <col min="2813" max="2813" width="5.140625" style="267" customWidth="1"/>
    <col min="2814" max="2814" width="44" style="267" customWidth="1"/>
    <col min="2815" max="2815" width="15" style="267" customWidth="1"/>
    <col min="2816" max="2816" width="15.85546875" style="267"/>
    <col min="2817" max="2817" width="19.85546875" style="267" customWidth="1"/>
    <col min="2818" max="2818" width="20.42578125" style="267" customWidth="1"/>
    <col min="2819" max="2819" width="17.5703125" style="267" customWidth="1"/>
    <col min="2820" max="2820" width="15.85546875" style="267" customWidth="1"/>
    <col min="2821" max="2821" width="16.28515625" style="267" customWidth="1"/>
    <col min="2822" max="3068" width="11.42578125" style="267" customWidth="1"/>
    <col min="3069" max="3069" width="5.140625" style="267" customWidth="1"/>
    <col min="3070" max="3070" width="44" style="267" customWidth="1"/>
    <col min="3071" max="3071" width="15" style="267" customWidth="1"/>
    <col min="3072" max="3072" width="15.85546875" style="267"/>
    <col min="3073" max="3073" width="19.85546875" style="267" customWidth="1"/>
    <col min="3074" max="3074" width="20.42578125" style="267" customWidth="1"/>
    <col min="3075" max="3075" width="17.5703125" style="267" customWidth="1"/>
    <col min="3076" max="3076" width="15.85546875" style="267" customWidth="1"/>
    <col min="3077" max="3077" width="16.28515625" style="267" customWidth="1"/>
    <col min="3078" max="3324" width="11.42578125" style="267" customWidth="1"/>
    <col min="3325" max="3325" width="5.140625" style="267" customWidth="1"/>
    <col min="3326" max="3326" width="44" style="267" customWidth="1"/>
    <col min="3327" max="3327" width="15" style="267" customWidth="1"/>
    <col min="3328" max="3328" width="15.85546875" style="267"/>
    <col min="3329" max="3329" width="19.85546875" style="267" customWidth="1"/>
    <col min="3330" max="3330" width="20.42578125" style="267" customWidth="1"/>
    <col min="3331" max="3331" width="17.5703125" style="267" customWidth="1"/>
    <col min="3332" max="3332" width="15.85546875" style="267" customWidth="1"/>
    <col min="3333" max="3333" width="16.28515625" style="267" customWidth="1"/>
    <col min="3334" max="3580" width="11.42578125" style="267" customWidth="1"/>
    <col min="3581" max="3581" width="5.140625" style="267" customWidth="1"/>
    <col min="3582" max="3582" width="44" style="267" customWidth="1"/>
    <col min="3583" max="3583" width="15" style="267" customWidth="1"/>
    <col min="3584" max="3584" width="15.85546875" style="267"/>
    <col min="3585" max="3585" width="19.85546875" style="267" customWidth="1"/>
    <col min="3586" max="3586" width="20.42578125" style="267" customWidth="1"/>
    <col min="3587" max="3587" width="17.5703125" style="267" customWidth="1"/>
    <col min="3588" max="3588" width="15.85546875" style="267" customWidth="1"/>
    <col min="3589" max="3589" width="16.28515625" style="267" customWidth="1"/>
    <col min="3590" max="3836" width="11.42578125" style="267" customWidth="1"/>
    <col min="3837" max="3837" width="5.140625" style="267" customWidth="1"/>
    <col min="3838" max="3838" width="44" style="267" customWidth="1"/>
    <col min="3839" max="3839" width="15" style="267" customWidth="1"/>
    <col min="3840" max="3840" width="15.85546875" style="267"/>
    <col min="3841" max="3841" width="19.85546875" style="267" customWidth="1"/>
    <col min="3842" max="3842" width="20.42578125" style="267" customWidth="1"/>
    <col min="3843" max="3843" width="17.5703125" style="267" customWidth="1"/>
    <col min="3844" max="3844" width="15.85546875" style="267" customWidth="1"/>
    <col min="3845" max="3845" width="16.28515625" style="267" customWidth="1"/>
    <col min="3846" max="4092" width="11.42578125" style="267" customWidth="1"/>
    <col min="4093" max="4093" width="5.140625" style="267" customWidth="1"/>
    <col min="4094" max="4094" width="44" style="267" customWidth="1"/>
    <col min="4095" max="4095" width="15" style="267" customWidth="1"/>
    <col min="4096" max="4096" width="15.85546875" style="267"/>
    <col min="4097" max="4097" width="19.85546875" style="267" customWidth="1"/>
    <col min="4098" max="4098" width="20.42578125" style="267" customWidth="1"/>
    <col min="4099" max="4099" width="17.5703125" style="267" customWidth="1"/>
    <col min="4100" max="4100" width="15.85546875" style="267" customWidth="1"/>
    <col min="4101" max="4101" width="16.28515625" style="267" customWidth="1"/>
    <col min="4102" max="4348" width="11.42578125" style="267" customWidth="1"/>
    <col min="4349" max="4349" width="5.140625" style="267" customWidth="1"/>
    <col min="4350" max="4350" width="44" style="267" customWidth="1"/>
    <col min="4351" max="4351" width="15" style="267" customWidth="1"/>
    <col min="4352" max="4352" width="15.85546875" style="267"/>
    <col min="4353" max="4353" width="19.85546875" style="267" customWidth="1"/>
    <col min="4354" max="4354" width="20.42578125" style="267" customWidth="1"/>
    <col min="4355" max="4355" width="17.5703125" style="267" customWidth="1"/>
    <col min="4356" max="4356" width="15.85546875" style="267" customWidth="1"/>
    <col min="4357" max="4357" width="16.28515625" style="267" customWidth="1"/>
    <col min="4358" max="4604" width="11.42578125" style="267" customWidth="1"/>
    <col min="4605" max="4605" width="5.140625" style="267" customWidth="1"/>
    <col min="4606" max="4606" width="44" style="267" customWidth="1"/>
    <col min="4607" max="4607" width="15" style="267" customWidth="1"/>
    <col min="4608" max="4608" width="15.85546875" style="267"/>
    <col min="4609" max="4609" width="19.85546875" style="267" customWidth="1"/>
    <col min="4610" max="4610" width="20.42578125" style="267" customWidth="1"/>
    <col min="4611" max="4611" width="17.5703125" style="267" customWidth="1"/>
    <col min="4612" max="4612" width="15.85546875" style="267" customWidth="1"/>
    <col min="4613" max="4613" width="16.28515625" style="267" customWidth="1"/>
    <col min="4614" max="4860" width="11.42578125" style="267" customWidth="1"/>
    <col min="4861" max="4861" width="5.140625" style="267" customWidth="1"/>
    <col min="4862" max="4862" width="44" style="267" customWidth="1"/>
    <col min="4863" max="4863" width="15" style="267" customWidth="1"/>
    <col min="4864" max="4864" width="15.85546875" style="267"/>
    <col min="4865" max="4865" width="19.85546875" style="267" customWidth="1"/>
    <col min="4866" max="4866" width="20.42578125" style="267" customWidth="1"/>
    <col min="4867" max="4867" width="17.5703125" style="267" customWidth="1"/>
    <col min="4868" max="4868" width="15.85546875" style="267" customWidth="1"/>
    <col min="4869" max="4869" width="16.28515625" style="267" customWidth="1"/>
    <col min="4870" max="5116" width="11.42578125" style="267" customWidth="1"/>
    <col min="5117" max="5117" width="5.140625" style="267" customWidth="1"/>
    <col min="5118" max="5118" width="44" style="267" customWidth="1"/>
    <col min="5119" max="5119" width="15" style="267" customWidth="1"/>
    <col min="5120" max="5120" width="15.85546875" style="267"/>
    <col min="5121" max="5121" width="19.85546875" style="267" customWidth="1"/>
    <col min="5122" max="5122" width="20.42578125" style="267" customWidth="1"/>
    <col min="5123" max="5123" width="17.5703125" style="267" customWidth="1"/>
    <col min="5124" max="5124" width="15.85546875" style="267" customWidth="1"/>
    <col min="5125" max="5125" width="16.28515625" style="267" customWidth="1"/>
    <col min="5126" max="5372" width="11.42578125" style="267" customWidth="1"/>
    <col min="5373" max="5373" width="5.140625" style="267" customWidth="1"/>
    <col min="5374" max="5374" width="44" style="267" customWidth="1"/>
    <col min="5375" max="5375" width="15" style="267" customWidth="1"/>
    <col min="5376" max="5376" width="15.85546875" style="267"/>
    <col min="5377" max="5377" width="19.85546875" style="267" customWidth="1"/>
    <col min="5378" max="5378" width="20.42578125" style="267" customWidth="1"/>
    <col min="5379" max="5379" width="17.5703125" style="267" customWidth="1"/>
    <col min="5380" max="5380" width="15.85546875" style="267" customWidth="1"/>
    <col min="5381" max="5381" width="16.28515625" style="267" customWidth="1"/>
    <col min="5382" max="5628" width="11.42578125" style="267" customWidth="1"/>
    <col min="5629" max="5629" width="5.140625" style="267" customWidth="1"/>
    <col min="5630" max="5630" width="44" style="267" customWidth="1"/>
    <col min="5631" max="5631" width="15" style="267" customWidth="1"/>
    <col min="5632" max="5632" width="15.85546875" style="267"/>
    <col min="5633" max="5633" width="19.85546875" style="267" customWidth="1"/>
    <col min="5634" max="5634" width="20.42578125" style="267" customWidth="1"/>
    <col min="5635" max="5635" width="17.5703125" style="267" customWidth="1"/>
    <col min="5636" max="5636" width="15.85546875" style="267" customWidth="1"/>
    <col min="5637" max="5637" width="16.28515625" style="267" customWidth="1"/>
    <col min="5638" max="5884" width="11.42578125" style="267" customWidth="1"/>
    <col min="5885" max="5885" width="5.140625" style="267" customWidth="1"/>
    <col min="5886" max="5886" width="44" style="267" customWidth="1"/>
    <col min="5887" max="5887" width="15" style="267" customWidth="1"/>
    <col min="5888" max="5888" width="15.85546875" style="267"/>
    <col min="5889" max="5889" width="19.85546875" style="267" customWidth="1"/>
    <col min="5890" max="5890" width="20.42578125" style="267" customWidth="1"/>
    <col min="5891" max="5891" width="17.5703125" style="267" customWidth="1"/>
    <col min="5892" max="5892" width="15.85546875" style="267" customWidth="1"/>
    <col min="5893" max="5893" width="16.28515625" style="267" customWidth="1"/>
    <col min="5894" max="6140" width="11.42578125" style="267" customWidth="1"/>
    <col min="6141" max="6141" width="5.140625" style="267" customWidth="1"/>
    <col min="6142" max="6142" width="44" style="267" customWidth="1"/>
    <col min="6143" max="6143" width="15" style="267" customWidth="1"/>
    <col min="6144" max="6144" width="15.85546875" style="267"/>
    <col min="6145" max="6145" width="19.85546875" style="267" customWidth="1"/>
    <col min="6146" max="6146" width="20.42578125" style="267" customWidth="1"/>
    <col min="6147" max="6147" width="17.5703125" style="267" customWidth="1"/>
    <col min="6148" max="6148" width="15.85546875" style="267" customWidth="1"/>
    <col min="6149" max="6149" width="16.28515625" style="267" customWidth="1"/>
    <col min="6150" max="6396" width="11.42578125" style="267" customWidth="1"/>
    <col min="6397" max="6397" width="5.140625" style="267" customWidth="1"/>
    <col min="6398" max="6398" width="44" style="267" customWidth="1"/>
    <col min="6399" max="6399" width="15" style="267" customWidth="1"/>
    <col min="6400" max="6400" width="15.85546875" style="267"/>
    <col min="6401" max="6401" width="19.85546875" style="267" customWidth="1"/>
    <col min="6402" max="6402" width="20.42578125" style="267" customWidth="1"/>
    <col min="6403" max="6403" width="17.5703125" style="267" customWidth="1"/>
    <col min="6404" max="6404" width="15.85546875" style="267" customWidth="1"/>
    <col min="6405" max="6405" width="16.28515625" style="267" customWidth="1"/>
    <col min="6406" max="6652" width="11.42578125" style="267" customWidth="1"/>
    <col min="6653" max="6653" width="5.140625" style="267" customWidth="1"/>
    <col min="6654" max="6654" width="44" style="267" customWidth="1"/>
    <col min="6655" max="6655" width="15" style="267" customWidth="1"/>
    <col min="6656" max="6656" width="15.85546875" style="267"/>
    <col min="6657" max="6657" width="19.85546875" style="267" customWidth="1"/>
    <col min="6658" max="6658" width="20.42578125" style="267" customWidth="1"/>
    <col min="6659" max="6659" width="17.5703125" style="267" customWidth="1"/>
    <col min="6660" max="6660" width="15.85546875" style="267" customWidth="1"/>
    <col min="6661" max="6661" width="16.28515625" style="267" customWidth="1"/>
    <col min="6662" max="6908" width="11.42578125" style="267" customWidth="1"/>
    <col min="6909" max="6909" width="5.140625" style="267" customWidth="1"/>
    <col min="6910" max="6910" width="44" style="267" customWidth="1"/>
    <col min="6911" max="6911" width="15" style="267" customWidth="1"/>
    <col min="6912" max="6912" width="15.85546875" style="267"/>
    <col min="6913" max="6913" width="19.85546875" style="267" customWidth="1"/>
    <col min="6914" max="6914" width="20.42578125" style="267" customWidth="1"/>
    <col min="6915" max="6915" width="17.5703125" style="267" customWidth="1"/>
    <col min="6916" max="6916" width="15.85546875" style="267" customWidth="1"/>
    <col min="6917" max="6917" width="16.28515625" style="267" customWidth="1"/>
    <col min="6918" max="7164" width="11.42578125" style="267" customWidth="1"/>
    <col min="7165" max="7165" width="5.140625" style="267" customWidth="1"/>
    <col min="7166" max="7166" width="44" style="267" customWidth="1"/>
    <col min="7167" max="7167" width="15" style="267" customWidth="1"/>
    <col min="7168" max="7168" width="15.85546875" style="267"/>
    <col min="7169" max="7169" width="19.85546875" style="267" customWidth="1"/>
    <col min="7170" max="7170" width="20.42578125" style="267" customWidth="1"/>
    <col min="7171" max="7171" width="17.5703125" style="267" customWidth="1"/>
    <col min="7172" max="7172" width="15.85546875" style="267" customWidth="1"/>
    <col min="7173" max="7173" width="16.28515625" style="267" customWidth="1"/>
    <col min="7174" max="7420" width="11.42578125" style="267" customWidth="1"/>
    <col min="7421" max="7421" width="5.140625" style="267" customWidth="1"/>
    <col min="7422" max="7422" width="44" style="267" customWidth="1"/>
    <col min="7423" max="7423" width="15" style="267" customWidth="1"/>
    <col min="7424" max="7424" width="15.85546875" style="267"/>
    <col min="7425" max="7425" width="19.85546875" style="267" customWidth="1"/>
    <col min="7426" max="7426" width="20.42578125" style="267" customWidth="1"/>
    <col min="7427" max="7427" width="17.5703125" style="267" customWidth="1"/>
    <col min="7428" max="7428" width="15.85546875" style="267" customWidth="1"/>
    <col min="7429" max="7429" width="16.28515625" style="267" customWidth="1"/>
    <col min="7430" max="7676" width="11.42578125" style="267" customWidth="1"/>
    <col min="7677" max="7677" width="5.140625" style="267" customWidth="1"/>
    <col min="7678" max="7678" width="44" style="267" customWidth="1"/>
    <col min="7679" max="7679" width="15" style="267" customWidth="1"/>
    <col min="7680" max="7680" width="15.85546875" style="267"/>
    <col min="7681" max="7681" width="19.85546875" style="267" customWidth="1"/>
    <col min="7682" max="7682" width="20.42578125" style="267" customWidth="1"/>
    <col min="7683" max="7683" width="17.5703125" style="267" customWidth="1"/>
    <col min="7684" max="7684" width="15.85546875" style="267" customWidth="1"/>
    <col min="7685" max="7685" width="16.28515625" style="267" customWidth="1"/>
    <col min="7686" max="7932" width="11.42578125" style="267" customWidth="1"/>
    <col min="7933" max="7933" width="5.140625" style="267" customWidth="1"/>
    <col min="7934" max="7934" width="44" style="267" customWidth="1"/>
    <col min="7935" max="7935" width="15" style="267" customWidth="1"/>
    <col min="7936" max="7936" width="15.85546875" style="267"/>
    <col min="7937" max="7937" width="19.85546875" style="267" customWidth="1"/>
    <col min="7938" max="7938" width="20.42578125" style="267" customWidth="1"/>
    <col min="7939" max="7939" width="17.5703125" style="267" customWidth="1"/>
    <col min="7940" max="7940" width="15.85546875" style="267" customWidth="1"/>
    <col min="7941" max="7941" width="16.28515625" style="267" customWidth="1"/>
    <col min="7942" max="8188" width="11.42578125" style="267" customWidth="1"/>
    <col min="8189" max="8189" width="5.140625" style="267" customWidth="1"/>
    <col min="8190" max="8190" width="44" style="267" customWidth="1"/>
    <col min="8191" max="8191" width="15" style="267" customWidth="1"/>
    <col min="8192" max="8192" width="15.85546875" style="267"/>
    <col min="8193" max="8193" width="19.85546875" style="267" customWidth="1"/>
    <col min="8194" max="8194" width="20.42578125" style="267" customWidth="1"/>
    <col min="8195" max="8195" width="17.5703125" style="267" customWidth="1"/>
    <col min="8196" max="8196" width="15.85546875" style="267" customWidth="1"/>
    <col min="8197" max="8197" width="16.28515625" style="267" customWidth="1"/>
    <col min="8198" max="8444" width="11.42578125" style="267" customWidth="1"/>
    <col min="8445" max="8445" width="5.140625" style="267" customWidth="1"/>
    <col min="8446" max="8446" width="44" style="267" customWidth="1"/>
    <col min="8447" max="8447" width="15" style="267" customWidth="1"/>
    <col min="8448" max="8448" width="15.85546875" style="267"/>
    <col min="8449" max="8449" width="19.85546875" style="267" customWidth="1"/>
    <col min="8450" max="8450" width="20.42578125" style="267" customWidth="1"/>
    <col min="8451" max="8451" width="17.5703125" style="267" customWidth="1"/>
    <col min="8452" max="8452" width="15.85546875" style="267" customWidth="1"/>
    <col min="8453" max="8453" width="16.28515625" style="267" customWidth="1"/>
    <col min="8454" max="8700" width="11.42578125" style="267" customWidth="1"/>
    <col min="8701" max="8701" width="5.140625" style="267" customWidth="1"/>
    <col min="8702" max="8702" width="44" style="267" customWidth="1"/>
    <col min="8703" max="8703" width="15" style="267" customWidth="1"/>
    <col min="8704" max="8704" width="15.85546875" style="267"/>
    <col min="8705" max="8705" width="19.85546875" style="267" customWidth="1"/>
    <col min="8706" max="8706" width="20.42578125" style="267" customWidth="1"/>
    <col min="8707" max="8707" width="17.5703125" style="267" customWidth="1"/>
    <col min="8708" max="8708" width="15.85546875" style="267" customWidth="1"/>
    <col min="8709" max="8709" width="16.28515625" style="267" customWidth="1"/>
    <col min="8710" max="8956" width="11.42578125" style="267" customWidth="1"/>
    <col min="8957" max="8957" width="5.140625" style="267" customWidth="1"/>
    <col min="8958" max="8958" width="44" style="267" customWidth="1"/>
    <col min="8959" max="8959" width="15" style="267" customWidth="1"/>
    <col min="8960" max="8960" width="15.85546875" style="267"/>
    <col min="8961" max="8961" width="19.85546875" style="267" customWidth="1"/>
    <col min="8962" max="8962" width="20.42578125" style="267" customWidth="1"/>
    <col min="8963" max="8963" width="17.5703125" style="267" customWidth="1"/>
    <col min="8964" max="8964" width="15.85546875" style="267" customWidth="1"/>
    <col min="8965" max="8965" width="16.28515625" style="267" customWidth="1"/>
    <col min="8966" max="9212" width="11.42578125" style="267" customWidth="1"/>
    <col min="9213" max="9213" width="5.140625" style="267" customWidth="1"/>
    <col min="9214" max="9214" width="44" style="267" customWidth="1"/>
    <col min="9215" max="9215" width="15" style="267" customWidth="1"/>
    <col min="9216" max="9216" width="15.85546875" style="267"/>
    <col min="9217" max="9217" width="19.85546875" style="267" customWidth="1"/>
    <col min="9218" max="9218" width="20.42578125" style="267" customWidth="1"/>
    <col min="9219" max="9219" width="17.5703125" style="267" customWidth="1"/>
    <col min="9220" max="9220" width="15.85546875" style="267" customWidth="1"/>
    <col min="9221" max="9221" width="16.28515625" style="267" customWidth="1"/>
    <col min="9222" max="9468" width="11.42578125" style="267" customWidth="1"/>
    <col min="9469" max="9469" width="5.140625" style="267" customWidth="1"/>
    <col min="9470" max="9470" width="44" style="267" customWidth="1"/>
    <col min="9471" max="9471" width="15" style="267" customWidth="1"/>
    <col min="9472" max="9472" width="15.85546875" style="267"/>
    <col min="9473" max="9473" width="19.85546875" style="267" customWidth="1"/>
    <col min="9474" max="9474" width="20.42578125" style="267" customWidth="1"/>
    <col min="9475" max="9475" width="17.5703125" style="267" customWidth="1"/>
    <col min="9476" max="9476" width="15.85546875" style="267" customWidth="1"/>
    <col min="9477" max="9477" width="16.28515625" style="267" customWidth="1"/>
    <col min="9478" max="9724" width="11.42578125" style="267" customWidth="1"/>
    <col min="9725" max="9725" width="5.140625" style="267" customWidth="1"/>
    <col min="9726" max="9726" width="44" style="267" customWidth="1"/>
    <col min="9727" max="9727" width="15" style="267" customWidth="1"/>
    <col min="9728" max="9728" width="15.85546875" style="267"/>
    <col min="9729" max="9729" width="19.85546875" style="267" customWidth="1"/>
    <col min="9730" max="9730" width="20.42578125" style="267" customWidth="1"/>
    <col min="9731" max="9731" width="17.5703125" style="267" customWidth="1"/>
    <col min="9732" max="9732" width="15.85546875" style="267" customWidth="1"/>
    <col min="9733" max="9733" width="16.28515625" style="267" customWidth="1"/>
    <col min="9734" max="9980" width="11.42578125" style="267" customWidth="1"/>
    <col min="9981" max="9981" width="5.140625" style="267" customWidth="1"/>
    <col min="9982" max="9982" width="44" style="267" customWidth="1"/>
    <col min="9983" max="9983" width="15" style="267" customWidth="1"/>
    <col min="9984" max="9984" width="15.85546875" style="267"/>
    <col min="9985" max="9985" width="19.85546875" style="267" customWidth="1"/>
    <col min="9986" max="9986" width="20.42578125" style="267" customWidth="1"/>
    <col min="9987" max="9987" width="17.5703125" style="267" customWidth="1"/>
    <col min="9988" max="9988" width="15.85546875" style="267" customWidth="1"/>
    <col min="9989" max="9989" width="16.28515625" style="267" customWidth="1"/>
    <col min="9990" max="10236" width="11.42578125" style="267" customWidth="1"/>
    <col min="10237" max="10237" width="5.140625" style="267" customWidth="1"/>
    <col min="10238" max="10238" width="44" style="267" customWidth="1"/>
    <col min="10239" max="10239" width="15" style="267" customWidth="1"/>
    <col min="10240" max="10240" width="15.85546875" style="267"/>
    <col min="10241" max="10241" width="19.85546875" style="267" customWidth="1"/>
    <col min="10242" max="10242" width="20.42578125" style="267" customWidth="1"/>
    <col min="10243" max="10243" width="17.5703125" style="267" customWidth="1"/>
    <col min="10244" max="10244" width="15.85546875" style="267" customWidth="1"/>
    <col min="10245" max="10245" width="16.28515625" style="267" customWidth="1"/>
    <col min="10246" max="10492" width="11.42578125" style="267" customWidth="1"/>
    <col min="10493" max="10493" width="5.140625" style="267" customWidth="1"/>
    <col min="10494" max="10494" width="44" style="267" customWidth="1"/>
    <col min="10495" max="10495" width="15" style="267" customWidth="1"/>
    <col min="10496" max="10496" width="15.85546875" style="267"/>
    <col min="10497" max="10497" width="19.85546875" style="267" customWidth="1"/>
    <col min="10498" max="10498" width="20.42578125" style="267" customWidth="1"/>
    <col min="10499" max="10499" width="17.5703125" style="267" customWidth="1"/>
    <col min="10500" max="10500" width="15.85546875" style="267" customWidth="1"/>
    <col min="10501" max="10501" width="16.28515625" style="267" customWidth="1"/>
    <col min="10502" max="10748" width="11.42578125" style="267" customWidth="1"/>
    <col min="10749" max="10749" width="5.140625" style="267" customWidth="1"/>
    <col min="10750" max="10750" width="44" style="267" customWidth="1"/>
    <col min="10751" max="10751" width="15" style="267" customWidth="1"/>
    <col min="10752" max="10752" width="15.85546875" style="267"/>
    <col min="10753" max="10753" width="19.85546875" style="267" customWidth="1"/>
    <col min="10754" max="10754" width="20.42578125" style="267" customWidth="1"/>
    <col min="10755" max="10755" width="17.5703125" style="267" customWidth="1"/>
    <col min="10756" max="10756" width="15.85546875" style="267" customWidth="1"/>
    <col min="10757" max="10757" width="16.28515625" style="267" customWidth="1"/>
    <col min="10758" max="11004" width="11.42578125" style="267" customWidth="1"/>
    <col min="11005" max="11005" width="5.140625" style="267" customWidth="1"/>
    <col min="11006" max="11006" width="44" style="267" customWidth="1"/>
    <col min="11007" max="11007" width="15" style="267" customWidth="1"/>
    <col min="11008" max="11008" width="15.85546875" style="267"/>
    <col min="11009" max="11009" width="19.85546875" style="267" customWidth="1"/>
    <col min="11010" max="11010" width="20.42578125" style="267" customWidth="1"/>
    <col min="11011" max="11011" width="17.5703125" style="267" customWidth="1"/>
    <col min="11012" max="11012" width="15.85546875" style="267" customWidth="1"/>
    <col min="11013" max="11013" width="16.28515625" style="267" customWidth="1"/>
    <col min="11014" max="11260" width="11.42578125" style="267" customWidth="1"/>
    <col min="11261" max="11261" width="5.140625" style="267" customWidth="1"/>
    <col min="11262" max="11262" width="44" style="267" customWidth="1"/>
    <col min="11263" max="11263" width="15" style="267" customWidth="1"/>
    <col min="11264" max="11264" width="15.85546875" style="267"/>
    <col min="11265" max="11265" width="19.85546875" style="267" customWidth="1"/>
    <col min="11266" max="11266" width="20.42578125" style="267" customWidth="1"/>
    <col min="11267" max="11267" width="17.5703125" style="267" customWidth="1"/>
    <col min="11268" max="11268" width="15.85546875" style="267" customWidth="1"/>
    <col min="11269" max="11269" width="16.28515625" style="267" customWidth="1"/>
    <col min="11270" max="11516" width="11.42578125" style="267" customWidth="1"/>
    <col min="11517" max="11517" width="5.140625" style="267" customWidth="1"/>
    <col min="11518" max="11518" width="44" style="267" customWidth="1"/>
    <col min="11519" max="11519" width="15" style="267" customWidth="1"/>
    <col min="11520" max="11520" width="15.85546875" style="267"/>
    <col min="11521" max="11521" width="19.85546875" style="267" customWidth="1"/>
    <col min="11522" max="11522" width="20.42578125" style="267" customWidth="1"/>
    <col min="11523" max="11523" width="17.5703125" style="267" customWidth="1"/>
    <col min="11524" max="11524" width="15.85546875" style="267" customWidth="1"/>
    <col min="11525" max="11525" width="16.28515625" style="267" customWidth="1"/>
    <col min="11526" max="11772" width="11.42578125" style="267" customWidth="1"/>
    <col min="11773" max="11773" width="5.140625" style="267" customWidth="1"/>
    <col min="11774" max="11774" width="44" style="267" customWidth="1"/>
    <col min="11775" max="11775" width="15" style="267" customWidth="1"/>
    <col min="11776" max="11776" width="15.85546875" style="267"/>
    <col min="11777" max="11777" width="19.85546875" style="267" customWidth="1"/>
    <col min="11778" max="11778" width="20.42578125" style="267" customWidth="1"/>
    <col min="11779" max="11779" width="17.5703125" style="267" customWidth="1"/>
    <col min="11780" max="11780" width="15.85546875" style="267" customWidth="1"/>
    <col min="11781" max="11781" width="16.28515625" style="267" customWidth="1"/>
    <col min="11782" max="12028" width="11.42578125" style="267" customWidth="1"/>
    <col min="12029" max="12029" width="5.140625" style="267" customWidth="1"/>
    <col min="12030" max="12030" width="44" style="267" customWidth="1"/>
    <col min="12031" max="12031" width="15" style="267" customWidth="1"/>
    <col min="12032" max="12032" width="15.85546875" style="267"/>
    <col min="12033" max="12033" width="19.85546875" style="267" customWidth="1"/>
    <col min="12034" max="12034" width="20.42578125" style="267" customWidth="1"/>
    <col min="12035" max="12035" width="17.5703125" style="267" customWidth="1"/>
    <col min="12036" max="12036" width="15.85546875" style="267" customWidth="1"/>
    <col min="12037" max="12037" width="16.28515625" style="267" customWidth="1"/>
    <col min="12038" max="12284" width="11.42578125" style="267" customWidth="1"/>
    <col min="12285" max="12285" width="5.140625" style="267" customWidth="1"/>
    <col min="12286" max="12286" width="44" style="267" customWidth="1"/>
    <col min="12287" max="12287" width="15" style="267" customWidth="1"/>
    <col min="12288" max="12288" width="15.85546875" style="267"/>
    <col min="12289" max="12289" width="19.85546875" style="267" customWidth="1"/>
    <col min="12290" max="12290" width="20.42578125" style="267" customWidth="1"/>
    <col min="12291" max="12291" width="17.5703125" style="267" customWidth="1"/>
    <col min="12292" max="12292" width="15.85546875" style="267" customWidth="1"/>
    <col min="12293" max="12293" width="16.28515625" style="267" customWidth="1"/>
    <col min="12294" max="12540" width="11.42578125" style="267" customWidth="1"/>
    <col min="12541" max="12541" width="5.140625" style="267" customWidth="1"/>
    <col min="12542" max="12542" width="44" style="267" customWidth="1"/>
    <col min="12543" max="12543" width="15" style="267" customWidth="1"/>
    <col min="12544" max="12544" width="15.85546875" style="267"/>
    <col min="12545" max="12545" width="19.85546875" style="267" customWidth="1"/>
    <col min="12546" max="12546" width="20.42578125" style="267" customWidth="1"/>
    <col min="12547" max="12547" width="17.5703125" style="267" customWidth="1"/>
    <col min="12548" max="12548" width="15.85546875" style="267" customWidth="1"/>
    <col min="12549" max="12549" width="16.28515625" style="267" customWidth="1"/>
    <col min="12550" max="12796" width="11.42578125" style="267" customWidth="1"/>
    <col min="12797" max="12797" width="5.140625" style="267" customWidth="1"/>
    <col min="12798" max="12798" width="44" style="267" customWidth="1"/>
    <col min="12799" max="12799" width="15" style="267" customWidth="1"/>
    <col min="12800" max="12800" width="15.85546875" style="267"/>
    <col min="12801" max="12801" width="19.85546875" style="267" customWidth="1"/>
    <col min="12802" max="12802" width="20.42578125" style="267" customWidth="1"/>
    <col min="12803" max="12803" width="17.5703125" style="267" customWidth="1"/>
    <col min="12804" max="12804" width="15.85546875" style="267" customWidth="1"/>
    <col min="12805" max="12805" width="16.28515625" style="267" customWidth="1"/>
    <col min="12806" max="13052" width="11.42578125" style="267" customWidth="1"/>
    <col min="13053" max="13053" width="5.140625" style="267" customWidth="1"/>
    <col min="13054" max="13054" width="44" style="267" customWidth="1"/>
    <col min="13055" max="13055" width="15" style="267" customWidth="1"/>
    <col min="13056" max="13056" width="15.85546875" style="267"/>
    <col min="13057" max="13057" width="19.85546875" style="267" customWidth="1"/>
    <col min="13058" max="13058" width="20.42578125" style="267" customWidth="1"/>
    <col min="13059" max="13059" width="17.5703125" style="267" customWidth="1"/>
    <col min="13060" max="13060" width="15.85546875" style="267" customWidth="1"/>
    <col min="13061" max="13061" width="16.28515625" style="267" customWidth="1"/>
    <col min="13062" max="13308" width="11.42578125" style="267" customWidth="1"/>
    <col min="13309" max="13309" width="5.140625" style="267" customWidth="1"/>
    <col min="13310" max="13310" width="44" style="267" customWidth="1"/>
    <col min="13311" max="13311" width="15" style="267" customWidth="1"/>
    <col min="13312" max="13312" width="15.85546875" style="267"/>
    <col min="13313" max="13313" width="19.85546875" style="267" customWidth="1"/>
    <col min="13314" max="13314" width="20.42578125" style="267" customWidth="1"/>
    <col min="13315" max="13315" width="17.5703125" style="267" customWidth="1"/>
    <col min="13316" max="13316" width="15.85546875" style="267" customWidth="1"/>
    <col min="13317" max="13317" width="16.28515625" style="267" customWidth="1"/>
    <col min="13318" max="13564" width="11.42578125" style="267" customWidth="1"/>
    <col min="13565" max="13565" width="5.140625" style="267" customWidth="1"/>
    <col min="13566" max="13566" width="44" style="267" customWidth="1"/>
    <col min="13567" max="13567" width="15" style="267" customWidth="1"/>
    <col min="13568" max="13568" width="15.85546875" style="267"/>
    <col min="13569" max="13569" width="19.85546875" style="267" customWidth="1"/>
    <col min="13570" max="13570" width="20.42578125" style="267" customWidth="1"/>
    <col min="13571" max="13571" width="17.5703125" style="267" customWidth="1"/>
    <col min="13572" max="13572" width="15.85546875" style="267" customWidth="1"/>
    <col min="13573" max="13573" width="16.28515625" style="267" customWidth="1"/>
    <col min="13574" max="13820" width="11.42578125" style="267" customWidth="1"/>
    <col min="13821" max="13821" width="5.140625" style="267" customWidth="1"/>
    <col min="13822" max="13822" width="44" style="267" customWidth="1"/>
    <col min="13823" max="13823" width="15" style="267" customWidth="1"/>
    <col min="13824" max="13824" width="15.85546875" style="267"/>
    <col min="13825" max="13825" width="19.85546875" style="267" customWidth="1"/>
    <col min="13826" max="13826" width="20.42578125" style="267" customWidth="1"/>
    <col min="13827" max="13827" width="17.5703125" style="267" customWidth="1"/>
    <col min="13828" max="13828" width="15.85546875" style="267" customWidth="1"/>
    <col min="13829" max="13829" width="16.28515625" style="267" customWidth="1"/>
    <col min="13830" max="14076" width="11.42578125" style="267" customWidth="1"/>
    <col min="14077" max="14077" width="5.140625" style="267" customWidth="1"/>
    <col min="14078" max="14078" width="44" style="267" customWidth="1"/>
    <col min="14079" max="14079" width="15" style="267" customWidth="1"/>
    <col min="14080" max="14080" width="15.85546875" style="267"/>
    <col min="14081" max="14081" width="19.85546875" style="267" customWidth="1"/>
    <col min="14082" max="14082" width="20.42578125" style="267" customWidth="1"/>
    <col min="14083" max="14083" width="17.5703125" style="267" customWidth="1"/>
    <col min="14084" max="14084" width="15.85546875" style="267" customWidth="1"/>
    <col min="14085" max="14085" width="16.28515625" style="267" customWidth="1"/>
    <col min="14086" max="14332" width="11.42578125" style="267" customWidth="1"/>
    <col min="14333" max="14333" width="5.140625" style="267" customWidth="1"/>
    <col min="14334" max="14334" width="44" style="267" customWidth="1"/>
    <col min="14335" max="14335" width="15" style="267" customWidth="1"/>
    <col min="14336" max="14336" width="15.85546875" style="267"/>
    <col min="14337" max="14337" width="19.85546875" style="267" customWidth="1"/>
    <col min="14338" max="14338" width="20.42578125" style="267" customWidth="1"/>
    <col min="14339" max="14339" width="17.5703125" style="267" customWidth="1"/>
    <col min="14340" max="14340" width="15.85546875" style="267" customWidth="1"/>
    <col min="14341" max="14341" width="16.28515625" style="267" customWidth="1"/>
    <col min="14342" max="14588" width="11.42578125" style="267" customWidth="1"/>
    <col min="14589" max="14589" width="5.140625" style="267" customWidth="1"/>
    <col min="14590" max="14590" width="44" style="267" customWidth="1"/>
    <col min="14591" max="14591" width="15" style="267" customWidth="1"/>
    <col min="14592" max="14592" width="15.85546875" style="267"/>
    <col min="14593" max="14593" width="19.85546875" style="267" customWidth="1"/>
    <col min="14594" max="14594" width="20.42578125" style="267" customWidth="1"/>
    <col min="14595" max="14595" width="17.5703125" style="267" customWidth="1"/>
    <col min="14596" max="14596" width="15.85546875" style="267" customWidth="1"/>
    <col min="14597" max="14597" width="16.28515625" style="267" customWidth="1"/>
    <col min="14598" max="14844" width="11.42578125" style="267" customWidth="1"/>
    <col min="14845" max="14845" width="5.140625" style="267" customWidth="1"/>
    <col min="14846" max="14846" width="44" style="267" customWidth="1"/>
    <col min="14847" max="14847" width="15" style="267" customWidth="1"/>
    <col min="14848" max="14848" width="15.85546875" style="267"/>
    <col min="14849" max="14849" width="19.85546875" style="267" customWidth="1"/>
    <col min="14850" max="14850" width="20.42578125" style="267" customWidth="1"/>
    <col min="14851" max="14851" width="17.5703125" style="267" customWidth="1"/>
    <col min="14852" max="14852" width="15.85546875" style="267" customWidth="1"/>
    <col min="14853" max="14853" width="16.28515625" style="267" customWidth="1"/>
    <col min="14854" max="15100" width="11.42578125" style="267" customWidth="1"/>
    <col min="15101" max="15101" width="5.140625" style="267" customWidth="1"/>
    <col min="15102" max="15102" width="44" style="267" customWidth="1"/>
    <col min="15103" max="15103" width="15" style="267" customWidth="1"/>
    <col min="15104" max="15104" width="15.85546875" style="267"/>
    <col min="15105" max="15105" width="19.85546875" style="267" customWidth="1"/>
    <col min="15106" max="15106" width="20.42578125" style="267" customWidth="1"/>
    <col min="15107" max="15107" width="17.5703125" style="267" customWidth="1"/>
    <col min="15108" max="15108" width="15.85546875" style="267" customWidth="1"/>
    <col min="15109" max="15109" width="16.28515625" style="267" customWidth="1"/>
    <col min="15110" max="15356" width="11.42578125" style="267" customWidth="1"/>
    <col min="15357" max="15357" width="5.140625" style="267" customWidth="1"/>
    <col min="15358" max="15358" width="44" style="267" customWidth="1"/>
    <col min="15359" max="15359" width="15" style="267" customWidth="1"/>
    <col min="15360" max="15360" width="15.85546875" style="267"/>
    <col min="15361" max="15361" width="19.85546875" style="267" customWidth="1"/>
    <col min="15362" max="15362" width="20.42578125" style="267" customWidth="1"/>
    <col min="15363" max="15363" width="17.5703125" style="267" customWidth="1"/>
    <col min="15364" max="15364" width="15.85546875" style="267" customWidth="1"/>
    <col min="15365" max="15365" width="16.28515625" style="267" customWidth="1"/>
    <col min="15366" max="15612" width="11.42578125" style="267" customWidth="1"/>
    <col min="15613" max="15613" width="5.140625" style="267" customWidth="1"/>
    <col min="15614" max="15614" width="44" style="267" customWidth="1"/>
    <col min="15615" max="15615" width="15" style="267" customWidth="1"/>
    <col min="15616" max="15616" width="15.85546875" style="267"/>
    <col min="15617" max="15617" width="19.85546875" style="267" customWidth="1"/>
    <col min="15618" max="15618" width="20.42578125" style="267" customWidth="1"/>
    <col min="15619" max="15619" width="17.5703125" style="267" customWidth="1"/>
    <col min="15620" max="15620" width="15.85546875" style="267" customWidth="1"/>
    <col min="15621" max="15621" width="16.28515625" style="267" customWidth="1"/>
    <col min="15622" max="15868" width="11.42578125" style="267" customWidth="1"/>
    <col min="15869" max="15869" width="5.140625" style="267" customWidth="1"/>
    <col min="15870" max="15870" width="44" style="267" customWidth="1"/>
    <col min="15871" max="15871" width="15" style="267" customWidth="1"/>
    <col min="15872" max="15872" width="15.85546875" style="267"/>
    <col min="15873" max="15873" width="19.85546875" style="267" customWidth="1"/>
    <col min="15874" max="15874" width="20.42578125" style="267" customWidth="1"/>
    <col min="15875" max="15875" width="17.5703125" style="267" customWidth="1"/>
    <col min="15876" max="15876" width="15.85546875" style="267" customWidth="1"/>
    <col min="15877" max="15877" width="16.28515625" style="267" customWidth="1"/>
    <col min="15878" max="16124" width="11.42578125" style="267" customWidth="1"/>
    <col min="16125" max="16125" width="5.140625" style="267" customWidth="1"/>
    <col min="16126" max="16126" width="44" style="267" customWidth="1"/>
    <col min="16127" max="16127" width="15" style="267" customWidth="1"/>
    <col min="16128" max="16128" width="15.85546875" style="267"/>
    <col min="16129" max="16129" width="19.85546875" style="267" customWidth="1"/>
    <col min="16130" max="16130" width="20.42578125" style="267" customWidth="1"/>
    <col min="16131" max="16131" width="17.5703125" style="267" customWidth="1"/>
    <col min="16132" max="16132" width="15.85546875" style="267" customWidth="1"/>
    <col min="16133" max="16133" width="16.28515625" style="267" customWidth="1"/>
    <col min="16134" max="16380" width="11.42578125" style="267" customWidth="1"/>
    <col min="16381" max="16381" width="5.140625" style="267" customWidth="1"/>
    <col min="16382" max="16382" width="44" style="267" customWidth="1"/>
    <col min="16383" max="16383" width="15" style="267" customWidth="1"/>
    <col min="16384" max="16384" width="15.85546875" style="267"/>
  </cols>
  <sheetData>
    <row r="1" spans="1:5" s="264" customFormat="1">
      <c r="A1" s="301"/>
      <c r="B1" s="301"/>
      <c r="C1" s="301"/>
      <c r="D1" s="301"/>
      <c r="E1" s="301"/>
    </row>
    <row r="2" spans="1:5" s="264" customFormat="1">
      <c r="A2" s="301" t="s">
        <v>278</v>
      </c>
      <c r="B2" s="301"/>
      <c r="C2" s="301"/>
      <c r="D2" s="301"/>
      <c r="E2" s="265"/>
    </row>
    <row r="3" spans="1:5" s="264" customFormat="1">
      <c r="A3" s="301" t="s">
        <v>279</v>
      </c>
      <c r="B3" s="301"/>
      <c r="C3" s="301"/>
      <c r="D3" s="301"/>
      <c r="E3" s="266"/>
    </row>
    <row r="4" spans="1:5" s="264" customFormat="1">
      <c r="A4" s="301" t="s">
        <v>280</v>
      </c>
      <c r="B4" s="301"/>
      <c r="C4" s="301"/>
      <c r="D4" s="301"/>
      <c r="E4" s="266"/>
    </row>
    <row r="5" spans="1:5">
      <c r="A5" s="301"/>
      <c r="B5" s="301"/>
      <c r="C5" s="301"/>
      <c r="D5" s="301"/>
      <c r="E5" s="266"/>
    </row>
    <row r="6" spans="1:5">
      <c r="A6" s="301" t="s">
        <v>281</v>
      </c>
      <c r="B6" s="301"/>
      <c r="C6" s="301"/>
      <c r="D6" s="301"/>
      <c r="E6" s="266"/>
    </row>
    <row r="7" spans="1:5">
      <c r="A7" s="302" t="s">
        <v>277</v>
      </c>
      <c r="B7" s="302"/>
      <c r="C7" s="302"/>
      <c r="D7" s="302"/>
      <c r="E7" s="302"/>
    </row>
    <row r="8" spans="1:5" ht="16.5" customHeight="1">
      <c r="A8" s="268" t="s">
        <v>327</v>
      </c>
      <c r="B8" s="268"/>
      <c r="C8" s="303"/>
      <c r="D8" s="303"/>
      <c r="E8" s="269"/>
    </row>
    <row r="9" spans="1:5">
      <c r="A9" s="270"/>
      <c r="B9" s="270"/>
      <c r="C9" s="268"/>
      <c r="D9" s="268"/>
      <c r="E9" s="269"/>
    </row>
    <row r="10" spans="1:5" ht="22.5" customHeight="1">
      <c r="A10" s="297" t="s">
        <v>336</v>
      </c>
      <c r="B10" s="297"/>
      <c r="C10" s="297"/>
      <c r="D10" s="297"/>
      <c r="E10" s="269"/>
    </row>
    <row r="11" spans="1:5">
      <c r="A11" s="270"/>
      <c r="B11" s="270"/>
      <c r="C11" s="270"/>
      <c r="D11" s="270"/>
      <c r="E11" s="269"/>
    </row>
    <row r="12" spans="1:5" ht="37.5" customHeight="1">
      <c r="A12" s="295" t="s">
        <v>282</v>
      </c>
      <c r="B12" s="295"/>
      <c r="C12" s="295"/>
      <c r="D12" s="295"/>
      <c r="E12" s="295"/>
    </row>
    <row r="13" spans="1:5">
      <c r="A13" s="124"/>
      <c r="B13" s="124"/>
      <c r="C13" s="124"/>
      <c r="D13" s="124"/>
      <c r="E13" s="124"/>
    </row>
    <row r="14" spans="1:5">
      <c r="A14" s="295" t="s">
        <v>284</v>
      </c>
      <c r="B14" s="295"/>
      <c r="C14" s="124"/>
      <c r="D14" s="124"/>
      <c r="E14" s="124"/>
    </row>
    <row r="15" spans="1:5" ht="12.75" customHeight="1">
      <c r="A15" s="295" t="s">
        <v>338</v>
      </c>
      <c r="B15" s="295"/>
      <c r="C15" s="124"/>
      <c r="D15" s="124"/>
      <c r="E15" s="124"/>
    </row>
    <row r="16" spans="1:5" ht="12.75" customHeight="1">
      <c r="A16" s="295" t="s">
        <v>286</v>
      </c>
      <c r="B16" s="295"/>
      <c r="C16" s="124"/>
      <c r="D16" s="124"/>
      <c r="E16" s="124"/>
    </row>
    <row r="17" spans="1:5">
      <c r="A17" s="124" t="s">
        <v>339</v>
      </c>
      <c r="B17" s="124"/>
      <c r="C17" s="124"/>
      <c r="D17" s="124"/>
      <c r="E17" s="124"/>
    </row>
    <row r="18" spans="1:5">
      <c r="A18" s="295" t="s">
        <v>288</v>
      </c>
      <c r="B18" s="295"/>
      <c r="C18" s="124"/>
      <c r="D18" s="124"/>
      <c r="E18" s="124"/>
    </row>
    <row r="19" spans="1:5">
      <c r="A19" s="124" t="s">
        <v>289</v>
      </c>
      <c r="B19" s="124"/>
      <c r="C19" s="124"/>
      <c r="D19" s="124"/>
      <c r="E19" s="124"/>
    </row>
    <row r="20" spans="1:5">
      <c r="A20" s="124" t="s">
        <v>290</v>
      </c>
      <c r="B20" s="124"/>
      <c r="C20" s="124"/>
      <c r="D20" s="124"/>
      <c r="E20" s="124"/>
    </row>
    <row r="21" spans="1:5">
      <c r="A21" s="295" t="s">
        <v>340</v>
      </c>
      <c r="B21" s="295"/>
      <c r="C21" s="124"/>
      <c r="D21" s="124"/>
      <c r="E21" s="124"/>
    </row>
    <row r="22" spans="1:5">
      <c r="A22" s="124" t="s">
        <v>342</v>
      </c>
      <c r="B22" s="124"/>
      <c r="C22" s="124"/>
      <c r="D22" s="124"/>
      <c r="E22" s="124"/>
    </row>
    <row r="23" spans="1:5">
      <c r="A23" s="124" t="s">
        <v>341</v>
      </c>
      <c r="B23" s="124"/>
      <c r="C23" s="124"/>
      <c r="D23" s="124"/>
      <c r="E23" s="124"/>
    </row>
    <row r="24" spans="1:5">
      <c r="A24" s="124" t="s">
        <v>294</v>
      </c>
      <c r="B24" s="124"/>
      <c r="C24" s="124"/>
      <c r="D24" s="124"/>
      <c r="E24" s="124"/>
    </row>
    <row r="25" spans="1:5">
      <c r="A25" s="124" t="s">
        <v>295</v>
      </c>
      <c r="B25" s="124"/>
      <c r="C25" s="124"/>
      <c r="D25" s="124"/>
      <c r="E25" s="124"/>
    </row>
    <row r="26" spans="1:5">
      <c r="A26" s="295" t="s">
        <v>296</v>
      </c>
      <c r="B26" s="295"/>
      <c r="C26" s="124"/>
      <c r="D26" s="124"/>
      <c r="E26" s="124"/>
    </row>
    <row r="27" spans="1:5">
      <c r="A27" s="124" t="s">
        <v>297</v>
      </c>
      <c r="B27" s="124"/>
      <c r="C27" s="124"/>
      <c r="D27" s="124"/>
      <c r="E27" s="124"/>
    </row>
    <row r="28" spans="1:5">
      <c r="A28" s="295" t="s">
        <v>343</v>
      </c>
      <c r="B28" s="295"/>
      <c r="C28" s="124"/>
      <c r="D28" s="124"/>
      <c r="E28" s="124"/>
    </row>
    <row r="29" spans="1:5">
      <c r="A29" s="124" t="s">
        <v>344</v>
      </c>
      <c r="B29" s="124"/>
      <c r="C29" s="124"/>
      <c r="D29" s="124"/>
      <c r="E29" s="124"/>
    </row>
    <row r="30" spans="1:5">
      <c r="A30" s="124"/>
      <c r="B30" s="124"/>
      <c r="C30" s="124"/>
      <c r="D30" s="124"/>
      <c r="E30" s="124"/>
    </row>
    <row r="31" spans="1:5">
      <c r="A31" s="270" t="s">
        <v>283</v>
      </c>
      <c r="B31" s="269"/>
      <c r="C31" s="269"/>
      <c r="D31" s="269"/>
      <c r="E31" s="269"/>
    </row>
    <row r="32" spans="1:5">
      <c r="A32" s="270"/>
      <c r="B32" s="269"/>
      <c r="C32" s="269"/>
      <c r="D32" s="269"/>
      <c r="E32" s="269"/>
    </row>
    <row r="33" spans="1:5" ht="25.5" customHeight="1">
      <c r="A33" s="295" t="s">
        <v>284</v>
      </c>
      <c r="B33" s="295"/>
      <c r="C33" s="269"/>
      <c r="D33" s="269"/>
      <c r="E33" s="269"/>
    </row>
    <row r="34" spans="1:5">
      <c r="A34" s="295" t="s">
        <v>285</v>
      </c>
      <c r="B34" s="295"/>
      <c r="C34" s="269"/>
      <c r="D34" s="269"/>
      <c r="E34" s="269"/>
    </row>
    <row r="35" spans="1:5">
      <c r="A35" s="295" t="s">
        <v>286</v>
      </c>
      <c r="B35" s="295"/>
      <c r="C35" s="269"/>
      <c r="D35" s="269"/>
      <c r="E35" s="269"/>
    </row>
    <row r="36" spans="1:5">
      <c r="A36" s="124" t="s">
        <v>287</v>
      </c>
      <c r="B36" s="124"/>
      <c r="C36" s="269"/>
      <c r="D36" s="269"/>
      <c r="E36" s="269"/>
    </row>
    <row r="37" spans="1:5" ht="25.5" customHeight="1">
      <c r="A37" s="295" t="s">
        <v>288</v>
      </c>
      <c r="B37" s="295"/>
      <c r="C37" s="269"/>
      <c r="D37" s="269"/>
      <c r="E37" s="269"/>
    </row>
    <row r="38" spans="1:5">
      <c r="A38" s="124" t="s">
        <v>289</v>
      </c>
      <c r="B38" s="124"/>
      <c r="C38" s="269"/>
      <c r="D38" s="269"/>
      <c r="E38" s="269"/>
    </row>
    <row r="39" spans="1:5">
      <c r="A39" s="124" t="s">
        <v>290</v>
      </c>
      <c r="B39" s="124"/>
      <c r="C39" s="269"/>
      <c r="D39" s="269"/>
      <c r="E39" s="269"/>
    </row>
    <row r="40" spans="1:5" ht="25.5" customHeight="1">
      <c r="A40" s="295" t="s">
        <v>291</v>
      </c>
      <c r="B40" s="295"/>
      <c r="C40" s="269"/>
      <c r="D40" s="269"/>
      <c r="E40" s="269"/>
    </row>
    <row r="41" spans="1:5">
      <c r="A41" s="124" t="s">
        <v>292</v>
      </c>
      <c r="B41" s="124"/>
      <c r="C41" s="269"/>
      <c r="D41" s="269"/>
      <c r="E41" s="269"/>
    </row>
    <row r="42" spans="1:5">
      <c r="A42" s="124" t="s">
        <v>293</v>
      </c>
      <c r="B42" s="124"/>
      <c r="C42" s="269"/>
      <c r="D42" s="269"/>
      <c r="E42" s="269"/>
    </row>
    <row r="43" spans="1:5">
      <c r="A43" s="124" t="s">
        <v>294</v>
      </c>
      <c r="B43" s="124"/>
      <c r="C43" s="269"/>
      <c r="D43" s="269"/>
      <c r="E43" s="269"/>
    </row>
    <row r="44" spans="1:5">
      <c r="A44" s="124" t="s">
        <v>295</v>
      </c>
      <c r="B44" s="124"/>
      <c r="C44" s="269"/>
      <c r="D44" s="269"/>
      <c r="E44" s="269"/>
    </row>
    <row r="45" spans="1:5" ht="25.5" customHeight="1">
      <c r="A45" s="295" t="s">
        <v>296</v>
      </c>
      <c r="B45" s="295"/>
      <c r="C45" s="269"/>
      <c r="D45" s="269"/>
      <c r="E45" s="269"/>
    </row>
    <row r="46" spans="1:5">
      <c r="A46" s="124" t="s">
        <v>297</v>
      </c>
      <c r="B46" s="124"/>
      <c r="C46" s="269"/>
      <c r="D46" s="269"/>
      <c r="E46" s="269"/>
    </row>
    <row r="47" spans="1:5" ht="25.5" customHeight="1">
      <c r="A47" s="295" t="s">
        <v>298</v>
      </c>
      <c r="B47" s="295"/>
      <c r="C47" s="269"/>
      <c r="D47" s="269"/>
      <c r="E47" s="269"/>
    </row>
    <row r="48" spans="1:5">
      <c r="A48" s="124" t="s">
        <v>299</v>
      </c>
      <c r="B48" s="124"/>
      <c r="C48" s="269"/>
      <c r="D48" s="269"/>
      <c r="E48" s="269"/>
    </row>
    <row r="49" spans="1:6">
      <c r="A49" s="124"/>
      <c r="B49" s="124"/>
      <c r="C49" s="269"/>
      <c r="D49" s="269"/>
      <c r="E49" s="269"/>
    </row>
    <row r="50" spans="1:6">
      <c r="A50" s="271" t="s">
        <v>300</v>
      </c>
      <c r="B50" s="271"/>
      <c r="C50" s="271"/>
      <c r="D50" s="271"/>
      <c r="E50" s="271"/>
    </row>
    <row r="51" spans="1:6">
      <c r="A51" s="272"/>
      <c r="B51" s="269"/>
      <c r="C51" s="269"/>
      <c r="D51" s="269"/>
      <c r="E51" s="269"/>
    </row>
    <row r="52" spans="1:6">
      <c r="A52" s="297" t="s">
        <v>301</v>
      </c>
      <c r="B52" s="297"/>
      <c r="C52" s="269"/>
      <c r="D52" s="269"/>
      <c r="E52" s="269"/>
    </row>
    <row r="53" spans="1:6">
      <c r="A53" s="270"/>
      <c r="B53" s="270"/>
      <c r="C53" s="269"/>
      <c r="D53" s="269"/>
      <c r="E53" s="269"/>
    </row>
    <row r="54" spans="1:6" ht="26.25" customHeight="1">
      <c r="A54" s="295" t="s">
        <v>302</v>
      </c>
      <c r="B54" s="295"/>
      <c r="C54" s="295"/>
      <c r="D54" s="295"/>
      <c r="E54" s="295"/>
    </row>
    <row r="55" spans="1:6">
      <c r="A55" s="124"/>
      <c r="B55" s="124"/>
      <c r="C55" s="124"/>
      <c r="D55" s="124"/>
      <c r="E55" s="124"/>
    </row>
    <row r="56" spans="1:6" ht="65.25" customHeight="1">
      <c r="A56" s="300" t="s">
        <v>303</v>
      </c>
      <c r="B56" s="300"/>
      <c r="C56" s="273" t="s">
        <v>304</v>
      </c>
      <c r="D56" s="273" t="s">
        <v>305</v>
      </c>
      <c r="E56" s="273" t="s">
        <v>306</v>
      </c>
      <c r="F56" s="273" t="s">
        <v>307</v>
      </c>
    </row>
    <row r="57" spans="1:6" ht="27" customHeight="1">
      <c r="A57" s="296" t="s">
        <v>284</v>
      </c>
      <c r="B57" s="296"/>
      <c r="C57" s="274" t="s">
        <v>308</v>
      </c>
      <c r="D57" s="274" t="s">
        <v>308</v>
      </c>
      <c r="E57" s="274" t="s">
        <v>308</v>
      </c>
      <c r="F57" s="275" t="s">
        <v>309</v>
      </c>
    </row>
    <row r="58" spans="1:6" ht="25.5" customHeight="1">
      <c r="A58" s="296" t="s">
        <v>285</v>
      </c>
      <c r="B58" s="296"/>
      <c r="C58" s="274" t="s">
        <v>308</v>
      </c>
      <c r="D58" s="274" t="s">
        <v>308</v>
      </c>
      <c r="E58" s="274" t="s">
        <v>308</v>
      </c>
      <c r="F58" s="275" t="s">
        <v>309</v>
      </c>
    </row>
    <row r="59" spans="1:6" ht="33.75" customHeight="1">
      <c r="A59" s="296" t="s">
        <v>286</v>
      </c>
      <c r="B59" s="296"/>
      <c r="C59" s="274" t="s">
        <v>308</v>
      </c>
      <c r="D59" s="274" t="s">
        <v>308</v>
      </c>
      <c r="E59" s="274" t="s">
        <v>308</v>
      </c>
      <c r="F59" s="275" t="s">
        <v>309</v>
      </c>
    </row>
    <row r="60" spans="1:6" ht="33.75" customHeight="1">
      <c r="A60" s="298" t="s">
        <v>287</v>
      </c>
      <c r="B60" s="299"/>
      <c r="C60" s="274" t="s">
        <v>308</v>
      </c>
      <c r="D60" s="274" t="s">
        <v>309</v>
      </c>
      <c r="E60" s="274" t="s">
        <v>309</v>
      </c>
      <c r="F60" s="275" t="s">
        <v>309</v>
      </c>
    </row>
    <row r="61" spans="1:6" ht="33.75" customHeight="1">
      <c r="A61" s="296" t="s">
        <v>288</v>
      </c>
      <c r="B61" s="296"/>
      <c r="C61" s="274" t="s">
        <v>308</v>
      </c>
      <c r="D61" s="274" t="s">
        <v>309</v>
      </c>
      <c r="E61" s="274" t="s">
        <v>309</v>
      </c>
      <c r="F61" s="275" t="s">
        <v>309</v>
      </c>
    </row>
    <row r="62" spans="1:6" ht="33.75" customHeight="1">
      <c r="A62" s="298" t="s">
        <v>289</v>
      </c>
      <c r="B62" s="299"/>
      <c r="C62" s="274" t="s">
        <v>308</v>
      </c>
      <c r="D62" s="274" t="s">
        <v>309</v>
      </c>
      <c r="E62" s="274" t="s">
        <v>309</v>
      </c>
      <c r="F62" s="275" t="s">
        <v>309</v>
      </c>
    </row>
    <row r="63" spans="1:6" ht="33.75" customHeight="1">
      <c r="A63" s="298" t="s">
        <v>290</v>
      </c>
      <c r="B63" s="299"/>
      <c r="C63" s="274" t="s">
        <v>308</v>
      </c>
      <c r="D63" s="274" t="s">
        <v>309</v>
      </c>
      <c r="E63" s="274" t="s">
        <v>309</v>
      </c>
      <c r="F63" s="275" t="s">
        <v>309</v>
      </c>
    </row>
    <row r="64" spans="1:6" ht="33.75" customHeight="1">
      <c r="A64" s="296" t="s">
        <v>291</v>
      </c>
      <c r="B64" s="296"/>
      <c r="C64" s="274" t="s">
        <v>308</v>
      </c>
      <c r="D64" s="274" t="s">
        <v>309</v>
      </c>
      <c r="E64" s="274" t="s">
        <v>309</v>
      </c>
      <c r="F64" s="275" t="s">
        <v>309</v>
      </c>
    </row>
    <row r="65" spans="1:6" ht="33.75" customHeight="1">
      <c r="A65" s="298" t="s">
        <v>292</v>
      </c>
      <c r="B65" s="299"/>
      <c r="C65" s="274" t="s">
        <v>308</v>
      </c>
      <c r="D65" s="274" t="s">
        <v>309</v>
      </c>
      <c r="E65" s="274" t="s">
        <v>309</v>
      </c>
      <c r="F65" s="275" t="s">
        <v>309</v>
      </c>
    </row>
    <row r="66" spans="1:6" ht="33.75" customHeight="1">
      <c r="A66" s="298" t="s">
        <v>293</v>
      </c>
      <c r="B66" s="299"/>
      <c r="C66" s="274" t="s">
        <v>308</v>
      </c>
      <c r="D66" s="274" t="s">
        <v>309</v>
      </c>
      <c r="E66" s="274" t="s">
        <v>309</v>
      </c>
      <c r="F66" s="275" t="s">
        <v>309</v>
      </c>
    </row>
    <row r="67" spans="1:6" ht="33.75" customHeight="1">
      <c r="A67" s="298" t="s">
        <v>294</v>
      </c>
      <c r="B67" s="299"/>
      <c r="C67" s="274" t="s">
        <v>308</v>
      </c>
      <c r="D67" s="274" t="s">
        <v>309</v>
      </c>
      <c r="E67" s="274" t="s">
        <v>309</v>
      </c>
      <c r="F67" s="275" t="s">
        <v>309</v>
      </c>
    </row>
    <row r="68" spans="1:6" ht="33.75" customHeight="1">
      <c r="A68" s="298" t="s">
        <v>295</v>
      </c>
      <c r="B68" s="299"/>
      <c r="C68" s="274" t="s">
        <v>308</v>
      </c>
      <c r="D68" s="274" t="s">
        <v>309</v>
      </c>
      <c r="E68" s="274" t="s">
        <v>309</v>
      </c>
      <c r="F68" s="275" t="s">
        <v>309</v>
      </c>
    </row>
    <row r="69" spans="1:6" ht="33.75" customHeight="1">
      <c r="A69" s="296" t="s">
        <v>296</v>
      </c>
      <c r="B69" s="296"/>
      <c r="C69" s="274" t="s">
        <v>308</v>
      </c>
      <c r="D69" s="274" t="s">
        <v>308</v>
      </c>
      <c r="E69" s="274" t="s">
        <v>308</v>
      </c>
      <c r="F69" s="275" t="s">
        <v>309</v>
      </c>
    </row>
    <row r="70" spans="1:6" ht="33.75" customHeight="1">
      <c r="A70" s="298" t="s">
        <v>297</v>
      </c>
      <c r="B70" s="299"/>
      <c r="C70" s="274" t="s">
        <v>308</v>
      </c>
      <c r="D70" s="274" t="s">
        <v>309</v>
      </c>
      <c r="E70" s="274" t="s">
        <v>308</v>
      </c>
      <c r="F70" s="275" t="s">
        <v>309</v>
      </c>
    </row>
    <row r="71" spans="1:6" ht="33.75" customHeight="1">
      <c r="A71" s="296" t="s">
        <v>298</v>
      </c>
      <c r="B71" s="296"/>
      <c r="C71" s="274" t="s">
        <v>308</v>
      </c>
      <c r="D71" s="274" t="s">
        <v>308</v>
      </c>
      <c r="E71" s="274" t="s">
        <v>308</v>
      </c>
      <c r="F71" s="275" t="s">
        <v>309</v>
      </c>
    </row>
    <row r="72" spans="1:6" ht="33.75" customHeight="1">
      <c r="A72" s="296" t="s">
        <v>299</v>
      </c>
      <c r="B72" s="296"/>
      <c r="C72" s="274" t="s">
        <v>309</v>
      </c>
      <c r="D72" s="274" t="s">
        <v>309</v>
      </c>
      <c r="E72" s="274" t="s">
        <v>309</v>
      </c>
      <c r="F72" s="275" t="s">
        <v>309</v>
      </c>
    </row>
    <row r="73" spans="1:6">
      <c r="A73" s="276"/>
      <c r="B73" s="277"/>
      <c r="C73" s="277"/>
      <c r="D73" s="277"/>
      <c r="E73" s="277"/>
    </row>
    <row r="74" spans="1:6" ht="27" customHeight="1">
      <c r="A74" s="295" t="s">
        <v>310</v>
      </c>
      <c r="B74" s="295"/>
      <c r="C74" s="295"/>
      <c r="D74" s="295"/>
      <c r="E74" s="295"/>
    </row>
    <row r="75" spans="1:6">
      <c r="A75" s="124"/>
      <c r="B75" s="124"/>
      <c r="C75" s="124"/>
      <c r="D75" s="124"/>
      <c r="E75" s="124"/>
    </row>
    <row r="76" spans="1:6">
      <c r="A76" s="124"/>
      <c r="B76" s="124"/>
      <c r="C76" s="124"/>
      <c r="D76" s="124"/>
      <c r="E76" s="124"/>
    </row>
    <row r="77" spans="1:6" ht="20.25" customHeight="1">
      <c r="A77" s="297" t="s">
        <v>311</v>
      </c>
      <c r="B77" s="297"/>
      <c r="C77" s="297"/>
      <c r="D77" s="297"/>
      <c r="E77" s="297"/>
    </row>
    <row r="78" spans="1:6">
      <c r="A78" s="268"/>
      <c r="B78" s="268"/>
      <c r="C78" s="268"/>
      <c r="D78" s="268"/>
      <c r="E78" s="268"/>
    </row>
    <row r="79" spans="1:6" ht="40.5" customHeight="1">
      <c r="A79" s="295" t="s">
        <v>312</v>
      </c>
      <c r="B79" s="295"/>
      <c r="C79" s="295"/>
      <c r="D79" s="295"/>
      <c r="E79" s="295"/>
    </row>
    <row r="80" spans="1:6" ht="29.25" customHeight="1">
      <c r="A80" s="295" t="s">
        <v>316</v>
      </c>
      <c r="B80" s="295"/>
      <c r="C80" s="295"/>
      <c r="D80" s="295"/>
      <c r="E80" s="295"/>
    </row>
    <row r="81" spans="1:5" ht="12" customHeight="1">
      <c r="A81" s="124"/>
      <c r="B81" s="124"/>
      <c r="C81" s="124"/>
      <c r="D81" s="124"/>
      <c r="E81" s="124"/>
    </row>
    <row r="82" spans="1:5" ht="14.25" customHeight="1">
      <c r="A82" s="295"/>
      <c r="B82" s="295"/>
      <c r="C82" s="295"/>
      <c r="D82" s="295"/>
      <c r="E82" s="295"/>
    </row>
    <row r="83" spans="1:5">
      <c r="A83" s="271" t="s">
        <v>313</v>
      </c>
      <c r="B83" s="268"/>
      <c r="C83" s="268"/>
      <c r="D83" s="268"/>
      <c r="E83" s="278"/>
    </row>
    <row r="84" spans="1:5">
      <c r="A84" s="269"/>
      <c r="B84" s="268"/>
      <c r="C84" s="268"/>
      <c r="D84" s="268"/>
      <c r="E84" s="278"/>
    </row>
    <row r="85" spans="1:5" ht="42" customHeight="1">
      <c r="A85" s="295" t="s">
        <v>314</v>
      </c>
      <c r="B85" s="295"/>
      <c r="C85" s="295"/>
      <c r="D85" s="295"/>
      <c r="E85" s="295"/>
    </row>
    <row r="86" spans="1:5" ht="15" customHeight="1">
      <c r="A86" s="124"/>
      <c r="B86" s="124"/>
      <c r="C86" s="124"/>
      <c r="D86" s="124"/>
      <c r="E86" s="124"/>
    </row>
    <row r="87" spans="1:5" ht="28.5" customHeight="1">
      <c r="A87" s="279" t="s">
        <v>317</v>
      </c>
      <c r="B87" s="280" t="s">
        <v>318</v>
      </c>
      <c r="C87" s="287" t="s">
        <v>358</v>
      </c>
      <c r="E87" s="124"/>
    </row>
    <row r="88" spans="1:5" ht="21.75" customHeight="1">
      <c r="A88" s="275" t="s">
        <v>328</v>
      </c>
      <c r="B88" s="82" t="s">
        <v>244</v>
      </c>
      <c r="C88" s="281">
        <v>3029351</v>
      </c>
      <c r="D88" s="282"/>
      <c r="E88" s="124"/>
    </row>
    <row r="89" spans="1:5" ht="63.75">
      <c r="A89" s="283" t="s">
        <v>362</v>
      </c>
      <c r="B89" s="82" t="s">
        <v>329</v>
      </c>
      <c r="C89" s="284">
        <v>24110056</v>
      </c>
      <c r="D89" s="282"/>
      <c r="E89" s="124"/>
    </row>
    <row r="90" spans="1:5" ht="42" customHeight="1">
      <c r="A90" s="283" t="s">
        <v>360</v>
      </c>
      <c r="B90" s="275" t="s">
        <v>322</v>
      </c>
      <c r="C90" s="281">
        <v>2904640</v>
      </c>
      <c r="D90" s="268"/>
      <c r="E90" s="278"/>
    </row>
    <row r="91" spans="1:5">
      <c r="A91" s="285" t="s">
        <v>359</v>
      </c>
      <c r="B91" s="267" t="s">
        <v>8</v>
      </c>
      <c r="C91" s="281">
        <v>1908454</v>
      </c>
      <c r="D91" s="268"/>
      <c r="E91" s="278"/>
    </row>
    <row r="92" spans="1:5" ht="38.25">
      <c r="A92" s="283" t="s">
        <v>330</v>
      </c>
      <c r="B92" s="275" t="s">
        <v>247</v>
      </c>
      <c r="C92" s="281">
        <v>3541364</v>
      </c>
      <c r="D92" s="268"/>
      <c r="E92" s="278"/>
    </row>
    <row r="93" spans="1:5" ht="27" customHeight="1">
      <c r="A93" s="283" t="s">
        <v>356</v>
      </c>
      <c r="B93" s="275" t="s">
        <v>331</v>
      </c>
      <c r="C93" s="281">
        <v>4311720</v>
      </c>
      <c r="D93" s="268"/>
      <c r="E93" s="278"/>
    </row>
    <row r="94" spans="1:5">
      <c r="A94" s="283" t="s">
        <v>332</v>
      </c>
      <c r="B94" s="275" t="s">
        <v>13</v>
      </c>
      <c r="C94" s="281">
        <v>2199360</v>
      </c>
      <c r="D94" s="268"/>
      <c r="E94" s="278"/>
    </row>
    <row r="95" spans="1:5">
      <c r="A95" s="285">
        <v>26</v>
      </c>
      <c r="B95" s="275" t="s">
        <v>4</v>
      </c>
      <c r="C95" s="281">
        <v>596593</v>
      </c>
      <c r="D95" s="268"/>
      <c r="E95" s="278"/>
    </row>
    <row r="96" spans="1:5" ht="44.25" customHeight="1">
      <c r="A96" s="283" t="s">
        <v>355</v>
      </c>
      <c r="B96" s="275" t="s">
        <v>321</v>
      </c>
      <c r="C96" s="281">
        <v>1353100</v>
      </c>
      <c r="D96" s="268"/>
      <c r="E96" s="278"/>
    </row>
    <row r="97" spans="1:5" ht="49.5" customHeight="1">
      <c r="A97" s="283" t="s">
        <v>320</v>
      </c>
      <c r="B97" s="275" t="s">
        <v>9</v>
      </c>
      <c r="C97" s="281">
        <v>3419968</v>
      </c>
      <c r="D97" s="268"/>
      <c r="E97" s="278"/>
    </row>
    <row r="98" spans="1:5" ht="28.5" customHeight="1">
      <c r="A98" s="283" t="s">
        <v>361</v>
      </c>
      <c r="B98" s="285" t="s">
        <v>18</v>
      </c>
      <c r="C98" s="281">
        <v>4213916</v>
      </c>
      <c r="D98" s="268"/>
      <c r="E98" s="278"/>
    </row>
    <row r="99" spans="1:5" ht="28.5" customHeight="1">
      <c r="A99" s="283" t="s">
        <v>333</v>
      </c>
      <c r="B99" s="285" t="s">
        <v>334</v>
      </c>
      <c r="C99" s="281">
        <v>14788840</v>
      </c>
      <c r="D99" s="268"/>
      <c r="E99" s="278"/>
    </row>
    <row r="100" spans="1:5" ht="53.25" customHeight="1">
      <c r="A100" s="283" t="s">
        <v>335</v>
      </c>
      <c r="B100" s="285" t="s">
        <v>319</v>
      </c>
      <c r="C100" s="281">
        <v>3209529</v>
      </c>
      <c r="D100" s="268"/>
      <c r="E100" s="278"/>
    </row>
    <row r="101" spans="1:5" ht="29.25" customHeight="1">
      <c r="A101" s="286">
        <v>65123127129137</v>
      </c>
      <c r="B101" s="285" t="s">
        <v>16</v>
      </c>
      <c r="C101" s="281">
        <v>2305615</v>
      </c>
      <c r="D101" s="268"/>
      <c r="E101" s="278"/>
    </row>
    <row r="102" spans="1:5" ht="41.25" customHeight="1">
      <c r="A102" s="285" t="s">
        <v>357</v>
      </c>
      <c r="B102" s="285" t="s">
        <v>323</v>
      </c>
      <c r="C102" s="281">
        <v>1059488</v>
      </c>
      <c r="D102" s="268"/>
      <c r="E102" s="278"/>
    </row>
    <row r="103" spans="1:5" ht="24" customHeight="1">
      <c r="A103" s="294" t="s">
        <v>324</v>
      </c>
      <c r="B103" s="294"/>
      <c r="C103" s="288">
        <f>SUM(C88:C102)</f>
        <v>72951994</v>
      </c>
      <c r="D103" s="268"/>
      <c r="E103" s="278"/>
    </row>
    <row r="104" spans="1:5" ht="24" customHeight="1">
      <c r="A104" s="289"/>
      <c r="B104" s="289"/>
      <c r="C104" s="290"/>
      <c r="D104" s="268"/>
      <c r="E104" s="278"/>
    </row>
    <row r="105" spans="1:5" ht="31.5" customHeight="1">
      <c r="A105" s="295" t="s">
        <v>337</v>
      </c>
      <c r="B105" s="295"/>
      <c r="C105" s="295"/>
      <c r="D105" s="295"/>
      <c r="E105" s="295"/>
    </row>
    <row r="106" spans="1:5" ht="27" customHeight="1">
      <c r="A106" s="124"/>
      <c r="B106" s="124"/>
      <c r="C106" s="124"/>
      <c r="D106" s="124"/>
      <c r="E106" s="124"/>
    </row>
    <row r="107" spans="1:5" ht="27" customHeight="1">
      <c r="A107" s="124"/>
      <c r="B107" s="124"/>
      <c r="C107" s="124"/>
      <c r="D107" s="124"/>
      <c r="E107" s="124"/>
    </row>
    <row r="108" spans="1:5">
      <c r="A108" s="291" t="s">
        <v>325</v>
      </c>
      <c r="D108" s="291" t="s">
        <v>326</v>
      </c>
      <c r="E108" s="124"/>
    </row>
    <row r="109" spans="1:5">
      <c r="A109" s="292" t="s">
        <v>315</v>
      </c>
      <c r="C109" s="292"/>
      <c r="D109" s="124" t="s">
        <v>315</v>
      </c>
      <c r="E109" s="124"/>
    </row>
    <row r="110" spans="1:5">
      <c r="A110" s="124"/>
      <c r="B110" s="124"/>
      <c r="C110" s="124"/>
      <c r="D110" s="124"/>
      <c r="E110" s="124"/>
    </row>
    <row r="111" spans="1:5">
      <c r="A111" s="124"/>
      <c r="B111" s="124"/>
      <c r="C111" s="124"/>
      <c r="D111" s="124"/>
      <c r="E111" s="124"/>
    </row>
    <row r="112" spans="1:5">
      <c r="A112" s="124"/>
      <c r="B112" s="124"/>
      <c r="C112" s="124"/>
      <c r="D112" s="124"/>
      <c r="E112" s="124"/>
    </row>
    <row r="113" spans="1:5">
      <c r="A113" s="124"/>
      <c r="B113" s="124"/>
      <c r="C113" s="124"/>
      <c r="D113" s="124"/>
      <c r="E113" s="124"/>
    </row>
    <row r="114" spans="1:5">
      <c r="A114" s="124"/>
      <c r="B114" s="292"/>
      <c r="C114" s="292"/>
      <c r="D114" s="124"/>
      <c r="E114" s="124"/>
    </row>
    <row r="115" spans="1:5">
      <c r="A115" s="124"/>
      <c r="B115" s="292"/>
      <c r="C115" s="124"/>
      <c r="D115" s="124"/>
      <c r="E115" s="124"/>
    </row>
    <row r="116" spans="1:5">
      <c r="A116" s="124"/>
      <c r="B116" s="124"/>
      <c r="C116" s="124"/>
      <c r="D116" s="124"/>
      <c r="E116" s="124"/>
    </row>
    <row r="117" spans="1:5">
      <c r="A117" s="293"/>
      <c r="B117" s="293"/>
      <c r="C117" s="293"/>
      <c r="D117" s="293"/>
      <c r="E117" s="293"/>
    </row>
  </sheetData>
  <mergeCells count="51">
    <mergeCell ref="A57:B57"/>
    <mergeCell ref="A18:B18"/>
    <mergeCell ref="A1:E1"/>
    <mergeCell ref="A2:D2"/>
    <mergeCell ref="A3:D3"/>
    <mergeCell ref="A4:D4"/>
    <mergeCell ref="A5:D5"/>
    <mergeCell ref="A6:D6"/>
    <mergeCell ref="A7:E7"/>
    <mergeCell ref="C8:D8"/>
    <mergeCell ref="A10:D10"/>
    <mergeCell ref="A12:E12"/>
    <mergeCell ref="A14:B14"/>
    <mergeCell ref="A15:B15"/>
    <mergeCell ref="A16:B16"/>
    <mergeCell ref="A45:B45"/>
    <mergeCell ref="A47:B47"/>
    <mergeCell ref="A52:B52"/>
    <mergeCell ref="A54:E54"/>
    <mergeCell ref="A56:B56"/>
    <mergeCell ref="A33:B33"/>
    <mergeCell ref="A34:B34"/>
    <mergeCell ref="A35:B35"/>
    <mergeCell ref="A37:B37"/>
    <mergeCell ref="A40:B40"/>
    <mergeCell ref="A21:B21"/>
    <mergeCell ref="A26:B26"/>
    <mergeCell ref="A28:B28"/>
    <mergeCell ref="A70:B70"/>
    <mergeCell ref="A59:B59"/>
    <mergeCell ref="A60:B60"/>
    <mergeCell ref="A61:B61"/>
    <mergeCell ref="A62:B62"/>
    <mergeCell ref="A63:B63"/>
    <mergeCell ref="A64:B64"/>
    <mergeCell ref="A65:B65"/>
    <mergeCell ref="A66:B66"/>
    <mergeCell ref="A67:B67"/>
    <mergeCell ref="A68:B68"/>
    <mergeCell ref="A69:B69"/>
    <mergeCell ref="A58:B58"/>
    <mergeCell ref="A103:B103"/>
    <mergeCell ref="A105:E105"/>
    <mergeCell ref="A82:E82"/>
    <mergeCell ref="A85:E85"/>
    <mergeCell ref="A71:B71"/>
    <mergeCell ref="A72:B72"/>
    <mergeCell ref="A74:E74"/>
    <mergeCell ref="A77:E77"/>
    <mergeCell ref="A79:E79"/>
    <mergeCell ref="A80:E8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9"/>
  <sheetViews>
    <sheetView workbookViewId="0">
      <pane xSplit="3" ySplit="7" topLeftCell="D156" activePane="bottomRight" state="frozen"/>
      <selection pane="topRight" activeCell="D1" sqref="D1"/>
      <selection pane="bottomLeft" activeCell="A8" sqref="A8"/>
      <selection pane="bottomRight" activeCell="O161" sqref="O161"/>
    </sheetView>
  </sheetViews>
  <sheetFormatPr baseColWidth="10" defaultRowHeight="15"/>
  <cols>
    <col min="1" max="1" width="5.5703125" customWidth="1"/>
    <col min="2" max="2" width="36.42578125" customWidth="1"/>
    <col min="3" max="3" width="12" style="67" customWidth="1"/>
    <col min="4" max="5" width="11.7109375" style="1" customWidth="1"/>
    <col min="6" max="6" width="13" style="1" customWidth="1"/>
    <col min="7" max="7" width="14.140625" style="1" customWidth="1"/>
    <col min="8" max="8" width="13.7109375" style="1" customWidth="1"/>
    <col min="9" max="9" width="12.42578125" style="1" customWidth="1"/>
    <col min="10" max="10" width="13.140625" style="1" customWidth="1"/>
    <col min="11" max="11" width="12.7109375" style="1" customWidth="1"/>
    <col min="12" max="12" width="13.42578125" style="1" customWidth="1"/>
    <col min="13" max="13" width="11" style="1" customWidth="1"/>
    <col min="14" max="14" width="12.5703125" style="1" customWidth="1"/>
    <col min="15" max="15" width="11.140625" style="1" customWidth="1"/>
    <col min="16" max="17" width="12.5703125" style="1" customWidth="1"/>
    <col min="18" max="18" width="9.85546875" style="1" customWidth="1"/>
    <col min="19" max="19" width="10" style="1" customWidth="1"/>
  </cols>
  <sheetData>
    <row r="1" spans="1:19">
      <c r="B1" s="304" t="s">
        <v>0</v>
      </c>
      <c r="C1" s="304"/>
      <c r="D1" s="304"/>
      <c r="E1" s="304"/>
      <c r="F1" s="304"/>
    </row>
    <row r="2" spans="1:19">
      <c r="B2" s="304" t="s">
        <v>1</v>
      </c>
      <c r="C2" s="304"/>
      <c r="D2" s="304"/>
      <c r="E2" s="304"/>
      <c r="F2" s="304"/>
    </row>
    <row r="3" spans="1:19">
      <c r="B3" s="2"/>
      <c r="C3" s="3" t="s">
        <v>2</v>
      </c>
      <c r="D3" s="4"/>
      <c r="E3" s="4"/>
      <c r="F3" s="4"/>
    </row>
    <row r="4" spans="1:19">
      <c r="B4" s="304" t="s">
        <v>3</v>
      </c>
      <c r="C4" s="304"/>
      <c r="D4" s="304"/>
      <c r="E4" s="304"/>
      <c r="F4" s="304"/>
    </row>
    <row r="5" spans="1:19">
      <c r="B5" s="2"/>
      <c r="C5" s="4"/>
      <c r="D5" s="4"/>
      <c r="E5" s="4"/>
      <c r="F5" s="4"/>
    </row>
    <row r="6" spans="1:19" ht="45">
      <c r="B6" s="5"/>
      <c r="C6" s="6"/>
      <c r="D6" s="7" t="s">
        <v>4</v>
      </c>
      <c r="E6" s="8" t="s">
        <v>5</v>
      </c>
      <c r="F6" s="8" t="s">
        <v>6</v>
      </c>
      <c r="G6" s="8" t="s">
        <v>7</v>
      </c>
      <c r="H6" s="8" t="s">
        <v>8</v>
      </c>
      <c r="I6" s="7" t="s">
        <v>9</v>
      </c>
      <c r="J6" s="8" t="s">
        <v>10</v>
      </c>
      <c r="K6" s="7" t="s">
        <v>11</v>
      </c>
      <c r="L6" s="7" t="s">
        <v>12</v>
      </c>
      <c r="M6" s="7" t="s">
        <v>13</v>
      </c>
      <c r="N6" s="8" t="s">
        <v>14</v>
      </c>
      <c r="O6" s="7" t="s">
        <v>15</v>
      </c>
      <c r="P6" s="7" t="s">
        <v>16</v>
      </c>
      <c r="Q6" s="7" t="s">
        <v>17</v>
      </c>
      <c r="R6" s="8" t="s">
        <v>18</v>
      </c>
      <c r="S6" s="8" t="s">
        <v>19</v>
      </c>
    </row>
    <row r="7" spans="1:19" ht="25.5">
      <c r="A7" s="9" t="s">
        <v>20</v>
      </c>
      <c r="B7" s="9" t="s">
        <v>21</v>
      </c>
      <c r="C7" s="10" t="s">
        <v>22</v>
      </c>
      <c r="D7" s="10" t="s">
        <v>23</v>
      </c>
      <c r="E7" s="10" t="s">
        <v>23</v>
      </c>
      <c r="F7" s="10" t="s">
        <v>23</v>
      </c>
      <c r="G7" s="10" t="s">
        <v>23</v>
      </c>
      <c r="H7" s="10" t="s">
        <v>23</v>
      </c>
      <c r="I7" s="10" t="s">
        <v>23</v>
      </c>
      <c r="J7" s="10" t="s">
        <v>23</v>
      </c>
      <c r="K7" s="10" t="s">
        <v>23</v>
      </c>
      <c r="L7" s="10" t="s">
        <v>23</v>
      </c>
      <c r="M7" s="10" t="s">
        <v>23</v>
      </c>
      <c r="N7" s="10" t="s">
        <v>23</v>
      </c>
      <c r="O7" s="10" t="s">
        <v>23</v>
      </c>
      <c r="P7" s="10" t="s">
        <v>23</v>
      </c>
      <c r="Q7" s="10" t="s">
        <v>23</v>
      </c>
      <c r="R7" s="10" t="s">
        <v>23</v>
      </c>
      <c r="S7" s="10" t="s">
        <v>23</v>
      </c>
    </row>
    <row r="8" spans="1:19" ht="143.25" customHeight="1">
      <c r="A8" s="11">
        <v>1</v>
      </c>
      <c r="B8" s="12" t="s">
        <v>24</v>
      </c>
      <c r="C8" s="13" t="s">
        <v>25</v>
      </c>
      <c r="D8" s="14"/>
      <c r="E8" s="15"/>
      <c r="F8" s="15" t="s">
        <v>26</v>
      </c>
      <c r="G8" s="16" t="s">
        <v>26</v>
      </c>
      <c r="H8" s="16" t="s">
        <v>26</v>
      </c>
      <c r="I8" s="16"/>
      <c r="J8" s="16"/>
      <c r="K8" s="16"/>
      <c r="L8" s="16" t="s">
        <v>26</v>
      </c>
      <c r="M8" s="16"/>
      <c r="N8" s="16"/>
      <c r="O8" s="16"/>
      <c r="P8" s="16"/>
      <c r="Q8" s="16"/>
      <c r="R8" s="16"/>
      <c r="S8" s="16" t="s">
        <v>26</v>
      </c>
    </row>
    <row r="9" spans="1:19" ht="127.5">
      <c r="A9" s="11">
        <v>2</v>
      </c>
      <c r="B9" s="17" t="s">
        <v>27</v>
      </c>
      <c r="C9" s="13" t="s">
        <v>25</v>
      </c>
      <c r="D9" s="14"/>
      <c r="E9" s="15"/>
      <c r="F9" s="18"/>
      <c r="G9" s="16"/>
      <c r="H9" s="16" t="s">
        <v>26</v>
      </c>
      <c r="I9" s="16"/>
      <c r="J9" s="16"/>
      <c r="K9" s="16"/>
      <c r="L9" s="16" t="s">
        <v>26</v>
      </c>
      <c r="M9" s="16"/>
      <c r="N9" s="16"/>
      <c r="O9" s="16"/>
      <c r="P9" s="16"/>
      <c r="Q9" s="16"/>
      <c r="R9" s="16"/>
      <c r="S9" s="16" t="s">
        <v>26</v>
      </c>
    </row>
    <row r="10" spans="1:19" ht="64.5" customHeight="1">
      <c r="A10" s="11">
        <v>3</v>
      </c>
      <c r="B10" s="19" t="s">
        <v>28</v>
      </c>
      <c r="C10" s="13" t="s">
        <v>25</v>
      </c>
      <c r="D10" s="14"/>
      <c r="E10" s="15"/>
      <c r="F10" s="18"/>
      <c r="G10" s="16"/>
      <c r="H10" s="16" t="s">
        <v>26</v>
      </c>
      <c r="I10" s="16"/>
      <c r="J10" s="27" t="s">
        <v>29</v>
      </c>
      <c r="K10" s="16"/>
      <c r="L10" s="16"/>
      <c r="M10" s="16"/>
      <c r="N10" s="16"/>
      <c r="O10" s="16"/>
      <c r="P10" s="16"/>
      <c r="Q10" s="16"/>
      <c r="R10" s="16"/>
      <c r="S10" s="16" t="s">
        <v>26</v>
      </c>
    </row>
    <row r="11" spans="1:19" ht="189.75" customHeight="1">
      <c r="A11" s="11">
        <v>4</v>
      </c>
      <c r="B11" s="17" t="s">
        <v>30</v>
      </c>
      <c r="C11" s="13" t="s">
        <v>25</v>
      </c>
      <c r="D11" s="14"/>
      <c r="E11" s="15"/>
      <c r="F11" s="18"/>
      <c r="G11" s="16"/>
      <c r="H11" s="16" t="s">
        <v>26</v>
      </c>
      <c r="I11" s="16"/>
      <c r="J11" s="27" t="s">
        <v>29</v>
      </c>
      <c r="K11" s="16"/>
      <c r="L11" s="16" t="s">
        <v>26</v>
      </c>
      <c r="M11" s="16"/>
      <c r="N11" s="16"/>
      <c r="O11" s="16"/>
      <c r="P11" s="16"/>
      <c r="Q11" s="16"/>
      <c r="R11" s="16"/>
      <c r="S11" s="16" t="s">
        <v>26</v>
      </c>
    </row>
    <row r="12" spans="1:19" ht="171" customHeight="1">
      <c r="A12" s="11">
        <v>5</v>
      </c>
      <c r="B12" s="19" t="s">
        <v>31</v>
      </c>
      <c r="C12" s="13" t="s">
        <v>25</v>
      </c>
      <c r="D12" s="20"/>
      <c r="E12" s="21"/>
      <c r="F12" s="22"/>
      <c r="G12" s="16"/>
      <c r="H12" s="16" t="s">
        <v>26</v>
      </c>
      <c r="I12" s="16"/>
      <c r="J12" s="27" t="s">
        <v>29</v>
      </c>
      <c r="K12" s="16"/>
      <c r="L12" s="16" t="s">
        <v>26</v>
      </c>
      <c r="M12" s="16"/>
      <c r="N12" s="16"/>
      <c r="O12" s="16"/>
      <c r="P12" s="16"/>
      <c r="Q12" s="16"/>
      <c r="R12" s="16"/>
      <c r="S12" s="16" t="s">
        <v>26</v>
      </c>
    </row>
    <row r="13" spans="1:19" ht="72" customHeight="1">
      <c r="A13" s="11">
        <v>6</v>
      </c>
      <c r="B13" s="23" t="s">
        <v>32</v>
      </c>
      <c r="C13" s="13" t="s">
        <v>25</v>
      </c>
      <c r="D13" s="20"/>
      <c r="E13" s="21"/>
      <c r="F13" s="22"/>
      <c r="G13" s="16"/>
      <c r="H13" s="16" t="s">
        <v>26</v>
      </c>
      <c r="I13" s="16"/>
      <c r="J13" s="16"/>
      <c r="K13" s="16"/>
      <c r="L13" s="16" t="s">
        <v>26</v>
      </c>
      <c r="M13" s="16"/>
      <c r="N13" s="16"/>
      <c r="O13" s="16"/>
      <c r="P13" s="16"/>
      <c r="Q13" s="16"/>
      <c r="R13" s="16"/>
      <c r="S13" s="16" t="s">
        <v>26</v>
      </c>
    </row>
    <row r="14" spans="1:19" ht="84" customHeight="1">
      <c r="A14" s="11">
        <v>7</v>
      </c>
      <c r="B14" s="19" t="s">
        <v>33</v>
      </c>
      <c r="C14" s="13" t="s">
        <v>25</v>
      </c>
      <c r="D14" s="20"/>
      <c r="E14" s="15"/>
      <c r="F14" s="22"/>
      <c r="G14" s="16"/>
      <c r="H14" s="16" t="s">
        <v>26</v>
      </c>
      <c r="I14" s="16"/>
      <c r="J14" s="16"/>
      <c r="K14" s="16"/>
      <c r="L14" s="16" t="s">
        <v>26</v>
      </c>
      <c r="M14" s="16"/>
      <c r="N14" s="16"/>
      <c r="O14" s="16"/>
      <c r="P14" s="16"/>
      <c r="Q14" s="16"/>
      <c r="R14" s="16"/>
      <c r="S14" s="16" t="s">
        <v>26</v>
      </c>
    </row>
    <row r="15" spans="1:19" ht="56.25" customHeight="1">
      <c r="A15" s="11">
        <v>8</v>
      </c>
      <c r="B15" s="23" t="s">
        <v>34</v>
      </c>
      <c r="C15" s="13" t="s">
        <v>25</v>
      </c>
      <c r="D15" s="20"/>
      <c r="E15" s="21"/>
      <c r="F15" s="22"/>
      <c r="G15" s="16"/>
      <c r="H15" s="16" t="s">
        <v>26</v>
      </c>
      <c r="I15" s="16"/>
      <c r="J15" s="27" t="s">
        <v>29</v>
      </c>
      <c r="K15" s="16"/>
      <c r="L15" s="16" t="s">
        <v>26</v>
      </c>
      <c r="M15" s="16"/>
      <c r="N15" s="16"/>
      <c r="O15" s="16"/>
      <c r="P15" s="16"/>
      <c r="Q15" s="16"/>
      <c r="R15" s="16"/>
      <c r="S15" s="16" t="s">
        <v>26</v>
      </c>
    </row>
    <row r="16" spans="1:19" ht="58.5" customHeight="1">
      <c r="A16" s="11">
        <v>9</v>
      </c>
      <c r="B16" s="19" t="s">
        <v>35</v>
      </c>
      <c r="C16" s="13" t="s">
        <v>25</v>
      </c>
      <c r="D16" s="20"/>
      <c r="E16" s="15"/>
      <c r="F16" s="22"/>
      <c r="G16" s="16"/>
      <c r="H16" s="16" t="s">
        <v>26</v>
      </c>
      <c r="I16" s="16"/>
      <c r="J16" s="16"/>
      <c r="K16" s="16"/>
      <c r="L16" s="16"/>
      <c r="M16" s="16"/>
      <c r="N16" s="16"/>
      <c r="O16" s="16"/>
      <c r="P16" s="16"/>
      <c r="Q16" s="16"/>
      <c r="R16" s="16"/>
      <c r="S16" s="16" t="s">
        <v>26</v>
      </c>
    </row>
    <row r="17" spans="1:19" ht="59.25" customHeight="1">
      <c r="A17" s="11">
        <v>10</v>
      </c>
      <c r="B17" s="19" t="s">
        <v>36</v>
      </c>
      <c r="C17" s="13" t="s">
        <v>25</v>
      </c>
      <c r="D17" s="20"/>
      <c r="E17" s="15"/>
      <c r="F17" s="22"/>
      <c r="G17" s="16" t="s">
        <v>26</v>
      </c>
      <c r="H17" s="16" t="s">
        <v>26</v>
      </c>
      <c r="I17" s="16"/>
      <c r="J17" s="16"/>
      <c r="K17" s="16"/>
      <c r="L17" s="16"/>
      <c r="M17" s="16"/>
      <c r="N17" s="16"/>
      <c r="O17" s="16"/>
      <c r="P17" s="16"/>
      <c r="Q17" s="16"/>
      <c r="R17" s="16"/>
      <c r="S17" s="16" t="s">
        <v>26</v>
      </c>
    </row>
    <row r="18" spans="1:19" ht="60.75" customHeight="1">
      <c r="A18" s="11">
        <v>11</v>
      </c>
      <c r="B18" s="19" t="s">
        <v>37</v>
      </c>
      <c r="C18" s="13" t="s">
        <v>25</v>
      </c>
      <c r="D18" s="20"/>
      <c r="E18" s="15"/>
      <c r="F18" s="22"/>
      <c r="G18" s="16"/>
      <c r="H18" s="16" t="s">
        <v>26</v>
      </c>
      <c r="I18" s="16"/>
      <c r="J18" s="27" t="s">
        <v>29</v>
      </c>
      <c r="K18" s="16"/>
      <c r="L18" s="16"/>
      <c r="M18" s="16"/>
      <c r="N18" s="16"/>
      <c r="O18" s="16"/>
      <c r="P18" s="16"/>
      <c r="Q18" s="16"/>
      <c r="R18" s="16"/>
      <c r="S18" s="16" t="s">
        <v>26</v>
      </c>
    </row>
    <row r="19" spans="1:19" ht="48" customHeight="1">
      <c r="A19" s="11">
        <v>12</v>
      </c>
      <c r="B19" s="19" t="s">
        <v>38</v>
      </c>
      <c r="C19" s="13" t="s">
        <v>25</v>
      </c>
      <c r="D19" s="20"/>
      <c r="E19" s="15"/>
      <c r="F19" s="18"/>
      <c r="G19" s="16"/>
      <c r="H19" s="16" t="s">
        <v>26</v>
      </c>
      <c r="I19" s="16"/>
      <c r="J19" s="16"/>
      <c r="K19" s="16"/>
      <c r="L19" s="16"/>
      <c r="M19" s="16"/>
      <c r="N19" s="16"/>
      <c r="O19" s="16"/>
      <c r="P19" s="16"/>
      <c r="Q19" s="16"/>
      <c r="R19" s="16"/>
      <c r="S19" s="16" t="s">
        <v>26</v>
      </c>
    </row>
    <row r="20" spans="1:19" ht="54.75" customHeight="1">
      <c r="A20" s="11">
        <v>13</v>
      </c>
      <c r="B20" s="23" t="s">
        <v>39</v>
      </c>
      <c r="C20" s="13" t="s">
        <v>25</v>
      </c>
      <c r="D20" s="20"/>
      <c r="E20" s="15"/>
      <c r="F20" s="18"/>
      <c r="G20" s="16"/>
      <c r="H20" s="16" t="s">
        <v>26</v>
      </c>
      <c r="I20" s="16"/>
      <c r="J20" s="27" t="s">
        <v>29</v>
      </c>
      <c r="K20" s="16"/>
      <c r="L20" s="16" t="s">
        <v>26</v>
      </c>
      <c r="M20" s="16"/>
      <c r="N20" s="16"/>
      <c r="O20" s="16"/>
      <c r="P20" s="16"/>
      <c r="Q20" s="16"/>
      <c r="R20" s="16"/>
      <c r="S20" s="16" t="s">
        <v>26</v>
      </c>
    </row>
    <row r="21" spans="1:19" ht="47.25" customHeight="1">
      <c r="A21" s="11">
        <v>14</v>
      </c>
      <c r="B21" s="19" t="s">
        <v>40</v>
      </c>
      <c r="C21" s="13" t="s">
        <v>41</v>
      </c>
      <c r="D21" s="20"/>
      <c r="E21" s="15" t="s">
        <v>26</v>
      </c>
      <c r="F21" s="18"/>
      <c r="G21" s="16"/>
      <c r="H21" s="16"/>
      <c r="I21" s="16"/>
      <c r="J21" s="16" t="s">
        <v>26</v>
      </c>
      <c r="K21" s="16" t="s">
        <v>26</v>
      </c>
      <c r="L21" s="16" t="s">
        <v>26</v>
      </c>
      <c r="M21" s="16"/>
      <c r="N21" s="16" t="s">
        <v>26</v>
      </c>
      <c r="O21" s="16"/>
      <c r="P21" s="16"/>
      <c r="Q21" s="16"/>
      <c r="R21" s="16"/>
      <c r="S21" s="16" t="s">
        <v>26</v>
      </c>
    </row>
    <row r="22" spans="1:19" ht="103.5" customHeight="1">
      <c r="A22" s="11">
        <v>15</v>
      </c>
      <c r="B22" s="19" t="s">
        <v>42</v>
      </c>
      <c r="C22" s="13" t="s">
        <v>43</v>
      </c>
      <c r="D22" s="20"/>
      <c r="E22" s="15"/>
      <c r="F22" s="18"/>
      <c r="G22" s="16" t="s">
        <v>26</v>
      </c>
      <c r="H22" s="16" t="s">
        <v>26</v>
      </c>
      <c r="I22" s="16"/>
      <c r="J22" s="27" t="s">
        <v>44</v>
      </c>
      <c r="K22" s="16" t="s">
        <v>26</v>
      </c>
      <c r="L22" s="27" t="s">
        <v>45</v>
      </c>
      <c r="M22" s="16"/>
      <c r="N22" s="16" t="s">
        <v>26</v>
      </c>
      <c r="O22" s="16"/>
      <c r="P22" s="16"/>
      <c r="Q22" s="16"/>
      <c r="R22" s="16"/>
      <c r="S22" s="16" t="s">
        <v>26</v>
      </c>
    </row>
    <row r="23" spans="1:19" ht="61.5" customHeight="1">
      <c r="A23" s="11">
        <v>16</v>
      </c>
      <c r="B23" s="19" t="s">
        <v>46</v>
      </c>
      <c r="C23" s="13" t="s">
        <v>25</v>
      </c>
      <c r="D23" s="20"/>
      <c r="E23" s="15"/>
      <c r="F23" s="18"/>
      <c r="G23" s="16" t="s">
        <v>47</v>
      </c>
      <c r="H23" s="16" t="s">
        <v>26</v>
      </c>
      <c r="I23" s="16"/>
      <c r="J23" s="27" t="s">
        <v>29</v>
      </c>
      <c r="K23" s="16"/>
      <c r="L23" s="16" t="s">
        <v>26</v>
      </c>
      <c r="M23" s="16"/>
      <c r="N23" s="27" t="s">
        <v>48</v>
      </c>
      <c r="O23" s="16"/>
      <c r="P23" s="16"/>
      <c r="Q23" s="16"/>
      <c r="R23" s="16"/>
      <c r="S23" s="16" t="s">
        <v>26</v>
      </c>
    </row>
    <row r="24" spans="1:19" ht="114.75" customHeight="1">
      <c r="A24" s="11">
        <v>17</v>
      </c>
      <c r="B24" s="19" t="s">
        <v>49</v>
      </c>
      <c r="C24" s="24" t="s">
        <v>50</v>
      </c>
      <c r="D24" s="20"/>
      <c r="E24" s="15"/>
      <c r="F24" s="18" t="s">
        <v>26</v>
      </c>
      <c r="G24" s="16" t="s">
        <v>26</v>
      </c>
      <c r="H24" s="16"/>
      <c r="I24" s="16"/>
      <c r="J24" s="16"/>
      <c r="K24" s="16"/>
      <c r="L24" s="16" t="s">
        <v>26</v>
      </c>
      <c r="M24" s="16" t="s">
        <v>26</v>
      </c>
      <c r="N24" s="16"/>
      <c r="O24" s="16"/>
      <c r="P24" s="16"/>
      <c r="Q24" s="16" t="s">
        <v>26</v>
      </c>
      <c r="R24" s="16"/>
      <c r="S24" s="16"/>
    </row>
    <row r="25" spans="1:19" ht="60" customHeight="1">
      <c r="A25" s="11">
        <v>18</v>
      </c>
      <c r="B25" s="19" t="s">
        <v>51</v>
      </c>
      <c r="C25" s="24" t="s">
        <v>50</v>
      </c>
      <c r="D25" s="20"/>
      <c r="E25" s="15"/>
      <c r="F25" s="18"/>
      <c r="G25" s="16" t="s">
        <v>26</v>
      </c>
      <c r="H25" s="16"/>
      <c r="I25" s="16"/>
      <c r="J25" s="16"/>
      <c r="K25" s="16" t="s">
        <v>26</v>
      </c>
      <c r="L25" s="16" t="s">
        <v>26</v>
      </c>
      <c r="M25" s="16"/>
      <c r="N25" s="16"/>
      <c r="O25" s="16"/>
      <c r="P25" s="16"/>
      <c r="Q25" s="16" t="s">
        <v>26</v>
      </c>
      <c r="R25" s="16"/>
      <c r="S25" s="16"/>
    </row>
    <row r="26" spans="1:19" ht="93.75" customHeight="1">
      <c r="A26" s="11">
        <v>19</v>
      </c>
      <c r="B26" s="19" t="s">
        <v>52</v>
      </c>
      <c r="C26" s="24" t="s">
        <v>50</v>
      </c>
      <c r="D26" s="20"/>
      <c r="E26" s="15"/>
      <c r="F26" s="18" t="s">
        <v>26</v>
      </c>
      <c r="G26" s="16" t="s">
        <v>26</v>
      </c>
      <c r="H26" s="16"/>
      <c r="I26" s="16"/>
      <c r="J26" s="16"/>
      <c r="K26" s="16" t="s">
        <v>26</v>
      </c>
      <c r="L26" s="16" t="s">
        <v>26</v>
      </c>
      <c r="M26" s="16" t="s">
        <v>26</v>
      </c>
      <c r="N26" s="16"/>
      <c r="O26" s="16"/>
      <c r="P26" s="16"/>
      <c r="Q26" s="16" t="s">
        <v>26</v>
      </c>
      <c r="R26" s="16"/>
      <c r="S26" s="16"/>
    </row>
    <row r="27" spans="1:19" ht="25.5">
      <c r="A27" s="11">
        <v>20</v>
      </c>
      <c r="B27" s="19" t="s">
        <v>53</v>
      </c>
      <c r="C27" s="24" t="s">
        <v>50</v>
      </c>
      <c r="D27" s="20"/>
      <c r="E27" s="15"/>
      <c r="F27" s="18"/>
      <c r="G27" s="16" t="s">
        <v>26</v>
      </c>
      <c r="H27" s="16"/>
      <c r="I27" s="16"/>
      <c r="J27" s="16"/>
      <c r="K27" s="16" t="s">
        <v>26</v>
      </c>
      <c r="L27" s="16" t="s">
        <v>26</v>
      </c>
      <c r="M27" s="16" t="s">
        <v>26</v>
      </c>
      <c r="N27" s="16"/>
      <c r="O27" s="16"/>
      <c r="P27" s="16"/>
      <c r="Q27" s="16" t="s">
        <v>26</v>
      </c>
      <c r="R27" s="16"/>
      <c r="S27" s="16"/>
    </row>
    <row r="28" spans="1:19" ht="117.75" customHeight="1">
      <c r="A28" s="11">
        <v>21</v>
      </c>
      <c r="B28" s="19" t="s">
        <v>54</v>
      </c>
      <c r="C28" s="24" t="s">
        <v>50</v>
      </c>
      <c r="D28" s="20"/>
      <c r="E28" s="15"/>
      <c r="F28" s="18"/>
      <c r="G28" s="16" t="s">
        <v>26</v>
      </c>
      <c r="H28" s="16"/>
      <c r="I28" s="16"/>
      <c r="J28" s="16"/>
      <c r="K28" s="16" t="s">
        <v>26</v>
      </c>
      <c r="L28" s="16"/>
      <c r="M28" s="16"/>
      <c r="N28" s="16"/>
      <c r="O28" s="16"/>
      <c r="P28" s="16"/>
      <c r="Q28" s="16" t="s">
        <v>26</v>
      </c>
      <c r="R28" s="16"/>
      <c r="S28" s="16"/>
    </row>
    <row r="29" spans="1:19" ht="38.25">
      <c r="A29" s="11">
        <v>22</v>
      </c>
      <c r="B29" s="19" t="s">
        <v>55</v>
      </c>
      <c r="C29" s="24" t="s">
        <v>50</v>
      </c>
      <c r="D29" s="20"/>
      <c r="E29" s="15"/>
      <c r="F29" s="18"/>
      <c r="G29" s="16" t="s">
        <v>26</v>
      </c>
      <c r="H29" s="16"/>
      <c r="I29" s="16"/>
      <c r="J29" s="16"/>
      <c r="K29" s="16" t="s">
        <v>26</v>
      </c>
      <c r="L29" s="16" t="s">
        <v>26</v>
      </c>
      <c r="M29" s="16"/>
      <c r="N29" s="16"/>
      <c r="O29" s="16"/>
      <c r="P29" s="16"/>
      <c r="Q29" s="16" t="s">
        <v>26</v>
      </c>
      <c r="R29" s="16"/>
      <c r="S29" s="16"/>
    </row>
    <row r="30" spans="1:19" ht="95.25" customHeight="1">
      <c r="A30" s="11">
        <v>23</v>
      </c>
      <c r="B30" s="19" t="s">
        <v>56</v>
      </c>
      <c r="C30" s="24" t="s">
        <v>50</v>
      </c>
      <c r="D30" s="20"/>
      <c r="E30" s="15"/>
      <c r="F30" s="18" t="s">
        <v>26</v>
      </c>
      <c r="G30" s="16" t="s">
        <v>26</v>
      </c>
      <c r="H30" s="16"/>
      <c r="I30" s="16"/>
      <c r="J30" s="16"/>
      <c r="K30" s="16" t="s">
        <v>26</v>
      </c>
      <c r="L30" s="16" t="s">
        <v>26</v>
      </c>
      <c r="M30" s="16" t="s">
        <v>26</v>
      </c>
      <c r="N30" s="16"/>
      <c r="O30" s="16"/>
      <c r="P30" s="16"/>
      <c r="Q30" s="16" t="s">
        <v>26</v>
      </c>
      <c r="R30" s="16"/>
      <c r="S30" s="16"/>
    </row>
    <row r="31" spans="1:19" ht="39" customHeight="1">
      <c r="A31" s="11">
        <v>24</v>
      </c>
      <c r="B31" s="23" t="s">
        <v>57</v>
      </c>
      <c r="C31" s="24" t="s">
        <v>50</v>
      </c>
      <c r="D31" s="20"/>
      <c r="E31" s="15"/>
      <c r="F31" s="18"/>
      <c r="G31" s="16" t="s">
        <v>26</v>
      </c>
      <c r="H31" s="16"/>
      <c r="I31" s="16"/>
      <c r="J31" s="16"/>
      <c r="K31" s="16" t="s">
        <v>26</v>
      </c>
      <c r="L31" s="16" t="s">
        <v>26</v>
      </c>
      <c r="M31" s="16" t="s">
        <v>26</v>
      </c>
      <c r="N31" s="16"/>
      <c r="O31" s="16"/>
      <c r="P31" s="16"/>
      <c r="Q31" s="16" t="s">
        <v>26</v>
      </c>
      <c r="R31" s="16"/>
      <c r="S31" s="16"/>
    </row>
    <row r="32" spans="1:19" ht="140.25" customHeight="1">
      <c r="A32" s="11">
        <v>25</v>
      </c>
      <c r="B32" s="19" t="s">
        <v>58</v>
      </c>
      <c r="C32" s="25" t="s">
        <v>59</v>
      </c>
      <c r="D32" s="20"/>
      <c r="E32" s="15"/>
      <c r="F32" s="18"/>
      <c r="G32" s="16" t="s">
        <v>26</v>
      </c>
      <c r="H32" s="16"/>
      <c r="I32" s="16"/>
      <c r="J32" s="16"/>
      <c r="K32" s="16" t="s">
        <v>26</v>
      </c>
      <c r="L32" s="16"/>
      <c r="M32" s="16" t="s">
        <v>26</v>
      </c>
      <c r="N32" s="16"/>
      <c r="O32" s="16"/>
      <c r="P32" s="16"/>
      <c r="Q32" s="16" t="s">
        <v>26</v>
      </c>
      <c r="R32" s="16"/>
      <c r="S32" s="16"/>
    </row>
    <row r="33" spans="1:19" ht="157.5" customHeight="1">
      <c r="A33" s="11">
        <v>26</v>
      </c>
      <c r="B33" s="19" t="s">
        <v>60</v>
      </c>
      <c r="C33" s="13" t="s">
        <v>61</v>
      </c>
      <c r="D33" s="20" t="s">
        <v>26</v>
      </c>
      <c r="E33" s="18"/>
      <c r="F33" s="18"/>
      <c r="G33" s="16"/>
      <c r="H33" s="16"/>
      <c r="I33" s="16"/>
      <c r="J33" s="16"/>
      <c r="K33" s="16" t="s">
        <v>26</v>
      </c>
      <c r="L33" s="16"/>
      <c r="M33" s="16"/>
      <c r="N33" s="16"/>
      <c r="O33" s="16"/>
      <c r="P33" s="16"/>
      <c r="Q33" s="16"/>
      <c r="R33" s="16"/>
      <c r="S33" s="16"/>
    </row>
    <row r="34" spans="1:19" ht="62.25" customHeight="1">
      <c r="A34" s="11">
        <v>27</v>
      </c>
      <c r="B34" s="26" t="s">
        <v>62</v>
      </c>
      <c r="C34" s="13" t="s">
        <v>63</v>
      </c>
      <c r="D34" s="20"/>
      <c r="E34" s="18"/>
      <c r="F34" s="22"/>
      <c r="G34" s="16"/>
      <c r="H34" s="16"/>
      <c r="I34" s="16"/>
      <c r="J34" s="16"/>
      <c r="K34" s="27" t="s">
        <v>64</v>
      </c>
      <c r="L34" s="16" t="s">
        <v>26</v>
      </c>
      <c r="M34" s="16"/>
      <c r="N34" s="16"/>
      <c r="O34" s="16"/>
      <c r="P34" s="16"/>
      <c r="Q34" s="16"/>
      <c r="R34" s="16"/>
      <c r="S34" s="16" t="s">
        <v>26</v>
      </c>
    </row>
    <row r="35" spans="1:19" ht="66" customHeight="1">
      <c r="A35" s="11">
        <v>28</v>
      </c>
      <c r="B35" s="26" t="s">
        <v>65</v>
      </c>
      <c r="C35" s="24" t="s">
        <v>25</v>
      </c>
      <c r="D35" s="20"/>
      <c r="E35" s="18"/>
      <c r="F35" s="22"/>
      <c r="G35" s="16"/>
      <c r="H35" s="16"/>
      <c r="I35" s="16"/>
      <c r="J35" s="16"/>
      <c r="K35" s="27" t="s">
        <v>64</v>
      </c>
      <c r="L35" s="16" t="s">
        <v>26</v>
      </c>
      <c r="M35" s="16"/>
      <c r="N35" s="27" t="s">
        <v>48</v>
      </c>
      <c r="O35" s="16"/>
      <c r="P35" s="16"/>
      <c r="Q35" s="16"/>
      <c r="R35" s="16"/>
      <c r="S35" s="16" t="s">
        <v>26</v>
      </c>
    </row>
    <row r="36" spans="1:19" ht="84.75" customHeight="1">
      <c r="A36" s="11">
        <v>29</v>
      </c>
      <c r="B36" s="28" t="s">
        <v>66</v>
      </c>
      <c r="C36" s="24" t="s">
        <v>50</v>
      </c>
      <c r="D36" s="20"/>
      <c r="E36" s="18"/>
      <c r="F36" s="18" t="s">
        <v>26</v>
      </c>
      <c r="G36" s="16"/>
      <c r="H36" s="16"/>
      <c r="I36" s="16"/>
      <c r="J36" s="16"/>
      <c r="K36" s="16"/>
      <c r="L36" s="16"/>
      <c r="M36" s="16"/>
      <c r="N36" s="16"/>
      <c r="O36" s="16"/>
      <c r="P36" s="16"/>
      <c r="Q36" s="16" t="s">
        <v>26</v>
      </c>
      <c r="R36" s="16"/>
      <c r="S36" s="16"/>
    </row>
    <row r="37" spans="1:19" ht="64.5" customHeight="1">
      <c r="A37" s="11">
        <v>30</v>
      </c>
      <c r="B37" s="29" t="s">
        <v>67</v>
      </c>
      <c r="C37" s="24" t="s">
        <v>50</v>
      </c>
      <c r="D37" s="20"/>
      <c r="E37" s="18"/>
      <c r="F37" s="18"/>
      <c r="G37" s="16" t="s">
        <v>26</v>
      </c>
      <c r="H37" s="16"/>
      <c r="I37" s="16"/>
      <c r="J37" s="16"/>
      <c r="K37" s="16" t="s">
        <v>26</v>
      </c>
      <c r="L37" s="16" t="s">
        <v>26</v>
      </c>
      <c r="M37" s="16" t="s">
        <v>26</v>
      </c>
      <c r="N37" s="16"/>
      <c r="O37" s="16"/>
      <c r="P37" s="16"/>
      <c r="Q37" s="16" t="s">
        <v>26</v>
      </c>
      <c r="R37" s="16"/>
      <c r="S37" s="16"/>
    </row>
    <row r="38" spans="1:19" ht="37.5" customHeight="1">
      <c r="A38" s="11">
        <v>31</v>
      </c>
      <c r="B38" s="26" t="s">
        <v>68</v>
      </c>
      <c r="C38" s="24" t="s">
        <v>50</v>
      </c>
      <c r="D38" s="20"/>
      <c r="E38" s="18"/>
      <c r="F38" s="18" t="s">
        <v>26</v>
      </c>
      <c r="G38" s="16" t="s">
        <v>26</v>
      </c>
      <c r="H38" s="16"/>
      <c r="I38" s="16"/>
      <c r="J38" s="16"/>
      <c r="K38" s="16" t="s">
        <v>26</v>
      </c>
      <c r="L38" s="16" t="s">
        <v>26</v>
      </c>
      <c r="M38" s="16" t="s">
        <v>26</v>
      </c>
      <c r="N38" s="16"/>
      <c r="O38" s="16"/>
      <c r="P38" s="16"/>
      <c r="Q38" s="16" t="s">
        <v>26</v>
      </c>
      <c r="R38" s="16"/>
      <c r="S38" s="16"/>
    </row>
    <row r="39" spans="1:19" ht="44.25" customHeight="1">
      <c r="A39" s="11">
        <v>32</v>
      </c>
      <c r="B39" s="26" t="s">
        <v>69</v>
      </c>
      <c r="C39" s="24" t="s">
        <v>50</v>
      </c>
      <c r="D39" s="20"/>
      <c r="E39" s="18"/>
      <c r="F39" s="18" t="s">
        <v>26</v>
      </c>
      <c r="G39" s="16" t="s">
        <v>26</v>
      </c>
      <c r="H39" s="16"/>
      <c r="I39" s="16"/>
      <c r="J39" s="16"/>
      <c r="K39" s="16" t="s">
        <v>26</v>
      </c>
      <c r="L39" s="16" t="s">
        <v>26</v>
      </c>
      <c r="M39" s="16" t="s">
        <v>26</v>
      </c>
      <c r="N39" s="16"/>
      <c r="O39" s="16"/>
      <c r="P39" s="16"/>
      <c r="Q39" s="16" t="s">
        <v>26</v>
      </c>
      <c r="R39" s="16"/>
      <c r="S39" s="16"/>
    </row>
    <row r="40" spans="1:19" ht="78" customHeight="1">
      <c r="A40" s="11">
        <v>33</v>
      </c>
      <c r="B40" s="29" t="s">
        <v>70</v>
      </c>
      <c r="C40" s="24" t="s">
        <v>50</v>
      </c>
      <c r="D40" s="20"/>
      <c r="E40" s="18"/>
      <c r="F40" s="18" t="s">
        <v>26</v>
      </c>
      <c r="G40" s="16" t="s">
        <v>26</v>
      </c>
      <c r="H40" s="16"/>
      <c r="I40" s="16"/>
      <c r="J40" s="16"/>
      <c r="K40" s="16" t="s">
        <v>26</v>
      </c>
      <c r="L40" s="16"/>
      <c r="M40" s="16" t="s">
        <v>26</v>
      </c>
      <c r="N40" s="16"/>
      <c r="O40" s="16"/>
      <c r="P40" s="16"/>
      <c r="Q40" s="16" t="s">
        <v>26</v>
      </c>
      <c r="R40" s="16"/>
      <c r="S40" s="16"/>
    </row>
    <row r="41" spans="1:19" ht="100.5" customHeight="1">
      <c r="A41" s="11">
        <v>34</v>
      </c>
      <c r="B41" s="29" t="s">
        <v>71</v>
      </c>
      <c r="C41" s="24" t="s">
        <v>50</v>
      </c>
      <c r="D41" s="20"/>
      <c r="E41" s="18"/>
      <c r="F41" s="18" t="s">
        <v>26</v>
      </c>
      <c r="G41" s="16" t="s">
        <v>26</v>
      </c>
      <c r="H41" s="16"/>
      <c r="I41" s="16"/>
      <c r="J41" s="16"/>
      <c r="K41" s="16" t="s">
        <v>26</v>
      </c>
      <c r="L41" s="16"/>
      <c r="M41" s="16"/>
      <c r="N41" s="16"/>
      <c r="O41" s="16"/>
      <c r="P41" s="16"/>
      <c r="Q41" s="16" t="s">
        <v>26</v>
      </c>
      <c r="R41" s="16"/>
      <c r="S41" s="16"/>
    </row>
    <row r="42" spans="1:19" ht="73.5" customHeight="1">
      <c r="A42" s="11">
        <v>35</v>
      </c>
      <c r="B42" s="29" t="s">
        <v>72</v>
      </c>
      <c r="C42" s="24" t="s">
        <v>50</v>
      </c>
      <c r="D42" s="20"/>
      <c r="E42" s="15"/>
      <c r="F42" s="18"/>
      <c r="G42" s="16"/>
      <c r="H42" s="16"/>
      <c r="I42" s="16"/>
      <c r="J42" s="16"/>
      <c r="K42" s="16" t="s">
        <v>26</v>
      </c>
      <c r="L42" s="16"/>
      <c r="M42" s="16"/>
      <c r="N42" s="16"/>
      <c r="O42" s="16"/>
      <c r="P42" s="16"/>
      <c r="Q42" s="16" t="s">
        <v>26</v>
      </c>
      <c r="R42" s="16"/>
      <c r="S42" s="16"/>
    </row>
    <row r="43" spans="1:19" ht="69" customHeight="1">
      <c r="A43" s="11">
        <v>36</v>
      </c>
      <c r="B43" s="26" t="s">
        <v>73</v>
      </c>
      <c r="C43" s="24" t="s">
        <v>74</v>
      </c>
      <c r="D43" s="20"/>
      <c r="E43" s="30"/>
      <c r="F43" s="30" t="s">
        <v>26</v>
      </c>
      <c r="G43" s="16"/>
      <c r="H43" s="16"/>
      <c r="I43" s="16"/>
      <c r="J43" s="16"/>
      <c r="K43" s="16"/>
      <c r="L43" s="16"/>
      <c r="M43" s="16"/>
      <c r="N43" s="16"/>
      <c r="O43" s="16"/>
      <c r="P43" s="16"/>
      <c r="Q43" s="16"/>
      <c r="R43" s="16"/>
      <c r="S43" s="16"/>
    </row>
    <row r="44" spans="1:19" ht="60.75" customHeight="1">
      <c r="A44" s="11">
        <v>37</v>
      </c>
      <c r="B44" s="31" t="s">
        <v>75</v>
      </c>
      <c r="C44" s="24" t="s">
        <v>76</v>
      </c>
      <c r="D44" s="20"/>
      <c r="E44" s="18"/>
      <c r="F44" s="18"/>
      <c r="G44" s="16"/>
      <c r="H44" s="16"/>
      <c r="I44" s="16" t="s">
        <v>26</v>
      </c>
      <c r="J44" s="16"/>
      <c r="K44" s="16"/>
      <c r="L44" s="16"/>
      <c r="M44" s="16"/>
      <c r="N44" s="16"/>
      <c r="O44" s="16"/>
      <c r="P44" s="16"/>
      <c r="Q44" s="16"/>
      <c r="R44" s="16"/>
      <c r="S44" s="16"/>
    </row>
    <row r="45" spans="1:19" ht="24" customHeight="1">
      <c r="A45" s="11">
        <v>38</v>
      </c>
      <c r="B45" s="32" t="s">
        <v>77</v>
      </c>
      <c r="C45" s="24"/>
      <c r="D45" s="33"/>
      <c r="E45" s="34"/>
      <c r="F45" s="30"/>
      <c r="G45" s="16"/>
      <c r="H45" s="16"/>
      <c r="I45" s="16"/>
      <c r="J45" s="16" t="s">
        <v>47</v>
      </c>
      <c r="K45" s="16" t="s">
        <v>26</v>
      </c>
      <c r="L45" s="16"/>
      <c r="M45" s="16"/>
      <c r="N45" s="16" t="s">
        <v>26</v>
      </c>
      <c r="O45" s="16"/>
      <c r="P45" s="16"/>
      <c r="Q45" s="16" t="s">
        <v>26</v>
      </c>
      <c r="R45" s="16"/>
      <c r="S45" s="16" t="s">
        <v>26</v>
      </c>
    </row>
    <row r="46" spans="1:19" ht="92.25" customHeight="1">
      <c r="A46" s="11">
        <v>39</v>
      </c>
      <c r="B46" s="31" t="s">
        <v>78</v>
      </c>
      <c r="C46" s="35" t="s">
        <v>79</v>
      </c>
      <c r="D46" s="20"/>
      <c r="E46" s="18" t="s">
        <v>26</v>
      </c>
      <c r="F46" s="18"/>
      <c r="G46" s="16"/>
      <c r="H46" s="16"/>
      <c r="I46" s="16" t="s">
        <v>26</v>
      </c>
      <c r="J46" s="16"/>
      <c r="K46" s="16"/>
      <c r="L46" s="16"/>
      <c r="M46" s="16"/>
      <c r="N46" s="16"/>
      <c r="O46" s="16"/>
      <c r="P46" s="16"/>
      <c r="Q46" s="16"/>
      <c r="R46" s="16"/>
      <c r="S46" s="16"/>
    </row>
    <row r="47" spans="1:19" ht="43.5" customHeight="1">
      <c r="A47" s="11">
        <v>40</v>
      </c>
      <c r="B47" s="36" t="s">
        <v>80</v>
      </c>
      <c r="C47" s="13"/>
      <c r="D47" s="20"/>
      <c r="E47" s="109" t="s">
        <v>26</v>
      </c>
      <c r="F47" s="87" t="s">
        <v>47</v>
      </c>
      <c r="G47" s="16"/>
      <c r="H47" s="16"/>
      <c r="I47" s="27" t="s">
        <v>29</v>
      </c>
      <c r="J47" s="16" t="s">
        <v>47</v>
      </c>
      <c r="K47" s="16"/>
      <c r="L47" s="16"/>
      <c r="M47" s="16"/>
      <c r="N47" s="16"/>
      <c r="O47" s="16"/>
      <c r="P47" s="16"/>
      <c r="Q47" s="16"/>
      <c r="R47" s="16"/>
      <c r="S47" s="16" t="s">
        <v>26</v>
      </c>
    </row>
    <row r="48" spans="1:19" ht="56.25" customHeight="1">
      <c r="A48" s="11">
        <v>41</v>
      </c>
      <c r="B48" s="31" t="s">
        <v>81</v>
      </c>
      <c r="C48" s="24" t="s">
        <v>82</v>
      </c>
      <c r="D48" s="20"/>
      <c r="E48" s="15" t="s">
        <v>26</v>
      </c>
      <c r="F48" s="18"/>
      <c r="G48" s="16"/>
      <c r="H48" s="16"/>
      <c r="I48" s="16" t="s">
        <v>26</v>
      </c>
      <c r="J48" s="16"/>
      <c r="K48" s="16"/>
      <c r="L48" s="16"/>
      <c r="M48" s="16"/>
      <c r="N48" s="16"/>
      <c r="O48" s="16"/>
      <c r="P48" s="16"/>
      <c r="Q48" s="16"/>
      <c r="R48" s="16"/>
      <c r="S48" s="16"/>
    </row>
    <row r="49" spans="1:19" ht="56.25" customHeight="1">
      <c r="A49" s="11">
        <v>42</v>
      </c>
      <c r="B49" s="19" t="s">
        <v>83</v>
      </c>
      <c r="C49" s="13"/>
      <c r="D49" s="20"/>
      <c r="E49" s="21"/>
      <c r="F49" s="21"/>
      <c r="G49" s="16"/>
      <c r="H49" s="16"/>
      <c r="I49" s="16"/>
      <c r="J49" s="16" t="s">
        <v>47</v>
      </c>
      <c r="K49" s="16"/>
      <c r="L49" s="16"/>
      <c r="M49" s="16"/>
      <c r="N49" s="16" t="s">
        <v>26</v>
      </c>
      <c r="O49" s="16"/>
      <c r="P49" s="16"/>
      <c r="Q49" s="16" t="s">
        <v>26</v>
      </c>
      <c r="R49" s="16"/>
      <c r="S49" s="16" t="s">
        <v>26</v>
      </c>
    </row>
    <row r="50" spans="1:19" ht="25.5">
      <c r="A50" s="11">
        <v>43</v>
      </c>
      <c r="B50" s="19" t="s">
        <v>84</v>
      </c>
      <c r="C50" s="13" t="s">
        <v>85</v>
      </c>
      <c r="D50" s="20"/>
      <c r="E50" s="15"/>
      <c r="F50" s="15"/>
      <c r="G50" s="16"/>
      <c r="H50" s="16"/>
      <c r="I50" s="16"/>
      <c r="J50" s="16" t="s">
        <v>86</v>
      </c>
      <c r="K50" s="16"/>
      <c r="L50" s="16"/>
      <c r="M50" s="16"/>
      <c r="N50" s="16"/>
      <c r="O50" s="16"/>
      <c r="P50" s="16"/>
      <c r="Q50" s="16" t="s">
        <v>26</v>
      </c>
      <c r="R50" s="16"/>
      <c r="S50" s="16" t="s">
        <v>26</v>
      </c>
    </row>
    <row r="51" spans="1:19" ht="66.75" customHeight="1">
      <c r="A51" s="11">
        <v>44</v>
      </c>
      <c r="B51" s="17" t="s">
        <v>87</v>
      </c>
      <c r="C51" s="13" t="s">
        <v>85</v>
      </c>
      <c r="D51" s="20"/>
      <c r="E51" s="15"/>
      <c r="F51" s="15"/>
      <c r="G51" s="16"/>
      <c r="H51" s="16"/>
      <c r="I51" s="16"/>
      <c r="J51" s="16" t="s">
        <v>47</v>
      </c>
      <c r="K51" s="16"/>
      <c r="L51" s="16"/>
      <c r="M51" s="16"/>
      <c r="N51" s="16" t="s">
        <v>26</v>
      </c>
      <c r="O51" s="16"/>
      <c r="P51" s="16"/>
      <c r="Q51" s="16" t="s">
        <v>26</v>
      </c>
      <c r="R51" s="16"/>
      <c r="S51" s="16" t="s">
        <v>26</v>
      </c>
    </row>
    <row r="52" spans="1:19" ht="34.5" customHeight="1">
      <c r="A52" s="11">
        <v>45</v>
      </c>
      <c r="B52" s="37" t="s">
        <v>88</v>
      </c>
      <c r="C52" s="24" t="s">
        <v>85</v>
      </c>
      <c r="D52" s="20"/>
      <c r="E52" s="15"/>
      <c r="F52" s="15"/>
      <c r="G52" s="16"/>
      <c r="H52" s="16"/>
      <c r="I52" s="16"/>
      <c r="J52" s="16" t="s">
        <v>26</v>
      </c>
      <c r="K52" s="16"/>
      <c r="L52" s="16"/>
      <c r="M52" s="16"/>
      <c r="N52" s="16" t="s">
        <v>26</v>
      </c>
      <c r="O52" s="16"/>
      <c r="P52" s="16"/>
      <c r="Q52" s="16" t="s">
        <v>26</v>
      </c>
      <c r="R52" s="16"/>
      <c r="S52" s="16" t="s">
        <v>26</v>
      </c>
    </row>
    <row r="53" spans="1:19" ht="27.75" customHeight="1">
      <c r="A53" s="11">
        <v>46</v>
      </c>
      <c r="B53" s="19" t="s">
        <v>89</v>
      </c>
      <c r="C53" s="24" t="s">
        <v>85</v>
      </c>
      <c r="D53" s="20"/>
      <c r="E53" s="15"/>
      <c r="F53" s="15"/>
      <c r="G53" s="16" t="s">
        <v>26</v>
      </c>
      <c r="H53" s="16"/>
      <c r="I53" s="16"/>
      <c r="J53" s="16" t="s">
        <v>86</v>
      </c>
      <c r="K53" s="16"/>
      <c r="L53" s="16"/>
      <c r="M53" s="16"/>
      <c r="N53" s="16" t="s">
        <v>26</v>
      </c>
      <c r="O53" s="16"/>
      <c r="P53" s="16"/>
      <c r="Q53" s="16" t="s">
        <v>26</v>
      </c>
      <c r="R53" s="16"/>
      <c r="S53" s="16" t="s">
        <v>26</v>
      </c>
    </row>
    <row r="54" spans="1:19" ht="32.25" customHeight="1">
      <c r="A54" s="11">
        <v>47</v>
      </c>
      <c r="B54" s="19" t="s">
        <v>90</v>
      </c>
      <c r="C54" s="13" t="s">
        <v>91</v>
      </c>
      <c r="D54" s="20"/>
      <c r="E54" s="15"/>
      <c r="F54" s="15"/>
      <c r="G54" s="16" t="s">
        <v>26</v>
      </c>
      <c r="H54" s="16"/>
      <c r="I54" s="16"/>
      <c r="J54" s="16" t="s">
        <v>86</v>
      </c>
      <c r="K54" s="16"/>
      <c r="L54" s="16"/>
      <c r="M54" s="16"/>
      <c r="N54" s="16"/>
      <c r="O54" s="16"/>
      <c r="P54" s="16"/>
      <c r="Q54" s="16" t="s">
        <v>26</v>
      </c>
      <c r="R54" s="16"/>
      <c r="S54" s="16" t="s">
        <v>26</v>
      </c>
    </row>
    <row r="55" spans="1:19" ht="42.75" customHeight="1">
      <c r="A55" s="11">
        <v>48</v>
      </c>
      <c r="B55" s="19" t="s">
        <v>92</v>
      </c>
      <c r="C55" s="13" t="s">
        <v>91</v>
      </c>
      <c r="D55" s="20"/>
      <c r="E55" s="15"/>
      <c r="F55" s="15"/>
      <c r="G55" s="16"/>
      <c r="H55" s="16"/>
      <c r="I55" s="16"/>
      <c r="J55" s="16" t="s">
        <v>86</v>
      </c>
      <c r="K55" s="16"/>
      <c r="L55" s="16"/>
      <c r="M55" s="16"/>
      <c r="N55" s="16"/>
      <c r="O55" s="16"/>
      <c r="P55" s="16"/>
      <c r="Q55" s="16" t="s">
        <v>26</v>
      </c>
      <c r="R55" s="16"/>
      <c r="S55" s="16" t="s">
        <v>26</v>
      </c>
    </row>
    <row r="56" spans="1:19" ht="30.75" customHeight="1">
      <c r="A56" s="11">
        <v>49</v>
      </c>
      <c r="B56" s="19" t="s">
        <v>93</v>
      </c>
      <c r="C56" s="13" t="s">
        <v>91</v>
      </c>
      <c r="D56" s="20"/>
      <c r="E56" s="15"/>
      <c r="F56" s="15"/>
      <c r="G56" s="16"/>
      <c r="H56" s="16"/>
      <c r="I56" s="16"/>
      <c r="J56" s="16" t="s">
        <v>86</v>
      </c>
      <c r="K56" s="16"/>
      <c r="L56" s="16"/>
      <c r="M56" s="16"/>
      <c r="N56" s="16" t="s">
        <v>26</v>
      </c>
      <c r="O56" s="16"/>
      <c r="P56" s="16"/>
      <c r="Q56" s="16" t="s">
        <v>26</v>
      </c>
      <c r="R56" s="16"/>
      <c r="S56" s="16" t="s">
        <v>26</v>
      </c>
    </row>
    <row r="57" spans="1:19" ht="54.75" customHeight="1">
      <c r="A57" s="11">
        <v>50</v>
      </c>
      <c r="B57" s="19" t="s">
        <v>94</v>
      </c>
      <c r="C57" s="13" t="s">
        <v>91</v>
      </c>
      <c r="D57" s="20"/>
      <c r="E57" s="15"/>
      <c r="F57" s="15"/>
      <c r="G57" s="16"/>
      <c r="H57" s="16"/>
      <c r="I57" s="16"/>
      <c r="J57" s="16" t="s">
        <v>86</v>
      </c>
      <c r="K57" s="16"/>
      <c r="L57" s="16"/>
      <c r="M57" s="16"/>
      <c r="N57" s="16"/>
      <c r="O57" s="16"/>
      <c r="P57" s="16"/>
      <c r="Q57" s="16" t="s">
        <v>26</v>
      </c>
      <c r="R57" s="16"/>
      <c r="S57" s="16" t="s">
        <v>26</v>
      </c>
    </row>
    <row r="58" spans="1:19" ht="25.5">
      <c r="A58" s="11">
        <v>51</v>
      </c>
      <c r="B58" s="38" t="s">
        <v>95</v>
      </c>
      <c r="C58" s="13" t="s">
        <v>91</v>
      </c>
      <c r="D58" s="20"/>
      <c r="E58" s="15"/>
      <c r="F58" s="15"/>
      <c r="G58" s="16" t="s">
        <v>26</v>
      </c>
      <c r="H58" s="16"/>
      <c r="I58" s="16"/>
      <c r="J58" s="16" t="s">
        <v>86</v>
      </c>
      <c r="K58" s="16"/>
      <c r="L58" s="16"/>
      <c r="M58" s="16"/>
      <c r="N58" s="16"/>
      <c r="O58" s="16"/>
      <c r="P58" s="16"/>
      <c r="Q58" s="16"/>
      <c r="R58" s="16"/>
      <c r="S58" s="16" t="s">
        <v>26</v>
      </c>
    </row>
    <row r="59" spans="1:19" ht="30.75" customHeight="1">
      <c r="A59" s="11">
        <v>52</v>
      </c>
      <c r="B59" s="23" t="s">
        <v>96</v>
      </c>
      <c r="C59" s="13" t="s">
        <v>97</v>
      </c>
      <c r="D59" s="20"/>
      <c r="E59" s="15"/>
      <c r="F59" s="15"/>
      <c r="G59" s="16" t="s">
        <v>26</v>
      </c>
      <c r="H59" s="16"/>
      <c r="I59" s="16"/>
      <c r="J59" s="16"/>
      <c r="K59" s="16"/>
      <c r="L59" s="16"/>
      <c r="M59" s="16"/>
      <c r="N59" s="16" t="s">
        <v>26</v>
      </c>
      <c r="O59" s="16"/>
      <c r="P59" s="16"/>
      <c r="Q59" s="16"/>
      <c r="R59" s="16"/>
      <c r="S59" s="16"/>
    </row>
    <row r="60" spans="1:19" ht="42" customHeight="1">
      <c r="A60" s="11">
        <v>53</v>
      </c>
      <c r="B60" s="37" t="s">
        <v>98</v>
      </c>
      <c r="C60" s="13" t="s">
        <v>99</v>
      </c>
      <c r="D60" s="20"/>
      <c r="E60" s="15"/>
      <c r="F60" s="15"/>
      <c r="G60" s="16"/>
      <c r="H60" s="16"/>
      <c r="I60" s="16"/>
      <c r="J60" s="16"/>
      <c r="K60" s="16" t="s">
        <v>26</v>
      </c>
      <c r="L60" s="16"/>
      <c r="M60" s="16"/>
      <c r="N60" s="16"/>
      <c r="O60" s="16"/>
      <c r="P60" s="16"/>
      <c r="Q60" s="16"/>
      <c r="R60" s="16"/>
      <c r="S60" s="16"/>
    </row>
    <row r="61" spans="1:19" ht="36.75" customHeight="1">
      <c r="A61" s="11">
        <v>54</v>
      </c>
      <c r="B61" s="37" t="s">
        <v>100</v>
      </c>
      <c r="C61" s="13" t="s">
        <v>99</v>
      </c>
      <c r="D61" s="20"/>
      <c r="E61" s="39"/>
      <c r="F61" s="15"/>
      <c r="G61" s="16"/>
      <c r="H61" s="16"/>
      <c r="I61" s="16"/>
      <c r="J61" s="16"/>
      <c r="K61" s="16" t="s">
        <v>26</v>
      </c>
      <c r="L61" s="16"/>
      <c r="M61" s="16"/>
      <c r="N61" s="16"/>
      <c r="O61" s="16"/>
      <c r="P61" s="16"/>
      <c r="Q61" s="16"/>
      <c r="R61" s="16"/>
      <c r="S61" s="16"/>
    </row>
    <row r="62" spans="1:19" ht="35.25" customHeight="1">
      <c r="A62" s="11">
        <v>55</v>
      </c>
      <c r="B62" s="19" t="s">
        <v>101</v>
      </c>
      <c r="C62" s="13"/>
      <c r="D62" s="20"/>
      <c r="E62" s="15"/>
      <c r="F62" s="15"/>
      <c r="G62" s="16"/>
      <c r="H62" s="16"/>
      <c r="I62" s="16"/>
      <c r="J62" s="16"/>
      <c r="K62" s="16" t="s">
        <v>26</v>
      </c>
      <c r="L62" s="16"/>
      <c r="M62" s="16"/>
      <c r="N62" s="16" t="s">
        <v>26</v>
      </c>
      <c r="O62" s="16"/>
      <c r="P62" s="16"/>
      <c r="Q62" s="16"/>
      <c r="R62" s="16"/>
      <c r="S62" s="16"/>
    </row>
    <row r="63" spans="1:19" ht="33" customHeight="1">
      <c r="A63" s="11">
        <v>56</v>
      </c>
      <c r="B63" s="19" t="s">
        <v>102</v>
      </c>
      <c r="C63" s="13"/>
      <c r="D63" s="20"/>
      <c r="E63" s="15"/>
      <c r="F63" s="15"/>
      <c r="G63" s="16"/>
      <c r="H63" s="16"/>
      <c r="I63" s="16"/>
      <c r="J63" s="16"/>
      <c r="K63" s="16" t="s">
        <v>26</v>
      </c>
      <c r="L63" s="16"/>
      <c r="M63" s="16"/>
      <c r="N63" s="16" t="s">
        <v>26</v>
      </c>
      <c r="O63" s="16"/>
      <c r="P63" s="16" t="s">
        <v>26</v>
      </c>
      <c r="Q63" s="16"/>
      <c r="R63" s="16"/>
      <c r="S63" s="16" t="s">
        <v>26</v>
      </c>
    </row>
    <row r="64" spans="1:19" ht="43.5" customHeight="1">
      <c r="A64" s="11">
        <v>57</v>
      </c>
      <c r="B64" s="19" t="s">
        <v>103</v>
      </c>
      <c r="C64" s="35" t="s">
        <v>104</v>
      </c>
      <c r="D64" s="20"/>
      <c r="E64" s="15"/>
      <c r="F64" s="15"/>
      <c r="G64" s="16"/>
      <c r="H64" s="16"/>
      <c r="I64" s="16"/>
      <c r="J64" s="16"/>
      <c r="K64" s="16" t="s">
        <v>26</v>
      </c>
      <c r="L64" s="16"/>
      <c r="M64" s="16"/>
      <c r="N64" s="16" t="s">
        <v>26</v>
      </c>
      <c r="O64" s="16"/>
      <c r="P64" s="16"/>
      <c r="Q64" s="16"/>
      <c r="R64" s="16"/>
      <c r="S64" s="16"/>
    </row>
    <row r="65" spans="1:19" ht="29.25" customHeight="1">
      <c r="A65" s="11">
        <v>58</v>
      </c>
      <c r="B65" s="19" t="s">
        <v>105</v>
      </c>
      <c r="C65" s="35" t="s">
        <v>99</v>
      </c>
      <c r="D65" s="20"/>
      <c r="E65" s="15"/>
      <c r="F65" s="15"/>
      <c r="G65" s="16" t="s">
        <v>26</v>
      </c>
      <c r="H65" s="16"/>
      <c r="I65" s="16"/>
      <c r="J65" s="16" t="s">
        <v>47</v>
      </c>
      <c r="K65" s="16" t="s">
        <v>26</v>
      </c>
      <c r="L65" s="16"/>
      <c r="M65" s="16"/>
      <c r="N65" s="16"/>
      <c r="O65" s="16"/>
      <c r="P65" s="16" t="s">
        <v>26</v>
      </c>
      <c r="Q65" s="16"/>
      <c r="R65" s="16"/>
      <c r="S65" s="16" t="s">
        <v>26</v>
      </c>
    </row>
    <row r="66" spans="1:19" ht="45" customHeight="1">
      <c r="A66" s="11">
        <v>59</v>
      </c>
      <c r="B66" s="19" t="s">
        <v>106</v>
      </c>
      <c r="C66" s="13" t="s">
        <v>107</v>
      </c>
      <c r="D66" s="20"/>
      <c r="E66" s="15"/>
      <c r="F66" s="15"/>
      <c r="G66" s="16"/>
      <c r="H66" s="16"/>
      <c r="I66" s="16"/>
      <c r="J66" s="16"/>
      <c r="K66" s="16" t="s">
        <v>26</v>
      </c>
      <c r="L66" s="16"/>
      <c r="M66" s="16"/>
      <c r="N66" s="16" t="s">
        <v>26</v>
      </c>
      <c r="O66" s="16"/>
      <c r="P66" s="16"/>
      <c r="Q66" s="16"/>
      <c r="R66" s="16"/>
      <c r="S66" s="16" t="s">
        <v>26</v>
      </c>
    </row>
    <row r="67" spans="1:19" ht="40.5" customHeight="1">
      <c r="A67" s="11">
        <v>60</v>
      </c>
      <c r="B67" s="19" t="s">
        <v>108</v>
      </c>
      <c r="C67" s="13" t="s">
        <v>109</v>
      </c>
      <c r="D67" s="20"/>
      <c r="E67" s="15"/>
      <c r="F67" s="15"/>
      <c r="G67" s="16" t="s">
        <v>26</v>
      </c>
      <c r="H67" s="16"/>
      <c r="I67" s="16"/>
      <c r="J67" s="16"/>
      <c r="K67" s="16" t="s">
        <v>26</v>
      </c>
      <c r="L67" s="16"/>
      <c r="M67" s="16"/>
      <c r="N67" s="16" t="s">
        <v>26</v>
      </c>
      <c r="O67" s="16"/>
      <c r="P67" s="16"/>
      <c r="Q67" s="16"/>
      <c r="R67" s="16"/>
      <c r="S67" s="16" t="s">
        <v>26</v>
      </c>
    </row>
    <row r="68" spans="1:19" ht="40.5" customHeight="1">
      <c r="A68" s="11">
        <v>61</v>
      </c>
      <c r="B68" s="40" t="s">
        <v>110</v>
      </c>
      <c r="C68" s="13"/>
      <c r="D68" s="20"/>
      <c r="E68" s="15"/>
      <c r="F68" s="15"/>
      <c r="G68" s="16" t="s">
        <v>26</v>
      </c>
      <c r="H68" s="16"/>
      <c r="I68" s="16"/>
      <c r="J68" s="16"/>
      <c r="K68" s="16"/>
      <c r="L68" s="16"/>
      <c r="M68" s="16"/>
      <c r="N68" s="16"/>
      <c r="O68" s="16"/>
      <c r="P68" s="16"/>
      <c r="Q68" s="16"/>
      <c r="R68" s="16"/>
      <c r="S68" s="16" t="s">
        <v>26</v>
      </c>
    </row>
    <row r="69" spans="1:19" ht="33.75" customHeight="1">
      <c r="A69" s="11">
        <v>62</v>
      </c>
      <c r="B69" s="19" t="s">
        <v>111</v>
      </c>
      <c r="C69" s="13"/>
      <c r="D69" s="20"/>
      <c r="E69" s="15"/>
      <c r="F69" s="15"/>
      <c r="G69" s="16"/>
      <c r="H69" s="16"/>
      <c r="I69" s="16"/>
      <c r="J69" s="16"/>
      <c r="K69" s="16" t="s">
        <v>26</v>
      </c>
      <c r="L69" s="16"/>
      <c r="M69" s="16"/>
      <c r="N69" s="16"/>
      <c r="O69" s="16"/>
      <c r="P69" s="16"/>
      <c r="Q69" s="16"/>
      <c r="R69" s="16"/>
      <c r="S69" s="16"/>
    </row>
    <row r="70" spans="1:19" ht="28.5" customHeight="1">
      <c r="A70" s="11">
        <v>63</v>
      </c>
      <c r="B70" s="19" t="s">
        <v>112</v>
      </c>
      <c r="C70" s="13"/>
      <c r="D70" s="20"/>
      <c r="E70" s="15"/>
      <c r="F70" s="15"/>
      <c r="G70" s="16"/>
      <c r="H70" s="16"/>
      <c r="I70" s="16"/>
      <c r="J70" s="16" t="s">
        <v>47</v>
      </c>
      <c r="K70" s="16" t="s">
        <v>26</v>
      </c>
      <c r="L70" s="16"/>
      <c r="M70" s="16"/>
      <c r="N70" s="16"/>
      <c r="O70" s="16"/>
      <c r="P70" s="16"/>
      <c r="Q70" s="16"/>
      <c r="R70" s="16"/>
      <c r="S70" s="16"/>
    </row>
    <row r="71" spans="1:19" ht="79.5" customHeight="1">
      <c r="A71" s="11">
        <v>64</v>
      </c>
      <c r="B71" s="19" t="s">
        <v>113</v>
      </c>
      <c r="C71" s="13" t="s">
        <v>114</v>
      </c>
      <c r="D71" s="41"/>
      <c r="E71" s="15"/>
      <c r="F71" s="15"/>
      <c r="G71" s="16"/>
      <c r="H71" s="16" t="s">
        <v>26</v>
      </c>
      <c r="I71" s="16"/>
      <c r="J71" s="16" t="s">
        <v>26</v>
      </c>
      <c r="K71" s="16"/>
      <c r="L71" s="16"/>
      <c r="M71" s="16"/>
      <c r="N71" s="16"/>
      <c r="O71" s="16"/>
      <c r="P71" s="16"/>
      <c r="Q71" s="16"/>
      <c r="R71" s="16"/>
      <c r="S71" s="16" t="s">
        <v>26</v>
      </c>
    </row>
    <row r="72" spans="1:19" ht="25.5">
      <c r="A72" s="11">
        <v>65</v>
      </c>
      <c r="B72" s="19" t="s">
        <v>115</v>
      </c>
      <c r="C72" s="13" t="s">
        <v>114</v>
      </c>
      <c r="D72" s="41"/>
      <c r="E72" s="42"/>
      <c r="F72" s="15"/>
      <c r="G72" s="16"/>
      <c r="H72" s="16" t="s">
        <v>26</v>
      </c>
      <c r="I72" s="16"/>
      <c r="J72" s="16" t="s">
        <v>26</v>
      </c>
      <c r="K72" s="16"/>
      <c r="L72" s="16"/>
      <c r="M72" s="16"/>
      <c r="N72" s="16"/>
      <c r="O72" s="16"/>
      <c r="P72" s="16" t="s">
        <v>26</v>
      </c>
      <c r="Q72" s="16"/>
      <c r="R72" s="16"/>
      <c r="S72" s="16" t="s">
        <v>26</v>
      </c>
    </row>
    <row r="73" spans="1:19" ht="40.5" customHeight="1">
      <c r="A73" s="11">
        <v>66</v>
      </c>
      <c r="B73" s="17" t="s">
        <v>116</v>
      </c>
      <c r="C73" s="13"/>
      <c r="D73" s="41"/>
      <c r="E73" s="15"/>
      <c r="F73" s="15"/>
      <c r="G73" s="16"/>
      <c r="H73" s="16" t="s">
        <v>26</v>
      </c>
      <c r="I73" s="16"/>
      <c r="J73" s="16" t="s">
        <v>26</v>
      </c>
      <c r="K73" s="16"/>
      <c r="L73" s="16"/>
      <c r="M73" s="16"/>
      <c r="N73" s="16"/>
      <c r="O73" s="16"/>
      <c r="P73" s="16"/>
      <c r="Q73" s="16"/>
      <c r="R73" s="16"/>
      <c r="S73" s="16" t="s">
        <v>26</v>
      </c>
    </row>
    <row r="74" spans="1:19" ht="45.75" customHeight="1">
      <c r="A74" s="11">
        <v>67</v>
      </c>
      <c r="B74" s="19" t="s">
        <v>117</v>
      </c>
      <c r="C74" s="13" t="s">
        <v>114</v>
      </c>
      <c r="D74" s="41"/>
      <c r="E74" s="15"/>
      <c r="F74" s="43"/>
      <c r="G74" s="16"/>
      <c r="H74" s="16" t="s">
        <v>26</v>
      </c>
      <c r="I74" s="16"/>
      <c r="J74" s="16" t="s">
        <v>26</v>
      </c>
      <c r="K74" s="16"/>
      <c r="L74" s="16"/>
      <c r="M74" s="16"/>
      <c r="N74" s="16"/>
      <c r="O74" s="16"/>
      <c r="P74" s="16"/>
      <c r="Q74" s="16"/>
      <c r="R74" s="16"/>
      <c r="S74" s="16" t="s">
        <v>26</v>
      </c>
    </row>
    <row r="75" spans="1:19" ht="39" customHeight="1">
      <c r="A75" s="11">
        <v>68</v>
      </c>
      <c r="B75" s="44" t="s">
        <v>118</v>
      </c>
      <c r="C75" s="24" t="s">
        <v>114</v>
      </c>
      <c r="D75" s="41"/>
      <c r="E75" s="15"/>
      <c r="F75" s="15"/>
      <c r="G75" s="16"/>
      <c r="H75" s="16"/>
      <c r="I75" s="16"/>
      <c r="J75" s="16" t="s">
        <v>26</v>
      </c>
      <c r="K75" s="16"/>
      <c r="L75" s="16"/>
      <c r="M75" s="16"/>
      <c r="N75" s="16"/>
      <c r="O75" s="16"/>
      <c r="P75" s="16"/>
      <c r="Q75" s="16"/>
      <c r="R75" s="16"/>
      <c r="S75" s="16" t="s">
        <v>26</v>
      </c>
    </row>
    <row r="76" spans="1:19" ht="36" customHeight="1">
      <c r="A76" s="11">
        <v>69</v>
      </c>
      <c r="B76" s="44" t="s">
        <v>119</v>
      </c>
      <c r="C76" s="24" t="s">
        <v>114</v>
      </c>
      <c r="D76" s="41"/>
      <c r="E76" s="15"/>
      <c r="F76" s="15"/>
      <c r="G76" s="16"/>
      <c r="H76" s="16"/>
      <c r="I76" s="16"/>
      <c r="J76" s="16" t="s">
        <v>26</v>
      </c>
      <c r="K76" s="16"/>
      <c r="L76" s="16"/>
      <c r="M76" s="16"/>
      <c r="N76" s="16"/>
      <c r="O76" s="16"/>
      <c r="P76" s="16"/>
      <c r="Q76" s="16"/>
      <c r="R76" s="16"/>
      <c r="S76" s="16" t="s">
        <v>26</v>
      </c>
    </row>
    <row r="77" spans="1:19" ht="39" customHeight="1">
      <c r="A77" s="11">
        <v>70</v>
      </c>
      <c r="B77" s="19" t="s">
        <v>120</v>
      </c>
      <c r="C77" s="24" t="s">
        <v>85</v>
      </c>
      <c r="D77" s="20"/>
      <c r="E77" s="15"/>
      <c r="F77" s="15"/>
      <c r="G77" s="16"/>
      <c r="H77" s="16"/>
      <c r="I77" s="16"/>
      <c r="J77" s="16" t="s">
        <v>26</v>
      </c>
      <c r="K77" s="16"/>
      <c r="L77" s="16"/>
      <c r="M77" s="16"/>
      <c r="N77" s="16"/>
      <c r="O77" s="16"/>
      <c r="P77" s="16"/>
      <c r="Q77" s="16" t="s">
        <v>26</v>
      </c>
      <c r="R77" s="16"/>
      <c r="S77" s="16" t="s">
        <v>26</v>
      </c>
    </row>
    <row r="78" spans="1:19" ht="37.5" customHeight="1">
      <c r="A78" s="11">
        <v>71</v>
      </c>
      <c r="B78" s="12" t="s">
        <v>121</v>
      </c>
      <c r="C78" s="13" t="s">
        <v>122</v>
      </c>
      <c r="D78" s="45"/>
      <c r="E78" s="46"/>
      <c r="F78" s="46"/>
      <c r="G78" s="16"/>
      <c r="H78" s="16"/>
      <c r="I78" s="16"/>
      <c r="J78" s="16"/>
      <c r="K78" s="16"/>
      <c r="L78" s="16"/>
      <c r="M78" s="16"/>
      <c r="N78" s="16"/>
      <c r="O78" s="16"/>
      <c r="P78" s="16"/>
      <c r="Q78" s="16"/>
      <c r="R78" s="16"/>
      <c r="S78" s="16"/>
    </row>
    <row r="79" spans="1:19" ht="39" customHeight="1">
      <c r="A79" s="11">
        <v>72</v>
      </c>
      <c r="B79" s="17" t="s">
        <v>123</v>
      </c>
      <c r="C79" s="13" t="s">
        <v>124</v>
      </c>
      <c r="D79" s="45"/>
      <c r="E79" s="46"/>
      <c r="F79" s="46"/>
      <c r="G79" s="16"/>
      <c r="H79" s="16"/>
      <c r="I79" s="16"/>
      <c r="J79" s="16"/>
      <c r="K79" s="16"/>
      <c r="L79" s="16"/>
      <c r="M79" s="16"/>
      <c r="N79" s="16"/>
      <c r="O79" s="16"/>
      <c r="P79" s="16"/>
      <c r="Q79" s="16"/>
      <c r="R79" s="16"/>
      <c r="S79" s="16"/>
    </row>
    <row r="80" spans="1:19" ht="25.5">
      <c r="A80" s="11">
        <v>73</v>
      </c>
      <c r="B80" s="17" t="s">
        <v>125</v>
      </c>
      <c r="C80" s="13" t="s">
        <v>126</v>
      </c>
      <c r="D80" s="45"/>
      <c r="E80" s="46"/>
      <c r="F80" s="46"/>
      <c r="G80" s="16"/>
      <c r="H80" s="16"/>
      <c r="I80" s="16"/>
      <c r="J80" s="16"/>
      <c r="K80" s="16"/>
      <c r="L80" s="16"/>
      <c r="M80" s="16"/>
      <c r="N80" s="16"/>
      <c r="O80" s="16"/>
      <c r="P80" s="16"/>
      <c r="Q80" s="16"/>
      <c r="R80" s="16"/>
      <c r="S80" s="16"/>
    </row>
    <row r="81" spans="1:19" ht="38.25" customHeight="1">
      <c r="A81" s="11">
        <v>74</v>
      </c>
      <c r="B81" s="17" t="s">
        <v>127</v>
      </c>
      <c r="C81" s="13" t="s">
        <v>126</v>
      </c>
      <c r="D81" s="45"/>
      <c r="E81" s="46"/>
      <c r="F81" s="46"/>
      <c r="G81" s="16"/>
      <c r="H81" s="16"/>
      <c r="I81" s="16"/>
      <c r="J81" s="16"/>
      <c r="K81" s="16"/>
      <c r="L81" s="16"/>
      <c r="M81" s="16"/>
      <c r="N81" s="16"/>
      <c r="O81" s="16"/>
      <c r="P81" s="16"/>
      <c r="Q81" s="16"/>
      <c r="R81" s="16"/>
      <c r="S81" s="16"/>
    </row>
    <row r="82" spans="1:19" ht="39.75" customHeight="1">
      <c r="A82" s="11">
        <v>75</v>
      </c>
      <c r="B82" s="17" t="s">
        <v>128</v>
      </c>
      <c r="C82" s="13" t="s">
        <v>126</v>
      </c>
      <c r="D82" s="45"/>
      <c r="E82" s="46"/>
      <c r="F82" s="46"/>
      <c r="G82" s="16"/>
      <c r="H82" s="16"/>
      <c r="I82" s="16"/>
      <c r="J82" s="16"/>
      <c r="K82" s="16"/>
      <c r="L82" s="16"/>
      <c r="M82" s="16"/>
      <c r="N82" s="16"/>
      <c r="O82" s="16"/>
      <c r="P82" s="16"/>
      <c r="Q82" s="16"/>
      <c r="R82" s="16"/>
      <c r="S82" s="16"/>
    </row>
    <row r="83" spans="1:19" ht="49.5" customHeight="1">
      <c r="A83" s="11">
        <v>76</v>
      </c>
      <c r="B83" s="17" t="s">
        <v>129</v>
      </c>
      <c r="C83" s="13" t="s">
        <v>126</v>
      </c>
      <c r="D83" s="45"/>
      <c r="E83" s="46"/>
      <c r="F83" s="46"/>
      <c r="G83" s="16"/>
      <c r="H83" s="16"/>
      <c r="I83" s="16"/>
      <c r="J83" s="16"/>
      <c r="K83" s="16"/>
      <c r="L83" s="16"/>
      <c r="M83" s="16"/>
      <c r="N83" s="16"/>
      <c r="O83" s="16"/>
      <c r="P83" s="16"/>
      <c r="Q83" s="16"/>
      <c r="R83" s="16"/>
      <c r="S83" s="16"/>
    </row>
    <row r="84" spans="1:19" ht="38.25" customHeight="1">
      <c r="A84" s="11">
        <v>77</v>
      </c>
      <c r="B84" s="17" t="s">
        <v>130</v>
      </c>
      <c r="C84" s="13" t="s">
        <v>124</v>
      </c>
      <c r="D84" s="45"/>
      <c r="E84" s="46"/>
      <c r="F84" s="46"/>
      <c r="G84" s="16"/>
      <c r="H84" s="16"/>
      <c r="I84" s="16"/>
      <c r="J84" s="16"/>
      <c r="K84" s="16"/>
      <c r="L84" s="16"/>
      <c r="M84" s="16"/>
      <c r="N84" s="16"/>
      <c r="O84" s="16"/>
      <c r="P84" s="16"/>
      <c r="Q84" s="16"/>
      <c r="R84" s="16"/>
      <c r="S84" s="16"/>
    </row>
    <row r="85" spans="1:19" ht="39.75" customHeight="1">
      <c r="A85" s="11">
        <v>78</v>
      </c>
      <c r="B85" s="17" t="s">
        <v>131</v>
      </c>
      <c r="C85" s="13" t="s">
        <v>132</v>
      </c>
      <c r="D85" s="45"/>
      <c r="E85" s="46"/>
      <c r="F85" s="46"/>
      <c r="G85" s="16"/>
      <c r="H85" s="16"/>
      <c r="I85" s="16"/>
      <c r="J85" s="16"/>
      <c r="K85" s="16"/>
      <c r="L85" s="16"/>
      <c r="M85" s="16"/>
      <c r="N85" s="16"/>
      <c r="O85" s="16"/>
      <c r="P85" s="16"/>
      <c r="Q85" s="16"/>
      <c r="R85" s="16"/>
      <c r="S85" s="16"/>
    </row>
    <row r="86" spans="1:19" ht="40.5" customHeight="1">
      <c r="A86" s="11">
        <v>79</v>
      </c>
      <c r="B86" s="17" t="s">
        <v>133</v>
      </c>
      <c r="C86" s="13" t="s">
        <v>132</v>
      </c>
      <c r="D86" s="45"/>
      <c r="E86" s="46"/>
      <c r="F86" s="46"/>
      <c r="G86" s="16"/>
      <c r="H86" s="16"/>
      <c r="I86" s="16"/>
      <c r="J86" s="16"/>
      <c r="K86" s="16"/>
      <c r="L86" s="16"/>
      <c r="M86" s="16"/>
      <c r="N86" s="16"/>
      <c r="O86" s="16"/>
      <c r="P86" s="16"/>
      <c r="Q86" s="16"/>
      <c r="R86" s="16"/>
      <c r="S86" s="16"/>
    </row>
    <row r="87" spans="1:19" ht="37.5" customHeight="1">
      <c r="A87" s="11">
        <v>80</v>
      </c>
      <c r="B87" s="17" t="s">
        <v>134</v>
      </c>
      <c r="C87" s="24" t="s">
        <v>135</v>
      </c>
      <c r="D87" s="45"/>
      <c r="E87" s="46"/>
      <c r="F87" s="46"/>
      <c r="G87" s="16"/>
      <c r="H87" s="16"/>
      <c r="I87" s="16"/>
      <c r="J87" s="16"/>
      <c r="K87" s="16"/>
      <c r="L87" s="16"/>
      <c r="M87" s="16"/>
      <c r="N87" s="16"/>
      <c r="O87" s="16"/>
      <c r="P87" s="16"/>
      <c r="Q87" s="16"/>
      <c r="R87" s="16"/>
      <c r="S87" s="16"/>
    </row>
    <row r="88" spans="1:19" ht="41.25" customHeight="1">
      <c r="A88" s="11">
        <v>81</v>
      </c>
      <c r="B88" s="12" t="s">
        <v>136</v>
      </c>
      <c r="C88" s="13" t="s">
        <v>63</v>
      </c>
      <c r="D88" s="45"/>
      <c r="E88" s="46"/>
      <c r="F88" s="46"/>
      <c r="G88" s="16"/>
      <c r="H88" s="16"/>
      <c r="I88" s="16"/>
      <c r="J88" s="16"/>
      <c r="K88" s="16"/>
      <c r="L88" s="16"/>
      <c r="M88" s="16"/>
      <c r="N88" s="16"/>
      <c r="O88" s="16"/>
      <c r="P88" s="16"/>
      <c r="Q88" s="16"/>
      <c r="R88" s="16"/>
      <c r="S88" s="16"/>
    </row>
    <row r="89" spans="1:19" ht="39.75" customHeight="1">
      <c r="A89" s="11">
        <v>82</v>
      </c>
      <c r="B89" s="17" t="s">
        <v>137</v>
      </c>
      <c r="C89" s="24" t="s">
        <v>91</v>
      </c>
      <c r="D89" s="45"/>
      <c r="E89" s="46"/>
      <c r="F89" s="46"/>
      <c r="G89" s="16"/>
      <c r="H89" s="16"/>
      <c r="I89" s="16"/>
      <c r="J89" s="16"/>
      <c r="K89" s="16"/>
      <c r="L89" s="16"/>
      <c r="M89" s="16"/>
      <c r="N89" s="16"/>
      <c r="O89" s="16"/>
      <c r="P89" s="16"/>
      <c r="Q89" s="16"/>
      <c r="R89" s="16"/>
      <c r="S89" s="16"/>
    </row>
    <row r="90" spans="1:19" ht="39.75" customHeight="1">
      <c r="A90" s="11">
        <v>83</v>
      </c>
      <c r="B90" s="17" t="s">
        <v>138</v>
      </c>
      <c r="C90" s="24" t="s">
        <v>91</v>
      </c>
      <c r="D90" s="45"/>
      <c r="E90" s="46"/>
      <c r="F90" s="46"/>
      <c r="G90" s="16"/>
      <c r="H90" s="16"/>
      <c r="I90" s="16"/>
      <c r="J90" s="16"/>
      <c r="K90" s="16"/>
      <c r="L90" s="16"/>
      <c r="M90" s="16"/>
      <c r="N90" s="16"/>
      <c r="O90" s="16"/>
      <c r="P90" s="16"/>
      <c r="Q90" s="16"/>
      <c r="R90" s="16"/>
      <c r="S90" s="16"/>
    </row>
    <row r="91" spans="1:19" ht="36" customHeight="1">
      <c r="A91" s="11">
        <v>84</v>
      </c>
      <c r="B91" s="12" t="s">
        <v>139</v>
      </c>
      <c r="C91" s="24" t="s">
        <v>91</v>
      </c>
      <c r="D91" s="45"/>
      <c r="E91" s="46"/>
      <c r="F91" s="46"/>
      <c r="G91" s="16"/>
      <c r="H91" s="16"/>
      <c r="I91" s="16"/>
      <c r="J91" s="16"/>
      <c r="K91" s="16"/>
      <c r="L91" s="16"/>
      <c r="M91" s="16"/>
      <c r="N91" s="16"/>
      <c r="O91" s="16"/>
      <c r="P91" s="16"/>
      <c r="Q91" s="16"/>
      <c r="R91" s="16"/>
      <c r="S91" s="16"/>
    </row>
    <row r="92" spans="1:19" ht="27.75" customHeight="1">
      <c r="A92" s="11">
        <v>85</v>
      </c>
      <c r="B92" s="47" t="s">
        <v>140</v>
      </c>
      <c r="C92" s="24" t="s">
        <v>91</v>
      </c>
      <c r="D92" s="45"/>
      <c r="E92" s="46"/>
      <c r="F92" s="46"/>
      <c r="G92" s="16"/>
      <c r="H92" s="16"/>
      <c r="I92" s="16"/>
      <c r="J92" s="16"/>
      <c r="K92" s="16"/>
      <c r="L92" s="16"/>
      <c r="M92" s="16"/>
      <c r="N92" s="16"/>
      <c r="O92" s="16"/>
      <c r="P92" s="16"/>
      <c r="Q92" s="16"/>
      <c r="R92" s="16"/>
      <c r="S92" s="16"/>
    </row>
    <row r="93" spans="1:19" ht="53.25" customHeight="1">
      <c r="A93" s="11">
        <v>86</v>
      </c>
      <c r="B93" s="17" t="s">
        <v>141</v>
      </c>
      <c r="C93" s="24" t="s">
        <v>91</v>
      </c>
      <c r="D93" s="45"/>
      <c r="E93" s="46"/>
      <c r="F93" s="46"/>
      <c r="G93" s="16"/>
      <c r="H93" s="16"/>
      <c r="I93" s="16"/>
      <c r="J93" s="16"/>
      <c r="K93" s="16"/>
      <c r="L93" s="16"/>
      <c r="M93" s="16"/>
      <c r="N93" s="16"/>
      <c r="O93" s="16"/>
      <c r="P93" s="16"/>
      <c r="Q93" s="16"/>
      <c r="R93" s="16"/>
      <c r="S93" s="16"/>
    </row>
    <row r="94" spans="1:19" ht="38.25" customHeight="1">
      <c r="A94" s="11">
        <v>87</v>
      </c>
      <c r="B94" s="17" t="s">
        <v>142</v>
      </c>
      <c r="C94" s="24" t="s">
        <v>91</v>
      </c>
      <c r="D94" s="45"/>
      <c r="E94" s="46"/>
      <c r="F94" s="46"/>
      <c r="G94" s="16"/>
      <c r="H94" s="16"/>
      <c r="I94" s="16"/>
      <c r="J94" s="16"/>
      <c r="K94" s="16"/>
      <c r="L94" s="16"/>
      <c r="M94" s="16"/>
      <c r="N94" s="16"/>
      <c r="O94" s="16"/>
      <c r="P94" s="16"/>
      <c r="Q94" s="16"/>
      <c r="R94" s="16"/>
      <c r="S94" s="16"/>
    </row>
    <row r="95" spans="1:19" ht="41.25" customHeight="1">
      <c r="A95" s="11">
        <v>88</v>
      </c>
      <c r="B95" s="12" t="s">
        <v>143</v>
      </c>
      <c r="C95" s="24" t="s">
        <v>91</v>
      </c>
      <c r="D95" s="45"/>
      <c r="E95" s="46"/>
      <c r="F95" s="46"/>
      <c r="G95" s="16"/>
      <c r="H95" s="16"/>
      <c r="I95" s="16"/>
      <c r="J95" s="16"/>
      <c r="K95" s="16"/>
      <c r="L95" s="16"/>
      <c r="M95" s="16"/>
      <c r="N95" s="16"/>
      <c r="O95" s="16"/>
      <c r="P95" s="16"/>
      <c r="Q95" s="16"/>
      <c r="R95" s="16"/>
      <c r="S95" s="16"/>
    </row>
    <row r="96" spans="1:19" ht="25.5">
      <c r="A96" s="11">
        <v>89</v>
      </c>
      <c r="B96" s="17" t="s">
        <v>144</v>
      </c>
      <c r="C96" s="24" t="s">
        <v>91</v>
      </c>
      <c r="D96" s="45"/>
      <c r="E96" s="46"/>
      <c r="F96" s="46"/>
      <c r="G96" s="16"/>
      <c r="H96" s="16"/>
      <c r="I96" s="16"/>
      <c r="J96" s="16"/>
      <c r="K96" s="16"/>
      <c r="L96" s="16"/>
      <c r="M96" s="16"/>
      <c r="N96" s="16"/>
      <c r="O96" s="16"/>
      <c r="P96" s="16"/>
      <c r="Q96" s="16"/>
      <c r="R96" s="16"/>
      <c r="S96" s="16"/>
    </row>
    <row r="97" spans="1:19" ht="37.5" customHeight="1">
      <c r="A97" s="11">
        <v>90</v>
      </c>
      <c r="B97" s="17" t="s">
        <v>145</v>
      </c>
      <c r="C97" s="24" t="s">
        <v>91</v>
      </c>
      <c r="D97" s="45"/>
      <c r="E97" s="46"/>
      <c r="F97" s="46"/>
      <c r="G97" s="16"/>
      <c r="H97" s="16"/>
      <c r="I97" s="16"/>
      <c r="J97" s="16"/>
      <c r="K97" s="16"/>
      <c r="L97" s="16"/>
      <c r="M97" s="16"/>
      <c r="N97" s="16"/>
      <c r="O97" s="16"/>
      <c r="P97" s="16"/>
      <c r="Q97" s="16"/>
      <c r="R97" s="16"/>
      <c r="S97" s="16"/>
    </row>
    <row r="98" spans="1:19" ht="27.75" customHeight="1">
      <c r="A98" s="11">
        <v>91</v>
      </c>
      <c r="B98" s="48" t="s">
        <v>146</v>
      </c>
      <c r="C98" s="24" t="s">
        <v>91</v>
      </c>
      <c r="D98" s="45"/>
      <c r="E98" s="46"/>
      <c r="F98" s="46"/>
      <c r="G98" s="16"/>
      <c r="H98" s="16"/>
      <c r="I98" s="16"/>
      <c r="J98" s="16"/>
      <c r="K98" s="16"/>
      <c r="L98" s="16"/>
      <c r="M98" s="16"/>
      <c r="N98" s="16"/>
      <c r="O98" s="16"/>
      <c r="P98" s="16"/>
      <c r="Q98" s="16"/>
      <c r="R98" s="16"/>
      <c r="S98" s="16"/>
    </row>
    <row r="99" spans="1:19" ht="36.75" customHeight="1">
      <c r="A99" s="11">
        <v>92</v>
      </c>
      <c r="B99" s="17" t="s">
        <v>147</v>
      </c>
      <c r="C99" s="24" t="s">
        <v>91</v>
      </c>
      <c r="D99" s="45"/>
      <c r="E99" s="46"/>
      <c r="F99" s="46"/>
      <c r="G99" s="16"/>
      <c r="H99" s="16"/>
      <c r="I99" s="16"/>
      <c r="J99" s="16"/>
      <c r="K99" s="16"/>
      <c r="L99" s="16"/>
      <c r="M99" s="16"/>
      <c r="N99" s="16"/>
      <c r="O99" s="16"/>
      <c r="P99" s="16"/>
      <c r="Q99" s="16"/>
      <c r="R99" s="16"/>
      <c r="S99" s="16"/>
    </row>
    <row r="100" spans="1:19" ht="31.5" customHeight="1">
      <c r="A100" s="11">
        <v>93</v>
      </c>
      <c r="B100" s="17" t="s">
        <v>148</v>
      </c>
      <c r="C100" s="24" t="s">
        <v>91</v>
      </c>
      <c r="D100" s="45"/>
      <c r="E100" s="46"/>
      <c r="F100" s="46"/>
      <c r="G100" s="16"/>
      <c r="H100" s="16"/>
      <c r="I100" s="16"/>
      <c r="J100" s="16"/>
      <c r="K100" s="16"/>
      <c r="L100" s="16"/>
      <c r="M100" s="16"/>
      <c r="N100" s="16"/>
      <c r="O100" s="16"/>
      <c r="P100" s="16"/>
      <c r="Q100" s="16"/>
      <c r="R100" s="16"/>
      <c r="S100" s="16"/>
    </row>
    <row r="101" spans="1:19" ht="45" customHeight="1">
      <c r="A101" s="11">
        <v>94</v>
      </c>
      <c r="B101" s="48" t="s">
        <v>149</v>
      </c>
      <c r="C101" s="24" t="s">
        <v>91</v>
      </c>
      <c r="D101" s="45"/>
      <c r="E101" s="46"/>
      <c r="F101" s="46"/>
      <c r="G101" s="16"/>
      <c r="H101" s="16"/>
      <c r="I101" s="16"/>
      <c r="J101" s="16"/>
      <c r="K101" s="16"/>
      <c r="L101" s="16"/>
      <c r="M101" s="16"/>
      <c r="N101" s="16"/>
      <c r="O101" s="16"/>
      <c r="P101" s="16"/>
      <c r="Q101" s="16"/>
      <c r="R101" s="16"/>
      <c r="S101" s="16"/>
    </row>
    <row r="102" spans="1:19" ht="31.5" customHeight="1">
      <c r="A102" s="11">
        <v>95</v>
      </c>
      <c r="B102" s="17" t="s">
        <v>150</v>
      </c>
      <c r="C102" s="24" t="s">
        <v>91</v>
      </c>
      <c r="D102" s="45"/>
      <c r="E102" s="46"/>
      <c r="F102" s="46"/>
      <c r="G102" s="16"/>
      <c r="H102" s="16"/>
      <c r="I102" s="16"/>
      <c r="J102" s="16"/>
      <c r="K102" s="16"/>
      <c r="L102" s="16"/>
      <c r="M102" s="16"/>
      <c r="N102" s="16"/>
      <c r="O102" s="16"/>
      <c r="P102" s="16"/>
      <c r="Q102" s="16"/>
      <c r="R102" s="16"/>
      <c r="S102" s="16"/>
    </row>
    <row r="103" spans="1:19" ht="33" customHeight="1">
      <c r="A103" s="11">
        <v>96</v>
      </c>
      <c r="B103" s="17" t="s">
        <v>151</v>
      </c>
      <c r="C103" s="24" t="s">
        <v>91</v>
      </c>
      <c r="D103" s="45"/>
      <c r="E103" s="46"/>
      <c r="F103" s="46"/>
      <c r="G103" s="16"/>
      <c r="H103" s="16"/>
      <c r="I103" s="16"/>
      <c r="J103" s="16"/>
      <c r="K103" s="16"/>
      <c r="L103" s="16"/>
      <c r="M103" s="16"/>
      <c r="N103" s="16"/>
      <c r="O103" s="16"/>
      <c r="P103" s="16"/>
      <c r="Q103" s="16"/>
      <c r="R103" s="16"/>
      <c r="S103" s="16"/>
    </row>
    <row r="104" spans="1:19" ht="30.75" customHeight="1">
      <c r="A104" s="11">
        <v>97</v>
      </c>
      <c r="B104" s="17" t="s">
        <v>152</v>
      </c>
      <c r="C104" s="24" t="s">
        <v>91</v>
      </c>
      <c r="D104" s="45"/>
      <c r="E104" s="46"/>
      <c r="F104" s="46"/>
      <c r="G104" s="16"/>
      <c r="H104" s="16"/>
      <c r="I104" s="16"/>
      <c r="J104" s="16"/>
      <c r="K104" s="16"/>
      <c r="L104" s="16"/>
      <c r="M104" s="16"/>
      <c r="N104" s="16"/>
      <c r="O104" s="16"/>
      <c r="P104" s="16"/>
      <c r="Q104" s="16"/>
      <c r="R104" s="16"/>
      <c r="S104" s="16"/>
    </row>
    <row r="105" spans="1:19" ht="37.5" customHeight="1">
      <c r="A105" s="11">
        <v>98</v>
      </c>
      <c r="B105" s="17" t="s">
        <v>153</v>
      </c>
      <c r="C105" s="24" t="s">
        <v>91</v>
      </c>
      <c r="D105" s="45"/>
      <c r="E105" s="46"/>
      <c r="F105" s="46"/>
      <c r="G105" s="16"/>
      <c r="H105" s="16"/>
      <c r="I105" s="16"/>
      <c r="J105" s="16"/>
      <c r="K105" s="16"/>
      <c r="L105" s="16"/>
      <c r="M105" s="16"/>
      <c r="N105" s="16"/>
      <c r="O105" s="16"/>
      <c r="P105" s="16"/>
      <c r="Q105" s="16"/>
      <c r="R105" s="16"/>
      <c r="S105" s="16"/>
    </row>
    <row r="106" spans="1:19" ht="35.25" customHeight="1">
      <c r="A106" s="11">
        <v>99</v>
      </c>
      <c r="B106" s="12" t="s">
        <v>154</v>
      </c>
      <c r="C106" s="24" t="s">
        <v>91</v>
      </c>
      <c r="D106" s="45"/>
      <c r="E106" s="46"/>
      <c r="F106" s="46"/>
      <c r="G106" s="16"/>
      <c r="H106" s="16"/>
      <c r="I106" s="16"/>
      <c r="J106" s="16"/>
      <c r="K106" s="16"/>
      <c r="L106" s="16"/>
      <c r="M106" s="16"/>
      <c r="N106" s="16"/>
      <c r="O106" s="16"/>
      <c r="P106" s="16"/>
      <c r="Q106" s="16"/>
      <c r="R106" s="16"/>
      <c r="S106" s="16"/>
    </row>
    <row r="107" spans="1:19" ht="43.5" customHeight="1">
      <c r="A107" s="11">
        <v>100</v>
      </c>
      <c r="B107" s="17" t="s">
        <v>155</v>
      </c>
      <c r="C107" s="24" t="s">
        <v>91</v>
      </c>
      <c r="D107" s="45"/>
      <c r="E107" s="46"/>
      <c r="F107" s="46"/>
      <c r="G107" s="16"/>
      <c r="H107" s="16"/>
      <c r="I107" s="16"/>
      <c r="J107" s="16"/>
      <c r="K107" s="16"/>
      <c r="L107" s="16"/>
      <c r="M107" s="16"/>
      <c r="N107" s="16"/>
      <c r="O107" s="16"/>
      <c r="P107" s="16"/>
      <c r="Q107" s="16"/>
      <c r="R107" s="16"/>
      <c r="S107" s="16"/>
    </row>
    <row r="108" spans="1:19" ht="47.25" customHeight="1">
      <c r="A108" s="11">
        <v>101</v>
      </c>
      <c r="B108" s="48" t="s">
        <v>156</v>
      </c>
      <c r="C108" s="24" t="s">
        <v>91</v>
      </c>
      <c r="D108" s="45"/>
      <c r="E108" s="46"/>
      <c r="F108" s="46"/>
      <c r="G108" s="16"/>
      <c r="H108" s="16"/>
      <c r="I108" s="16"/>
      <c r="J108" s="16"/>
      <c r="K108" s="16"/>
      <c r="L108" s="16"/>
      <c r="M108" s="16"/>
      <c r="N108" s="16"/>
      <c r="O108" s="16"/>
      <c r="P108" s="16"/>
      <c r="Q108" s="16"/>
      <c r="R108" s="16"/>
      <c r="S108" s="16"/>
    </row>
    <row r="109" spans="1:19" ht="34.5" customHeight="1">
      <c r="A109" s="11">
        <v>102</v>
      </c>
      <c r="B109" s="17" t="s">
        <v>157</v>
      </c>
      <c r="C109" s="49" t="s">
        <v>158</v>
      </c>
      <c r="D109" s="45"/>
      <c r="E109" s="46"/>
      <c r="F109" s="46"/>
      <c r="G109" s="16"/>
      <c r="H109" s="16"/>
      <c r="I109" s="16"/>
      <c r="J109" s="16"/>
      <c r="K109" s="16"/>
      <c r="L109" s="16"/>
      <c r="M109" s="16"/>
      <c r="N109" s="16"/>
      <c r="O109" s="16"/>
      <c r="P109" s="16"/>
      <c r="Q109" s="16"/>
      <c r="R109" s="16"/>
      <c r="S109" s="16"/>
    </row>
    <row r="110" spans="1:19" ht="36" customHeight="1">
      <c r="A110" s="11">
        <v>103</v>
      </c>
      <c r="B110" s="17" t="s">
        <v>159</v>
      </c>
      <c r="C110" s="25" t="s">
        <v>160</v>
      </c>
      <c r="D110" s="50"/>
      <c r="E110" s="46"/>
      <c r="F110" s="46"/>
      <c r="G110" s="16"/>
      <c r="H110" s="16"/>
      <c r="I110" s="16"/>
      <c r="J110" s="16"/>
      <c r="K110" s="16"/>
      <c r="L110" s="16"/>
      <c r="M110" s="16"/>
      <c r="N110" s="16"/>
      <c r="O110" s="16"/>
      <c r="P110" s="16"/>
      <c r="Q110" s="16"/>
      <c r="R110" s="16"/>
      <c r="S110" s="16"/>
    </row>
    <row r="111" spans="1:19" ht="46.5" customHeight="1">
      <c r="A111" s="11">
        <v>104</v>
      </c>
      <c r="B111" s="17" t="s">
        <v>161</v>
      </c>
      <c r="C111" s="13" t="s">
        <v>162</v>
      </c>
      <c r="D111" s="45"/>
      <c r="E111" s="46"/>
      <c r="F111" s="46"/>
      <c r="G111" s="16"/>
      <c r="H111" s="16"/>
      <c r="I111" s="16"/>
      <c r="J111" s="16"/>
      <c r="K111" s="16"/>
      <c r="L111" s="16"/>
      <c r="M111" s="16"/>
      <c r="N111" s="16"/>
      <c r="O111" s="16"/>
      <c r="P111" s="16"/>
      <c r="Q111" s="16"/>
      <c r="R111" s="16"/>
      <c r="S111" s="16"/>
    </row>
    <row r="112" spans="1:19" ht="25.5">
      <c r="A112" s="11">
        <v>105</v>
      </c>
      <c r="B112" s="17" t="s">
        <v>163</v>
      </c>
      <c r="C112" s="13" t="s">
        <v>162</v>
      </c>
      <c r="D112" s="45"/>
      <c r="E112" s="46"/>
      <c r="F112" s="46"/>
      <c r="G112" s="16"/>
      <c r="H112" s="16"/>
      <c r="I112" s="16"/>
      <c r="J112" s="16"/>
      <c r="K112" s="16"/>
      <c r="L112" s="16"/>
      <c r="M112" s="16"/>
      <c r="N112" s="16"/>
      <c r="O112" s="16"/>
      <c r="P112" s="16"/>
      <c r="Q112" s="16"/>
      <c r="R112" s="16"/>
      <c r="S112" s="16"/>
    </row>
    <row r="113" spans="1:19" ht="40.5" customHeight="1">
      <c r="A113" s="11">
        <v>106</v>
      </c>
      <c r="B113" s="17" t="s">
        <v>164</v>
      </c>
      <c r="C113" s="13" t="s">
        <v>162</v>
      </c>
      <c r="D113" s="45"/>
      <c r="E113" s="46"/>
      <c r="F113" s="46"/>
      <c r="G113" s="16"/>
      <c r="H113" s="16"/>
      <c r="I113" s="16"/>
      <c r="J113" s="16"/>
      <c r="K113" s="16"/>
      <c r="L113" s="16"/>
      <c r="M113" s="16"/>
      <c r="N113" s="16"/>
      <c r="O113" s="16"/>
      <c r="P113" s="16"/>
      <c r="Q113" s="16"/>
      <c r="R113" s="16"/>
      <c r="S113" s="16"/>
    </row>
    <row r="114" spans="1:19" ht="44.25" customHeight="1">
      <c r="A114" s="11">
        <v>107</v>
      </c>
      <c r="B114" s="17" t="s">
        <v>165</v>
      </c>
      <c r="C114" s="13" t="s">
        <v>162</v>
      </c>
      <c r="D114" s="45"/>
      <c r="E114" s="46"/>
      <c r="F114" s="46"/>
      <c r="G114" s="16"/>
      <c r="H114" s="16"/>
      <c r="I114" s="16"/>
      <c r="J114" s="16"/>
      <c r="K114" s="16"/>
      <c r="L114" s="16"/>
      <c r="M114" s="16"/>
      <c r="N114" s="16"/>
      <c r="O114" s="16"/>
      <c r="P114" s="16"/>
      <c r="Q114" s="16"/>
      <c r="R114" s="16"/>
      <c r="S114" s="16"/>
    </row>
    <row r="115" spans="1:19" ht="38.25" customHeight="1">
      <c r="A115" s="11">
        <v>108</v>
      </c>
      <c r="B115" s="17" t="s">
        <v>166</v>
      </c>
      <c r="C115" s="13" t="s">
        <v>162</v>
      </c>
      <c r="D115" s="45"/>
      <c r="E115" s="46"/>
      <c r="F115" s="46"/>
      <c r="G115" s="16"/>
      <c r="H115" s="16"/>
      <c r="I115" s="16"/>
      <c r="J115" s="16"/>
      <c r="K115" s="16"/>
      <c r="L115" s="16"/>
      <c r="M115" s="16"/>
      <c r="N115" s="16"/>
      <c r="O115" s="16"/>
      <c r="P115" s="16"/>
      <c r="Q115" s="16"/>
      <c r="R115" s="16"/>
      <c r="S115" s="16"/>
    </row>
    <row r="116" spans="1:19" ht="48.75" customHeight="1">
      <c r="A116" s="11">
        <v>109</v>
      </c>
      <c r="B116" s="17" t="s">
        <v>167</v>
      </c>
      <c r="C116" s="13" t="s">
        <v>168</v>
      </c>
      <c r="D116" s="45"/>
      <c r="E116" s="46"/>
      <c r="F116" s="46"/>
      <c r="G116" s="16"/>
      <c r="H116" s="16"/>
      <c r="I116" s="16"/>
      <c r="J116" s="16"/>
      <c r="K116" s="16"/>
      <c r="L116" s="16"/>
      <c r="M116" s="16"/>
      <c r="N116" s="16"/>
      <c r="O116" s="16"/>
      <c r="P116" s="16"/>
      <c r="Q116" s="16"/>
      <c r="R116" s="16"/>
      <c r="S116" s="16"/>
    </row>
    <row r="117" spans="1:19" ht="38.25" customHeight="1">
      <c r="A117" s="11">
        <v>110</v>
      </c>
      <c r="B117" s="17" t="s">
        <v>169</v>
      </c>
      <c r="C117" s="13" t="s">
        <v>168</v>
      </c>
      <c r="D117" s="45"/>
      <c r="E117" s="46"/>
      <c r="F117" s="46"/>
      <c r="G117" s="16"/>
      <c r="H117" s="16"/>
      <c r="I117" s="16"/>
      <c r="J117" s="16"/>
      <c r="K117" s="16"/>
      <c r="L117" s="16"/>
      <c r="M117" s="16"/>
      <c r="N117" s="16"/>
      <c r="O117" s="16"/>
      <c r="P117" s="16"/>
      <c r="Q117" s="16"/>
      <c r="R117" s="16"/>
      <c r="S117" s="16"/>
    </row>
    <row r="118" spans="1:19" ht="32.25" customHeight="1">
      <c r="A118" s="11">
        <v>111</v>
      </c>
      <c r="B118" s="12" t="s">
        <v>170</v>
      </c>
      <c r="C118" s="24" t="s">
        <v>91</v>
      </c>
      <c r="D118" s="45"/>
      <c r="E118" s="46"/>
      <c r="F118" s="46"/>
      <c r="G118" s="16"/>
      <c r="H118" s="16"/>
      <c r="I118" s="16"/>
      <c r="J118" s="16"/>
      <c r="K118" s="16"/>
      <c r="L118" s="16"/>
      <c r="M118" s="16"/>
      <c r="N118" s="16"/>
      <c r="O118" s="16"/>
      <c r="P118" s="16"/>
      <c r="Q118" s="16"/>
      <c r="R118" s="16"/>
      <c r="S118" s="16"/>
    </row>
    <row r="119" spans="1:19" ht="32.25" customHeight="1">
      <c r="A119" s="11">
        <v>112</v>
      </c>
      <c r="B119" s="48" t="s">
        <v>171</v>
      </c>
      <c r="C119" s="13"/>
      <c r="D119" s="45"/>
      <c r="E119" s="46"/>
      <c r="F119" s="46"/>
      <c r="G119" s="16"/>
      <c r="H119" s="16"/>
      <c r="I119" s="16"/>
      <c r="J119" s="16"/>
      <c r="K119" s="16"/>
      <c r="L119" s="16"/>
      <c r="M119" s="16"/>
      <c r="N119" s="16"/>
      <c r="O119" s="16"/>
      <c r="P119" s="16"/>
      <c r="Q119" s="16"/>
      <c r="R119" s="16"/>
      <c r="S119" s="16"/>
    </row>
    <row r="120" spans="1:19" ht="39.75" customHeight="1">
      <c r="A120" s="11">
        <v>113</v>
      </c>
      <c r="B120" s="17" t="s">
        <v>172</v>
      </c>
      <c r="C120" s="51" t="s">
        <v>173</v>
      </c>
      <c r="D120" s="45"/>
      <c r="E120" s="46"/>
      <c r="F120" s="46"/>
      <c r="G120" s="16"/>
      <c r="H120" s="16"/>
      <c r="I120" s="16"/>
      <c r="J120" s="16"/>
      <c r="K120" s="16"/>
      <c r="L120" s="16"/>
      <c r="M120" s="16"/>
      <c r="N120" s="16"/>
      <c r="O120" s="16"/>
      <c r="P120" s="16"/>
      <c r="Q120" s="16"/>
      <c r="R120" s="16"/>
      <c r="S120" s="16"/>
    </row>
    <row r="121" spans="1:19" ht="44.25" customHeight="1">
      <c r="A121" s="11">
        <v>114</v>
      </c>
      <c r="B121" s="17" t="s">
        <v>174</v>
      </c>
      <c r="C121" s="25" t="s">
        <v>175</v>
      </c>
      <c r="D121" s="45"/>
      <c r="E121" s="46"/>
      <c r="F121" s="46"/>
      <c r="G121" s="16"/>
      <c r="H121" s="16"/>
      <c r="I121" s="16"/>
      <c r="J121" s="16"/>
      <c r="K121" s="16"/>
      <c r="L121" s="16"/>
      <c r="M121" s="16"/>
      <c r="N121" s="16"/>
      <c r="O121" s="16"/>
      <c r="P121" s="16"/>
      <c r="Q121" s="16"/>
      <c r="R121" s="16"/>
      <c r="S121" s="16"/>
    </row>
    <row r="122" spans="1:19" ht="42" customHeight="1">
      <c r="A122" s="11">
        <v>115</v>
      </c>
      <c r="B122" s="17" t="s">
        <v>176</v>
      </c>
      <c r="C122" s="13" t="s">
        <v>177</v>
      </c>
      <c r="D122" s="45"/>
      <c r="E122" s="46"/>
      <c r="F122" s="46"/>
      <c r="G122" s="16"/>
      <c r="H122" s="16"/>
      <c r="I122" s="16"/>
      <c r="J122" s="16"/>
      <c r="K122" s="16"/>
      <c r="L122" s="16"/>
      <c r="M122" s="16"/>
      <c r="N122" s="16"/>
      <c r="O122" s="16"/>
      <c r="P122" s="16"/>
      <c r="Q122" s="16"/>
      <c r="R122" s="16"/>
      <c r="S122" s="16"/>
    </row>
    <row r="123" spans="1:19" ht="45" customHeight="1">
      <c r="A123" s="11">
        <v>116</v>
      </c>
      <c r="B123" s="17" t="s">
        <v>178</v>
      </c>
      <c r="C123" s="13" t="s">
        <v>177</v>
      </c>
      <c r="D123" s="45"/>
      <c r="E123" s="46"/>
      <c r="F123" s="46"/>
      <c r="G123" s="16"/>
      <c r="H123" s="16"/>
      <c r="I123" s="16"/>
      <c r="J123" s="16"/>
      <c r="K123" s="16"/>
      <c r="L123" s="16"/>
      <c r="M123" s="16"/>
      <c r="N123" s="16"/>
      <c r="O123" s="16"/>
      <c r="P123" s="16"/>
      <c r="Q123" s="16"/>
      <c r="R123" s="16"/>
      <c r="S123" s="16"/>
    </row>
    <row r="124" spans="1:19" ht="45" customHeight="1">
      <c r="A124" s="11">
        <v>117</v>
      </c>
      <c r="B124" s="17" t="s">
        <v>179</v>
      </c>
      <c r="C124" s="13" t="s">
        <v>180</v>
      </c>
      <c r="D124" s="45"/>
      <c r="E124" s="46"/>
      <c r="F124" s="46"/>
      <c r="G124" s="16"/>
      <c r="H124" s="16"/>
      <c r="I124" s="16"/>
      <c r="J124" s="16"/>
      <c r="K124" s="16"/>
      <c r="L124" s="16"/>
      <c r="M124" s="16"/>
      <c r="N124" s="16"/>
      <c r="O124" s="16"/>
      <c r="P124" s="16"/>
      <c r="Q124" s="16"/>
      <c r="R124" s="16"/>
      <c r="S124" s="16"/>
    </row>
    <row r="125" spans="1:19" ht="40.5" customHeight="1">
      <c r="A125" s="11">
        <v>118</v>
      </c>
      <c r="B125" s="17" t="s">
        <v>181</v>
      </c>
      <c r="C125" s="13" t="s">
        <v>180</v>
      </c>
      <c r="D125" s="45"/>
      <c r="E125" s="46"/>
      <c r="F125" s="46"/>
      <c r="G125" s="16"/>
      <c r="H125" s="16"/>
      <c r="I125" s="16"/>
      <c r="J125" s="16"/>
      <c r="K125" s="16"/>
      <c r="L125" s="16"/>
      <c r="M125" s="16"/>
      <c r="N125" s="16"/>
      <c r="O125" s="16"/>
      <c r="P125" s="16"/>
      <c r="Q125" s="16"/>
      <c r="R125" s="16"/>
      <c r="S125" s="16"/>
    </row>
    <row r="126" spans="1:19" ht="41.25" customHeight="1">
      <c r="A126" s="11">
        <v>119</v>
      </c>
      <c r="B126" s="17" t="s">
        <v>182</v>
      </c>
      <c r="C126" s="13" t="s">
        <v>180</v>
      </c>
      <c r="D126" s="45"/>
      <c r="E126" s="46"/>
      <c r="F126" s="46"/>
      <c r="G126" s="16"/>
      <c r="H126" s="16"/>
      <c r="I126" s="16"/>
      <c r="J126" s="16"/>
      <c r="K126" s="16"/>
      <c r="L126" s="16"/>
      <c r="M126" s="16"/>
      <c r="N126" s="16"/>
      <c r="O126" s="16"/>
      <c r="P126" s="16"/>
      <c r="Q126" s="16"/>
      <c r="R126" s="16"/>
      <c r="S126" s="16"/>
    </row>
    <row r="127" spans="1:19" ht="35.25" customHeight="1">
      <c r="A127" s="11">
        <v>120</v>
      </c>
      <c r="B127" s="17" t="s">
        <v>183</v>
      </c>
      <c r="C127" s="13" t="s">
        <v>180</v>
      </c>
      <c r="D127" s="45"/>
      <c r="E127" s="46"/>
      <c r="F127" s="46"/>
      <c r="G127" s="16"/>
      <c r="H127" s="16"/>
      <c r="I127" s="16"/>
      <c r="J127" s="16"/>
      <c r="K127" s="16"/>
      <c r="L127" s="16"/>
      <c r="M127" s="16"/>
      <c r="N127" s="16"/>
      <c r="O127" s="16"/>
      <c r="P127" s="16"/>
      <c r="Q127" s="16"/>
      <c r="R127" s="16"/>
      <c r="S127" s="16"/>
    </row>
    <row r="128" spans="1:19" ht="41.25" customHeight="1">
      <c r="A128" s="11">
        <v>121</v>
      </c>
      <c r="B128" s="17" t="s">
        <v>184</v>
      </c>
      <c r="C128" s="49" t="s">
        <v>114</v>
      </c>
      <c r="D128" s="52"/>
      <c r="E128" s="46"/>
      <c r="F128" s="46"/>
      <c r="G128" s="16"/>
      <c r="H128" s="16"/>
      <c r="I128" s="16"/>
      <c r="J128" s="16"/>
      <c r="K128" s="16"/>
      <c r="L128" s="16"/>
      <c r="M128" s="16"/>
      <c r="N128" s="16"/>
      <c r="O128" s="16"/>
      <c r="P128" s="16"/>
      <c r="Q128" s="16"/>
      <c r="R128" s="16"/>
      <c r="S128" s="16"/>
    </row>
    <row r="129" spans="1:19" ht="39" customHeight="1">
      <c r="A129" s="11">
        <v>122</v>
      </c>
      <c r="B129" s="53" t="s">
        <v>185</v>
      </c>
      <c r="C129" s="49" t="s">
        <v>114</v>
      </c>
      <c r="D129" s="52"/>
      <c r="E129" s="46"/>
      <c r="F129" s="46"/>
      <c r="G129" s="16"/>
      <c r="H129" s="16"/>
      <c r="I129" s="16"/>
      <c r="J129" s="16"/>
      <c r="K129" s="16"/>
      <c r="L129" s="16"/>
      <c r="M129" s="16"/>
      <c r="N129" s="16"/>
      <c r="O129" s="16"/>
      <c r="P129" s="16"/>
      <c r="Q129" s="16"/>
      <c r="R129" s="16"/>
      <c r="S129" s="16"/>
    </row>
    <row r="130" spans="1:19" ht="45.75" customHeight="1">
      <c r="A130" s="11">
        <v>123</v>
      </c>
      <c r="B130" s="12" t="s">
        <v>186</v>
      </c>
      <c r="C130" s="49" t="s">
        <v>114</v>
      </c>
      <c r="D130" s="52"/>
      <c r="E130" s="46"/>
      <c r="F130" s="46"/>
      <c r="G130" s="16"/>
      <c r="H130" s="16"/>
      <c r="I130" s="16"/>
      <c r="J130" s="16"/>
      <c r="K130" s="16"/>
      <c r="L130" s="16"/>
      <c r="M130" s="16"/>
      <c r="N130" s="16"/>
      <c r="O130" s="16"/>
      <c r="P130" s="16"/>
      <c r="Q130" s="16"/>
      <c r="R130" s="16"/>
      <c r="S130" s="16"/>
    </row>
    <row r="131" spans="1:19" ht="51" customHeight="1">
      <c r="A131" s="11">
        <v>124</v>
      </c>
      <c r="B131" s="12" t="s">
        <v>187</v>
      </c>
      <c r="C131" s="49" t="s">
        <v>114</v>
      </c>
      <c r="D131" s="52"/>
      <c r="E131" s="46"/>
      <c r="F131" s="46"/>
      <c r="G131" s="16"/>
      <c r="H131" s="16"/>
      <c r="I131" s="16"/>
      <c r="J131" s="16"/>
      <c r="K131" s="16"/>
      <c r="L131" s="16"/>
      <c r="M131" s="16"/>
      <c r="N131" s="16"/>
      <c r="O131" s="16"/>
      <c r="P131" s="16"/>
      <c r="Q131" s="16"/>
      <c r="R131" s="16"/>
      <c r="S131" s="16"/>
    </row>
    <row r="132" spans="1:19" ht="29.25" customHeight="1">
      <c r="A132" s="11">
        <v>125</v>
      </c>
      <c r="B132" s="12" t="s">
        <v>188</v>
      </c>
      <c r="C132" s="24" t="s">
        <v>91</v>
      </c>
      <c r="D132" s="45"/>
      <c r="E132" s="46"/>
      <c r="F132" s="46"/>
      <c r="G132" s="16"/>
      <c r="H132" s="16"/>
      <c r="I132" s="16"/>
      <c r="J132" s="16"/>
      <c r="K132" s="16"/>
      <c r="L132" s="16"/>
      <c r="M132" s="16"/>
      <c r="N132" s="16"/>
      <c r="O132" s="16"/>
      <c r="P132" s="16"/>
      <c r="Q132" s="16"/>
      <c r="R132" s="16"/>
      <c r="S132" s="16"/>
    </row>
    <row r="133" spans="1:19" ht="42.75" customHeight="1">
      <c r="A133" s="11">
        <v>126</v>
      </c>
      <c r="B133" s="12" t="s">
        <v>189</v>
      </c>
      <c r="C133" s="24" t="s">
        <v>91</v>
      </c>
      <c r="D133" s="45"/>
      <c r="E133" s="46"/>
      <c r="F133" s="46"/>
      <c r="G133" s="16"/>
      <c r="H133" s="16"/>
      <c r="I133" s="16"/>
      <c r="J133" s="16"/>
      <c r="K133" s="16"/>
      <c r="L133" s="16"/>
      <c r="M133" s="16"/>
      <c r="N133" s="16"/>
      <c r="O133" s="16"/>
      <c r="P133" s="16"/>
      <c r="Q133" s="16"/>
      <c r="R133" s="16"/>
      <c r="S133" s="16"/>
    </row>
    <row r="134" spans="1:19" ht="39" customHeight="1">
      <c r="A134" s="11">
        <v>127</v>
      </c>
      <c r="B134" s="48" t="s">
        <v>190</v>
      </c>
      <c r="C134" s="24" t="s">
        <v>191</v>
      </c>
      <c r="D134" s="54"/>
      <c r="E134" s="46"/>
      <c r="F134" s="46"/>
      <c r="G134" s="16"/>
      <c r="H134" s="16"/>
      <c r="I134" s="16"/>
      <c r="J134" s="16"/>
      <c r="K134" s="16"/>
      <c r="L134" s="16"/>
      <c r="M134" s="16"/>
      <c r="N134" s="16"/>
      <c r="O134" s="16"/>
      <c r="P134" s="16"/>
      <c r="Q134" s="16"/>
      <c r="R134" s="16"/>
      <c r="S134" s="16"/>
    </row>
    <row r="135" spans="1:19" ht="42" customHeight="1">
      <c r="A135" s="11">
        <v>128</v>
      </c>
      <c r="B135" s="48" t="s">
        <v>192</v>
      </c>
      <c r="C135" s="24" t="s">
        <v>191</v>
      </c>
      <c r="D135" s="54"/>
      <c r="E135" s="46"/>
      <c r="F135" s="46"/>
      <c r="G135" s="16"/>
      <c r="H135" s="16"/>
      <c r="I135" s="16"/>
      <c r="J135" s="16"/>
      <c r="K135" s="16"/>
      <c r="L135" s="16"/>
      <c r="M135" s="16"/>
      <c r="N135" s="16"/>
      <c r="O135" s="16"/>
      <c r="P135" s="16"/>
      <c r="Q135" s="16"/>
      <c r="R135" s="16"/>
      <c r="S135" s="16"/>
    </row>
    <row r="136" spans="1:19" ht="53.25" customHeight="1">
      <c r="A136" s="11">
        <v>129</v>
      </c>
      <c r="B136" s="12" t="s">
        <v>193</v>
      </c>
      <c r="C136" s="24" t="s">
        <v>191</v>
      </c>
      <c r="D136" s="45"/>
      <c r="E136" s="46"/>
      <c r="F136" s="46"/>
      <c r="G136" s="16"/>
      <c r="H136" s="16"/>
      <c r="I136" s="16"/>
      <c r="J136" s="16"/>
      <c r="K136" s="16"/>
      <c r="L136" s="16"/>
      <c r="M136" s="16"/>
      <c r="N136" s="16"/>
      <c r="O136" s="16"/>
      <c r="P136" s="16"/>
      <c r="Q136" s="16"/>
      <c r="R136" s="16"/>
      <c r="S136" s="16"/>
    </row>
    <row r="137" spans="1:19" ht="47.25" customHeight="1">
      <c r="A137" s="11">
        <v>130</v>
      </c>
      <c r="B137" s="12" t="s">
        <v>194</v>
      </c>
      <c r="C137" s="24" t="s">
        <v>195</v>
      </c>
      <c r="D137" s="45"/>
      <c r="E137" s="46"/>
      <c r="F137" s="46"/>
      <c r="G137" s="16"/>
      <c r="H137" s="16"/>
      <c r="I137" s="16"/>
      <c r="J137" s="16"/>
      <c r="K137" s="16"/>
      <c r="L137" s="16"/>
      <c r="M137" s="16"/>
      <c r="N137" s="16"/>
      <c r="O137" s="16"/>
      <c r="P137" s="16"/>
      <c r="Q137" s="16"/>
      <c r="R137" s="16"/>
      <c r="S137" s="16"/>
    </row>
    <row r="138" spans="1:19" ht="38.25">
      <c r="A138" s="11">
        <v>131</v>
      </c>
      <c r="B138" s="48" t="s">
        <v>196</v>
      </c>
      <c r="C138" s="24" t="s">
        <v>197</v>
      </c>
      <c r="D138" s="45"/>
      <c r="E138" s="46"/>
      <c r="F138" s="46"/>
      <c r="G138" s="16"/>
      <c r="H138" s="16"/>
      <c r="I138" s="16"/>
      <c r="J138" s="16"/>
      <c r="K138" s="16"/>
      <c r="L138" s="16"/>
      <c r="M138" s="16"/>
      <c r="N138" s="16"/>
      <c r="O138" s="16"/>
      <c r="P138" s="16"/>
      <c r="Q138" s="16"/>
      <c r="R138" s="16"/>
      <c r="S138" s="16"/>
    </row>
    <row r="139" spans="1:19" ht="34.5" customHeight="1">
      <c r="A139" s="11">
        <v>132</v>
      </c>
      <c r="B139" s="55" t="s">
        <v>198</v>
      </c>
      <c r="C139" s="24" t="s">
        <v>199</v>
      </c>
      <c r="D139" s="45"/>
      <c r="E139" s="46"/>
      <c r="F139" s="46"/>
      <c r="G139" s="16"/>
      <c r="H139" s="16"/>
      <c r="I139" s="16"/>
      <c r="J139" s="16"/>
      <c r="K139" s="16" t="s">
        <v>26</v>
      </c>
      <c r="L139" s="16"/>
      <c r="M139" s="16"/>
      <c r="N139" s="16"/>
      <c r="O139" s="16"/>
      <c r="P139" s="16"/>
      <c r="Q139" s="16"/>
      <c r="R139" s="16"/>
      <c r="S139" s="16"/>
    </row>
    <row r="140" spans="1:19" ht="32.25" customHeight="1">
      <c r="A140" s="11">
        <v>133</v>
      </c>
      <c r="B140" s="55" t="s">
        <v>200</v>
      </c>
      <c r="C140" s="24" t="s">
        <v>199</v>
      </c>
      <c r="D140" s="45"/>
      <c r="E140" s="46"/>
      <c r="F140" s="46"/>
      <c r="G140" s="16"/>
      <c r="H140" s="16"/>
      <c r="I140" s="16"/>
      <c r="J140" s="16"/>
      <c r="K140" s="16" t="s">
        <v>26</v>
      </c>
      <c r="L140" s="16"/>
      <c r="M140" s="16"/>
      <c r="N140" s="16"/>
      <c r="O140" s="16"/>
      <c r="P140" s="16"/>
      <c r="Q140" s="16"/>
      <c r="R140" s="16"/>
      <c r="S140" s="16"/>
    </row>
    <row r="141" spans="1:19" ht="37.5" customHeight="1">
      <c r="A141" s="11">
        <v>134</v>
      </c>
      <c r="B141" s="55" t="s">
        <v>201</v>
      </c>
      <c r="C141" s="24" t="s">
        <v>199</v>
      </c>
      <c r="D141" s="45"/>
      <c r="E141" s="46"/>
      <c r="F141" s="46"/>
      <c r="G141" s="16"/>
      <c r="H141" s="16"/>
      <c r="I141" s="16"/>
      <c r="J141" s="16"/>
      <c r="K141" s="16" t="s">
        <v>26</v>
      </c>
      <c r="L141" s="16"/>
      <c r="M141" s="16"/>
      <c r="N141" s="16"/>
      <c r="O141" s="16"/>
      <c r="P141" s="16"/>
      <c r="Q141" s="16"/>
      <c r="R141" s="16"/>
      <c r="S141" s="16"/>
    </row>
    <row r="142" spans="1:19" ht="34.5" customHeight="1">
      <c r="A142" s="11">
        <v>135</v>
      </c>
      <c r="B142" s="55" t="s">
        <v>202</v>
      </c>
      <c r="C142" s="24" t="s">
        <v>199</v>
      </c>
      <c r="D142" s="45"/>
      <c r="E142" s="46"/>
      <c r="F142" s="46"/>
      <c r="G142" s="16"/>
      <c r="H142" s="16"/>
      <c r="I142" s="16"/>
      <c r="J142" s="16"/>
      <c r="K142" s="16" t="s">
        <v>26</v>
      </c>
      <c r="L142" s="16"/>
      <c r="M142" s="16"/>
      <c r="N142" s="16"/>
      <c r="O142" s="16"/>
      <c r="P142" s="16"/>
      <c r="Q142" s="16"/>
      <c r="R142" s="16"/>
      <c r="S142" s="16"/>
    </row>
    <row r="143" spans="1:19" ht="48.75" customHeight="1">
      <c r="A143" s="11">
        <v>136</v>
      </c>
      <c r="B143" s="48" t="s">
        <v>203</v>
      </c>
      <c r="C143" s="24" t="s">
        <v>204</v>
      </c>
      <c r="D143" s="45"/>
      <c r="E143" s="46"/>
      <c r="F143" s="46"/>
      <c r="G143" s="16"/>
      <c r="H143" s="16"/>
      <c r="I143" s="16"/>
      <c r="J143" s="16"/>
      <c r="K143" s="16" t="s">
        <v>26</v>
      </c>
      <c r="L143" s="16"/>
      <c r="M143" s="16"/>
      <c r="N143" s="16"/>
      <c r="O143" s="16"/>
      <c r="P143" s="16"/>
      <c r="Q143" s="16"/>
      <c r="R143" s="16"/>
      <c r="S143" s="16"/>
    </row>
    <row r="144" spans="1:19" ht="53.25" customHeight="1">
      <c r="A144" s="11">
        <v>137</v>
      </c>
      <c r="B144" s="12" t="s">
        <v>205</v>
      </c>
      <c r="C144" s="24" t="s">
        <v>206</v>
      </c>
      <c r="D144" s="45"/>
      <c r="E144" s="46"/>
      <c r="F144" s="46"/>
      <c r="G144" s="16"/>
      <c r="H144" s="16"/>
      <c r="I144" s="16"/>
      <c r="J144" s="16"/>
      <c r="K144" s="16" t="s">
        <v>26</v>
      </c>
      <c r="L144" s="16"/>
      <c r="M144" s="16"/>
      <c r="N144" s="16" t="s">
        <v>26</v>
      </c>
      <c r="O144" s="16"/>
      <c r="P144" s="16"/>
      <c r="Q144" s="16"/>
      <c r="R144" s="16"/>
      <c r="S144" s="16"/>
    </row>
    <row r="145" spans="1:19" ht="63" customHeight="1">
      <c r="A145" s="11">
        <v>138</v>
      </c>
      <c r="B145" s="48" t="s">
        <v>207</v>
      </c>
      <c r="C145" s="24" t="s">
        <v>208</v>
      </c>
      <c r="D145" s="45"/>
      <c r="E145" s="46"/>
      <c r="F145" s="46"/>
      <c r="G145" s="16"/>
      <c r="H145" s="16"/>
      <c r="I145" s="16"/>
      <c r="J145" s="16"/>
      <c r="K145" s="16"/>
      <c r="L145" s="27" t="s">
        <v>48</v>
      </c>
      <c r="M145" s="16"/>
      <c r="N145" s="16"/>
      <c r="O145" s="16"/>
      <c r="P145" s="16"/>
      <c r="Q145" s="16"/>
      <c r="R145" s="16"/>
      <c r="S145" s="16"/>
    </row>
    <row r="146" spans="1:19" ht="48.75" customHeight="1">
      <c r="A146" s="11">
        <v>139</v>
      </c>
      <c r="B146" s="48" t="s">
        <v>209</v>
      </c>
      <c r="C146" s="24" t="s">
        <v>124</v>
      </c>
      <c r="D146" s="45"/>
      <c r="E146" s="46"/>
      <c r="F146" s="46"/>
      <c r="G146" s="16"/>
      <c r="H146" s="16"/>
      <c r="I146" s="16"/>
      <c r="J146" s="16"/>
      <c r="K146" s="16" t="s">
        <v>26</v>
      </c>
      <c r="L146" s="16"/>
      <c r="M146" s="16"/>
      <c r="N146" s="16"/>
      <c r="O146" s="16"/>
      <c r="P146" s="16"/>
      <c r="Q146" s="16"/>
      <c r="R146" s="16"/>
      <c r="S146" s="16"/>
    </row>
    <row r="147" spans="1:19" ht="71.25" customHeight="1">
      <c r="A147" s="11">
        <v>140</v>
      </c>
      <c r="B147" s="48" t="s">
        <v>210</v>
      </c>
      <c r="C147" s="24" t="s">
        <v>124</v>
      </c>
      <c r="D147" s="45"/>
      <c r="E147" s="46"/>
      <c r="F147" s="46"/>
      <c r="G147" s="16"/>
      <c r="H147" s="16"/>
      <c r="I147" s="16"/>
      <c r="J147" s="16"/>
      <c r="K147" s="16" t="s">
        <v>26</v>
      </c>
      <c r="L147" s="16"/>
      <c r="M147" s="16"/>
      <c r="N147" s="16"/>
      <c r="O147" s="16"/>
      <c r="P147" s="16"/>
      <c r="Q147" s="16"/>
      <c r="R147" s="16"/>
      <c r="S147" s="16"/>
    </row>
    <row r="148" spans="1:19" ht="48" customHeight="1">
      <c r="A148" s="11">
        <v>141</v>
      </c>
      <c r="B148" s="17" t="s">
        <v>211</v>
      </c>
      <c r="C148" s="25" t="s">
        <v>212</v>
      </c>
      <c r="D148" s="50"/>
      <c r="E148" s="46"/>
      <c r="F148" s="46"/>
      <c r="G148" s="16"/>
      <c r="H148" s="16"/>
      <c r="I148" s="16"/>
      <c r="J148" s="16"/>
      <c r="K148" s="16" t="s">
        <v>26</v>
      </c>
      <c r="L148" s="16"/>
      <c r="M148" s="16" t="s">
        <v>26</v>
      </c>
      <c r="N148" s="16"/>
      <c r="O148" s="16"/>
      <c r="P148" s="16"/>
      <c r="Q148" s="16"/>
      <c r="R148" s="16"/>
      <c r="S148" s="16"/>
    </row>
    <row r="149" spans="1:19" ht="66" customHeight="1">
      <c r="A149" s="11">
        <v>142</v>
      </c>
      <c r="B149" s="48" t="s">
        <v>213</v>
      </c>
      <c r="C149" s="24" t="s">
        <v>214</v>
      </c>
      <c r="D149" s="45"/>
      <c r="E149" s="46"/>
      <c r="F149" s="46"/>
      <c r="G149" s="16"/>
      <c r="H149" s="16"/>
      <c r="I149" s="16"/>
      <c r="J149" s="16"/>
      <c r="K149" s="16"/>
      <c r="L149" s="16"/>
      <c r="M149" s="16"/>
      <c r="N149" s="16" t="s">
        <v>26</v>
      </c>
      <c r="O149" s="16"/>
      <c r="P149" s="16"/>
      <c r="Q149" s="16"/>
      <c r="R149" s="16"/>
      <c r="S149" s="16"/>
    </row>
    <row r="150" spans="1:19" ht="45" customHeight="1">
      <c r="A150" s="11">
        <v>143</v>
      </c>
      <c r="B150" s="12" t="s">
        <v>215</v>
      </c>
      <c r="C150" s="25" t="s">
        <v>216</v>
      </c>
      <c r="D150" s="45"/>
      <c r="E150" s="46"/>
      <c r="F150" s="46"/>
      <c r="G150" s="16"/>
      <c r="H150" s="16"/>
      <c r="I150" s="16"/>
      <c r="J150" s="16"/>
      <c r="K150" s="16"/>
      <c r="L150" s="16"/>
      <c r="M150" s="16"/>
      <c r="N150" s="16"/>
      <c r="O150" s="16"/>
      <c r="P150" s="16"/>
      <c r="Q150" s="16"/>
      <c r="R150" s="16"/>
      <c r="S150" s="16"/>
    </row>
    <row r="151" spans="1:19" ht="39.75" customHeight="1">
      <c r="A151" s="11">
        <v>144</v>
      </c>
      <c r="B151" s="48" t="s">
        <v>217</v>
      </c>
      <c r="C151" s="24" t="s">
        <v>126</v>
      </c>
      <c r="D151" s="45"/>
      <c r="E151" s="46"/>
      <c r="F151" s="46"/>
      <c r="G151" s="16"/>
      <c r="H151" s="16"/>
      <c r="I151" s="16"/>
      <c r="J151" s="16"/>
      <c r="K151" s="16" t="s">
        <v>26</v>
      </c>
      <c r="L151" s="16"/>
      <c r="M151" s="16"/>
      <c r="N151" s="16"/>
      <c r="O151" s="16"/>
      <c r="P151" s="16"/>
      <c r="Q151" s="16"/>
      <c r="R151" s="16"/>
      <c r="S151" s="16"/>
    </row>
    <row r="152" spans="1:19" ht="39" customHeight="1">
      <c r="A152" s="11">
        <v>145</v>
      </c>
      <c r="B152" s="48" t="s">
        <v>218</v>
      </c>
      <c r="C152" s="24" t="s">
        <v>219</v>
      </c>
      <c r="D152" s="45"/>
      <c r="E152" s="46"/>
      <c r="F152" s="46"/>
      <c r="G152" s="16"/>
      <c r="H152" s="16"/>
      <c r="I152" s="16"/>
      <c r="J152" s="16"/>
      <c r="K152" s="16" t="s">
        <v>26</v>
      </c>
      <c r="L152" s="16"/>
      <c r="M152" s="16"/>
      <c r="N152" s="16"/>
      <c r="O152" s="16"/>
      <c r="P152" s="16"/>
      <c r="Q152" s="16"/>
      <c r="R152" s="16"/>
      <c r="S152" s="16"/>
    </row>
    <row r="153" spans="1:19" ht="30.75" customHeight="1">
      <c r="A153" s="11">
        <v>146</v>
      </c>
      <c r="B153" s="17" t="s">
        <v>220</v>
      </c>
      <c r="C153" s="24" t="s">
        <v>63</v>
      </c>
      <c r="D153" s="45"/>
      <c r="E153" s="46"/>
      <c r="F153" s="46"/>
      <c r="G153" s="16"/>
      <c r="H153" s="16"/>
      <c r="I153" s="16"/>
      <c r="J153" s="16"/>
      <c r="K153" s="16" t="s">
        <v>26</v>
      </c>
      <c r="L153" s="16" t="s">
        <v>26</v>
      </c>
      <c r="M153" s="16"/>
      <c r="N153" s="16"/>
      <c r="O153" s="16"/>
      <c r="P153" s="16"/>
      <c r="Q153" s="16"/>
      <c r="R153" s="16"/>
      <c r="S153" s="16"/>
    </row>
    <row r="154" spans="1:19" ht="42" customHeight="1">
      <c r="A154" s="11">
        <v>147</v>
      </c>
      <c r="B154" s="17" t="s">
        <v>221</v>
      </c>
      <c r="C154" s="25" t="s">
        <v>222</v>
      </c>
      <c r="D154" s="45"/>
      <c r="E154" s="46"/>
      <c r="F154" s="46"/>
      <c r="G154" s="16"/>
      <c r="H154" s="16"/>
      <c r="I154" s="16"/>
      <c r="J154" s="16"/>
      <c r="K154" s="16"/>
      <c r="L154" s="27" t="s">
        <v>223</v>
      </c>
      <c r="M154" s="16"/>
      <c r="N154" s="16"/>
      <c r="O154" s="16"/>
      <c r="P154" s="16"/>
      <c r="Q154" s="16"/>
      <c r="R154" s="16"/>
      <c r="S154" s="16"/>
    </row>
    <row r="155" spans="1:19" ht="52.5" customHeight="1">
      <c r="A155" s="11">
        <v>148</v>
      </c>
      <c r="B155" s="17" t="s">
        <v>224</v>
      </c>
      <c r="C155" s="24" t="s">
        <v>197</v>
      </c>
      <c r="D155" s="45"/>
      <c r="E155" s="46"/>
      <c r="F155" s="46"/>
      <c r="G155" s="16"/>
      <c r="H155" s="16"/>
      <c r="I155" s="16"/>
      <c r="J155" s="16"/>
      <c r="K155" s="16"/>
      <c r="L155" s="16" t="s">
        <v>26</v>
      </c>
      <c r="M155" s="16"/>
      <c r="N155" s="16"/>
      <c r="O155" s="16"/>
      <c r="P155" s="16"/>
      <c r="Q155" s="16"/>
      <c r="R155" s="16"/>
      <c r="S155" s="16"/>
    </row>
    <row r="156" spans="1:19" ht="57" customHeight="1">
      <c r="A156" s="11">
        <v>149</v>
      </c>
      <c r="B156" s="17" t="s">
        <v>225</v>
      </c>
      <c r="C156" s="24" t="s">
        <v>197</v>
      </c>
      <c r="D156" s="45"/>
      <c r="E156" s="46"/>
      <c r="F156" s="46"/>
      <c r="G156" s="16"/>
      <c r="H156" s="16"/>
      <c r="I156" s="16"/>
      <c r="J156" s="16"/>
      <c r="K156" s="16"/>
      <c r="L156" s="16" t="s">
        <v>26</v>
      </c>
      <c r="M156" s="16"/>
      <c r="N156" s="16"/>
      <c r="O156" s="16"/>
      <c r="P156" s="16"/>
      <c r="Q156" s="16"/>
      <c r="R156" s="16"/>
      <c r="S156" s="16"/>
    </row>
    <row r="157" spans="1:19" ht="48" customHeight="1">
      <c r="A157" s="11">
        <v>150</v>
      </c>
      <c r="B157" s="17" t="s">
        <v>226</v>
      </c>
      <c r="C157" s="24" t="s">
        <v>197</v>
      </c>
      <c r="D157" s="45"/>
      <c r="E157" s="46"/>
      <c r="F157" s="46"/>
      <c r="G157" s="16"/>
      <c r="H157" s="16"/>
      <c r="I157" s="16"/>
      <c r="J157" s="16"/>
      <c r="K157" s="16"/>
      <c r="L157" s="16" t="s">
        <v>26</v>
      </c>
      <c r="M157" s="16"/>
      <c r="N157" s="16"/>
      <c r="O157" s="16"/>
      <c r="P157" s="16"/>
      <c r="Q157" s="16"/>
      <c r="R157" s="16"/>
      <c r="S157" s="16"/>
    </row>
    <row r="158" spans="1:19" ht="49.5" customHeight="1">
      <c r="A158" s="11">
        <v>151</v>
      </c>
      <c r="B158" s="17" t="s">
        <v>227</v>
      </c>
      <c r="C158" s="24" t="s">
        <v>197</v>
      </c>
      <c r="D158" s="45"/>
      <c r="E158" s="46"/>
      <c r="F158" s="46"/>
      <c r="G158" s="16"/>
      <c r="H158" s="16"/>
      <c r="I158" s="16"/>
      <c r="J158" s="16"/>
      <c r="K158" s="16"/>
      <c r="L158" s="16" t="s">
        <v>26</v>
      </c>
      <c r="M158" s="16"/>
      <c r="N158" s="16"/>
      <c r="O158" s="16"/>
      <c r="P158" s="16"/>
      <c r="Q158" s="16"/>
      <c r="R158" s="16"/>
      <c r="S158" s="16"/>
    </row>
    <row r="159" spans="1:19" ht="47.25" customHeight="1">
      <c r="A159" s="11">
        <v>152</v>
      </c>
      <c r="B159" s="17" t="s">
        <v>228</v>
      </c>
      <c r="C159" s="25" t="s">
        <v>222</v>
      </c>
      <c r="D159" s="45"/>
      <c r="E159" s="46"/>
      <c r="F159" s="46"/>
      <c r="G159" s="16"/>
      <c r="H159" s="16"/>
      <c r="I159" s="16"/>
      <c r="J159" s="16"/>
      <c r="K159" s="16" t="s">
        <v>26</v>
      </c>
      <c r="L159" s="16" t="s">
        <v>26</v>
      </c>
      <c r="M159" s="16"/>
      <c r="N159" s="16"/>
      <c r="O159" s="16"/>
      <c r="P159" s="16"/>
      <c r="Q159" s="16"/>
      <c r="R159" s="16"/>
      <c r="S159" s="16"/>
    </row>
    <row r="160" spans="1:19" ht="42" customHeight="1">
      <c r="A160" s="11">
        <v>153</v>
      </c>
      <c r="B160" s="17" t="s">
        <v>229</v>
      </c>
      <c r="C160" s="13" t="s">
        <v>230</v>
      </c>
      <c r="D160" s="45"/>
      <c r="E160" s="46"/>
      <c r="F160" s="46"/>
      <c r="G160" s="16"/>
      <c r="H160" s="16"/>
      <c r="I160" s="16"/>
      <c r="J160" s="16"/>
      <c r="K160" s="16"/>
      <c r="L160" s="16"/>
      <c r="M160" s="16"/>
      <c r="N160" s="16"/>
      <c r="O160" s="16"/>
      <c r="P160" s="16"/>
      <c r="Q160" s="16"/>
      <c r="R160" s="16"/>
      <c r="S160" s="16"/>
    </row>
    <row r="161" spans="1:19" ht="32.25" customHeight="1">
      <c r="A161" s="11">
        <v>154</v>
      </c>
      <c r="B161" s="17" t="s">
        <v>231</v>
      </c>
      <c r="C161" s="49" t="s">
        <v>232</v>
      </c>
      <c r="D161" s="45"/>
      <c r="E161" s="46"/>
      <c r="F161" s="46"/>
      <c r="G161" s="16"/>
      <c r="H161" s="16"/>
      <c r="I161" s="16"/>
      <c r="J161" s="16"/>
      <c r="K161" s="16"/>
      <c r="L161" s="16"/>
      <c r="M161" s="16"/>
      <c r="N161" s="16"/>
      <c r="O161" s="16"/>
      <c r="P161" s="16"/>
      <c r="Q161" s="16"/>
      <c r="R161" s="16"/>
      <c r="S161" s="16"/>
    </row>
    <row r="162" spans="1:19" ht="45.75" customHeight="1">
      <c r="A162" s="11">
        <v>155</v>
      </c>
      <c r="B162" s="12" t="s">
        <v>233</v>
      </c>
      <c r="C162" s="56" t="s">
        <v>234</v>
      </c>
      <c r="D162" s="57"/>
      <c r="E162" s="58"/>
      <c r="F162" s="58"/>
      <c r="G162" s="59"/>
      <c r="H162" s="16"/>
      <c r="I162" s="16"/>
      <c r="J162" s="16"/>
      <c r="K162" s="16" t="s">
        <v>26</v>
      </c>
      <c r="L162" s="27" t="s">
        <v>48</v>
      </c>
      <c r="M162" s="16"/>
      <c r="N162" s="16" t="s">
        <v>26</v>
      </c>
      <c r="O162" s="16"/>
      <c r="P162" s="16"/>
      <c r="Q162" s="16"/>
      <c r="R162" s="16"/>
      <c r="S162" s="16"/>
    </row>
    <row r="163" spans="1:19" ht="42" customHeight="1">
      <c r="A163" s="11">
        <v>156</v>
      </c>
      <c r="B163" s="60" t="s">
        <v>235</v>
      </c>
      <c r="C163" s="13" t="s">
        <v>236</v>
      </c>
      <c r="D163" s="45"/>
      <c r="E163" s="61"/>
      <c r="F163" s="61"/>
      <c r="G163" s="16"/>
      <c r="H163" s="16"/>
      <c r="I163" s="16"/>
      <c r="J163" s="16"/>
      <c r="K163" s="16"/>
      <c r="L163" s="16"/>
      <c r="M163" s="16"/>
      <c r="N163" s="27" t="s">
        <v>237</v>
      </c>
      <c r="O163" s="16"/>
      <c r="P163" s="16"/>
      <c r="Q163" s="16"/>
      <c r="R163" s="16"/>
      <c r="S163" s="16"/>
    </row>
    <row r="164" spans="1:19">
      <c r="B164" s="62" t="s">
        <v>238</v>
      </c>
      <c r="C164" s="63"/>
      <c r="D164" s="64"/>
      <c r="E164" s="64"/>
      <c r="F164" s="64"/>
      <c r="G164" s="65"/>
    </row>
    <row r="167" spans="1:19">
      <c r="B167" s="66"/>
    </row>
    <row r="168" spans="1:19">
      <c r="B168" t="s">
        <v>239</v>
      </c>
      <c r="C168" s="68"/>
    </row>
    <row r="169" spans="1:19">
      <c r="B169" t="s">
        <v>240</v>
      </c>
      <c r="C169" s="68"/>
    </row>
  </sheetData>
  <mergeCells count="3">
    <mergeCell ref="B1:F1"/>
    <mergeCell ref="B2:F2"/>
    <mergeCell ref="B4:F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9"/>
  <sheetViews>
    <sheetView workbookViewId="0">
      <pane xSplit="3" ySplit="7" topLeftCell="H158" activePane="bottomRight" state="frozen"/>
      <selection pane="topRight" activeCell="D1" sqref="D1"/>
      <selection pane="bottomLeft" activeCell="A8" sqref="A8"/>
      <selection pane="bottomRight" activeCell="O161" sqref="O161"/>
    </sheetView>
  </sheetViews>
  <sheetFormatPr baseColWidth="10" defaultRowHeight="15"/>
  <cols>
    <col min="1" max="1" width="5.5703125" customWidth="1"/>
    <col min="2" max="2" width="36.42578125" customWidth="1"/>
    <col min="3" max="3" width="12.85546875" style="106" customWidth="1"/>
    <col min="4" max="4" width="22.7109375" customWidth="1"/>
    <col min="5" max="5" width="20.28515625" customWidth="1"/>
    <col min="6" max="6" width="21.5703125" customWidth="1"/>
    <col min="7" max="7" width="22.7109375" style="11" customWidth="1"/>
    <col min="8" max="8" width="25" style="11" customWidth="1"/>
    <col min="9" max="9" width="21.7109375" customWidth="1"/>
    <col min="10" max="10" width="22.85546875" customWidth="1"/>
    <col min="11" max="11" width="17.85546875" style="11" customWidth="1"/>
    <col min="12" max="13" width="19.42578125" style="11" customWidth="1"/>
    <col min="14" max="15" width="19.5703125" style="11" customWidth="1"/>
    <col min="16" max="16" width="18.140625" style="11" customWidth="1"/>
    <col min="17" max="17" width="20.28515625" style="11" customWidth="1"/>
    <col min="18" max="18" width="23.7109375" customWidth="1"/>
    <col min="19" max="19" width="21.7109375" style="11" customWidth="1"/>
  </cols>
  <sheetData>
    <row r="1" spans="1:19">
      <c r="B1" s="304" t="s">
        <v>0</v>
      </c>
      <c r="C1" s="304"/>
      <c r="D1" s="304"/>
      <c r="E1" s="304"/>
      <c r="F1" s="304"/>
    </row>
    <row r="2" spans="1:19">
      <c r="B2" s="304" t="s">
        <v>1</v>
      </c>
      <c r="C2" s="304"/>
      <c r="D2" s="304"/>
      <c r="E2" s="304"/>
      <c r="F2" s="304"/>
    </row>
    <row r="3" spans="1:19">
      <c r="B3" s="2"/>
      <c r="C3" s="69" t="s">
        <v>2</v>
      </c>
      <c r="D3" s="2"/>
      <c r="E3" s="2"/>
      <c r="F3" s="2"/>
    </row>
    <row r="4" spans="1:19">
      <c r="B4" s="304" t="s">
        <v>3</v>
      </c>
      <c r="C4" s="304"/>
      <c r="D4" s="304"/>
      <c r="E4" s="304"/>
      <c r="F4" s="304"/>
    </row>
    <row r="5" spans="1:19">
      <c r="B5" s="2"/>
      <c r="C5" s="2"/>
      <c r="D5" s="2"/>
      <c r="E5" s="2"/>
      <c r="F5" s="2"/>
    </row>
    <row r="6" spans="1:19">
      <c r="B6" s="5"/>
      <c r="C6" s="5"/>
      <c r="D6" s="70" t="s">
        <v>4</v>
      </c>
      <c r="E6" s="70" t="s">
        <v>5</v>
      </c>
      <c r="F6" s="70" t="s">
        <v>6</v>
      </c>
      <c r="G6" s="71" t="s">
        <v>7</v>
      </c>
      <c r="H6" s="71" t="s">
        <v>8</v>
      </c>
      <c r="I6" s="7" t="s">
        <v>9</v>
      </c>
      <c r="J6" s="7" t="s">
        <v>10</v>
      </c>
      <c r="K6" s="71" t="s">
        <v>11</v>
      </c>
      <c r="L6" s="71" t="s">
        <v>12</v>
      </c>
      <c r="M6" s="71" t="s">
        <v>13</v>
      </c>
      <c r="N6" s="71" t="s">
        <v>14</v>
      </c>
      <c r="O6" s="71" t="s">
        <v>15</v>
      </c>
      <c r="P6" s="71" t="s">
        <v>16</v>
      </c>
      <c r="Q6" s="71" t="s">
        <v>17</v>
      </c>
      <c r="R6" s="7" t="s">
        <v>18</v>
      </c>
      <c r="S6" s="71" t="s">
        <v>19</v>
      </c>
    </row>
    <row r="7" spans="1:19">
      <c r="A7" s="9" t="s">
        <v>20</v>
      </c>
      <c r="B7" s="9" t="s">
        <v>21</v>
      </c>
      <c r="C7" s="9" t="s">
        <v>22</v>
      </c>
      <c r="D7" s="9" t="s">
        <v>23</v>
      </c>
      <c r="E7" s="9" t="s">
        <v>23</v>
      </c>
      <c r="F7" s="9" t="s">
        <v>23</v>
      </c>
      <c r="G7" s="9" t="s">
        <v>23</v>
      </c>
      <c r="H7" s="9" t="s">
        <v>23</v>
      </c>
      <c r="I7" s="9" t="s">
        <v>23</v>
      </c>
      <c r="J7" s="9" t="s">
        <v>23</v>
      </c>
      <c r="K7" s="9" t="s">
        <v>23</v>
      </c>
      <c r="L7" s="9" t="s">
        <v>23</v>
      </c>
      <c r="M7" s="9" t="s">
        <v>23</v>
      </c>
      <c r="N7" s="9" t="s">
        <v>23</v>
      </c>
      <c r="O7" s="9" t="s">
        <v>23</v>
      </c>
      <c r="P7" s="9" t="s">
        <v>23</v>
      </c>
      <c r="Q7" s="9" t="s">
        <v>23</v>
      </c>
      <c r="R7" s="9" t="s">
        <v>23</v>
      </c>
      <c r="S7" s="9" t="s">
        <v>23</v>
      </c>
    </row>
    <row r="8" spans="1:19" ht="143.25" customHeight="1">
      <c r="A8" s="11">
        <v>1</v>
      </c>
      <c r="B8" s="12" t="s">
        <v>24</v>
      </c>
      <c r="C8" s="13" t="s">
        <v>25</v>
      </c>
      <c r="D8" s="72"/>
      <c r="E8" s="73"/>
      <c r="F8" s="74"/>
      <c r="G8" s="75"/>
      <c r="H8" s="75"/>
      <c r="I8" s="76"/>
      <c r="J8" s="76"/>
      <c r="K8" s="75"/>
      <c r="L8" s="75"/>
      <c r="M8" s="75"/>
      <c r="N8" s="75"/>
      <c r="O8" s="75"/>
      <c r="P8" s="75"/>
      <c r="Q8" s="75"/>
      <c r="R8" s="76"/>
      <c r="S8" s="75"/>
    </row>
    <row r="9" spans="1:19" ht="127.5">
      <c r="A9" s="11">
        <v>2</v>
      </c>
      <c r="B9" s="17" t="s">
        <v>27</v>
      </c>
      <c r="C9" s="13" t="s">
        <v>25</v>
      </c>
      <c r="D9" s="75"/>
      <c r="E9" s="77"/>
      <c r="F9" s="78"/>
      <c r="G9" s="75"/>
      <c r="H9" s="75"/>
      <c r="I9" s="76"/>
      <c r="J9" s="76"/>
      <c r="K9" s="75"/>
      <c r="L9" s="75"/>
      <c r="M9" s="75"/>
      <c r="N9" s="75"/>
      <c r="O9" s="75"/>
      <c r="P9" s="75"/>
      <c r="Q9" s="75"/>
      <c r="R9" s="76"/>
      <c r="S9" s="75"/>
    </row>
    <row r="10" spans="1:19" ht="51">
      <c r="A10" s="11">
        <v>3</v>
      </c>
      <c r="B10" s="19" t="s">
        <v>28</v>
      </c>
      <c r="C10" s="13" t="s">
        <v>25</v>
      </c>
      <c r="D10" s="75"/>
      <c r="E10" s="77"/>
      <c r="F10" s="78"/>
      <c r="G10" s="75"/>
      <c r="H10" s="75"/>
      <c r="I10" s="76"/>
      <c r="J10" s="76"/>
      <c r="K10" s="75"/>
      <c r="L10" s="75"/>
      <c r="M10" s="75"/>
      <c r="N10" s="75"/>
      <c r="O10" s="75"/>
      <c r="P10" s="75"/>
      <c r="Q10" s="75"/>
      <c r="R10" s="76"/>
      <c r="S10" s="75"/>
    </row>
    <row r="11" spans="1:19" ht="189.75" customHeight="1">
      <c r="A11" s="11">
        <v>4</v>
      </c>
      <c r="B11" s="17" t="s">
        <v>30</v>
      </c>
      <c r="C11" s="13" t="s">
        <v>25</v>
      </c>
      <c r="D11" s="75"/>
      <c r="E11" s="77"/>
      <c r="F11" s="78"/>
      <c r="G11" s="75"/>
      <c r="H11" s="75"/>
      <c r="I11" s="76"/>
      <c r="J11" s="76"/>
      <c r="K11" s="75"/>
      <c r="L11" s="75"/>
      <c r="M11" s="75"/>
      <c r="N11" s="75"/>
      <c r="O11" s="75"/>
      <c r="P11" s="75"/>
      <c r="Q11" s="75"/>
      <c r="R11" s="76"/>
      <c r="S11" s="75"/>
    </row>
    <row r="12" spans="1:19" ht="171" customHeight="1">
      <c r="A12" s="11">
        <v>5</v>
      </c>
      <c r="B12" s="19" t="s">
        <v>31</v>
      </c>
      <c r="C12" s="13" t="s">
        <v>25</v>
      </c>
      <c r="D12" s="75"/>
      <c r="E12" s="79"/>
      <c r="F12" s="80"/>
      <c r="G12" s="75"/>
      <c r="H12" s="75"/>
      <c r="I12" s="76"/>
      <c r="J12" s="76"/>
      <c r="K12" s="75"/>
      <c r="L12" s="75"/>
      <c r="M12" s="75"/>
      <c r="N12" s="75"/>
      <c r="O12" s="75"/>
      <c r="P12" s="75"/>
      <c r="Q12" s="75"/>
      <c r="R12" s="76"/>
      <c r="S12" s="75"/>
    </row>
    <row r="13" spans="1:19" ht="72" customHeight="1">
      <c r="A13" s="11">
        <v>6</v>
      </c>
      <c r="B13" s="23" t="s">
        <v>32</v>
      </c>
      <c r="C13" s="13" t="s">
        <v>25</v>
      </c>
      <c r="D13" s="75"/>
      <c r="E13" s="79"/>
      <c r="F13" s="80"/>
      <c r="G13" s="75"/>
      <c r="H13" s="75"/>
      <c r="I13" s="76"/>
      <c r="J13" s="76"/>
      <c r="K13" s="75"/>
      <c r="L13" s="75"/>
      <c r="M13" s="75"/>
      <c r="N13" s="75"/>
      <c r="O13" s="75"/>
      <c r="P13" s="75"/>
      <c r="Q13" s="75"/>
      <c r="R13" s="76"/>
      <c r="S13" s="75"/>
    </row>
    <row r="14" spans="1:19" ht="84" customHeight="1">
      <c r="A14" s="11">
        <v>7</v>
      </c>
      <c r="B14" s="19" t="s">
        <v>33</v>
      </c>
      <c r="C14" s="13" t="s">
        <v>25</v>
      </c>
      <c r="D14" s="75"/>
      <c r="E14" s="77"/>
      <c r="F14" s="80"/>
      <c r="G14" s="75"/>
      <c r="H14" s="75"/>
      <c r="I14" s="76"/>
      <c r="J14" s="76"/>
      <c r="K14" s="75"/>
      <c r="L14" s="75"/>
      <c r="M14" s="75"/>
      <c r="N14" s="75"/>
      <c r="O14" s="75"/>
      <c r="P14" s="75"/>
      <c r="Q14" s="75"/>
      <c r="R14" s="76"/>
      <c r="S14" s="75"/>
    </row>
    <row r="15" spans="1:19" ht="56.25" customHeight="1">
      <c r="A15" s="11">
        <v>8</v>
      </c>
      <c r="B15" s="23" t="s">
        <v>34</v>
      </c>
      <c r="C15" s="13" t="s">
        <v>25</v>
      </c>
      <c r="D15" s="75"/>
      <c r="E15" s="79"/>
      <c r="F15" s="80"/>
      <c r="G15" s="75"/>
      <c r="H15" s="75"/>
      <c r="I15" s="76"/>
      <c r="J15" s="76"/>
      <c r="K15" s="75"/>
      <c r="L15" s="75"/>
      <c r="M15" s="75"/>
      <c r="N15" s="75"/>
      <c r="O15" s="75"/>
      <c r="P15" s="75"/>
      <c r="Q15" s="75"/>
      <c r="R15" s="76"/>
      <c r="S15" s="75"/>
    </row>
    <row r="16" spans="1:19" ht="58.5" customHeight="1">
      <c r="A16" s="11">
        <v>9</v>
      </c>
      <c r="B16" s="19" t="s">
        <v>35</v>
      </c>
      <c r="C16" s="13" t="s">
        <v>25</v>
      </c>
      <c r="D16" s="75"/>
      <c r="E16" s="77"/>
      <c r="F16" s="80"/>
      <c r="G16" s="75"/>
      <c r="H16" s="75"/>
      <c r="I16" s="76"/>
      <c r="J16" s="76"/>
      <c r="K16" s="75"/>
      <c r="L16" s="75"/>
      <c r="M16" s="75"/>
      <c r="N16" s="75"/>
      <c r="O16" s="75"/>
      <c r="P16" s="75"/>
      <c r="Q16" s="75"/>
      <c r="R16" s="76"/>
      <c r="S16" s="75"/>
    </row>
    <row r="17" spans="1:19" ht="59.25" customHeight="1">
      <c r="A17" s="11">
        <v>10</v>
      </c>
      <c r="B17" s="19" t="s">
        <v>36</v>
      </c>
      <c r="C17" s="13" t="s">
        <v>25</v>
      </c>
      <c r="D17" s="75"/>
      <c r="E17" s="77"/>
      <c r="F17" s="80"/>
      <c r="G17" s="75"/>
      <c r="H17" s="75"/>
      <c r="I17" s="76"/>
      <c r="J17" s="76"/>
      <c r="K17" s="75"/>
      <c r="L17" s="75"/>
      <c r="M17" s="75"/>
      <c r="N17" s="75"/>
      <c r="O17" s="75"/>
      <c r="P17" s="75"/>
      <c r="Q17" s="75"/>
      <c r="R17" s="76"/>
      <c r="S17" s="75"/>
    </row>
    <row r="18" spans="1:19" ht="60.75" customHeight="1">
      <c r="A18" s="11">
        <v>11</v>
      </c>
      <c r="B18" s="19" t="s">
        <v>37</v>
      </c>
      <c r="C18" s="13" t="s">
        <v>25</v>
      </c>
      <c r="D18" s="75"/>
      <c r="E18" s="77"/>
      <c r="F18" s="80"/>
      <c r="G18" s="75"/>
      <c r="H18" s="75"/>
      <c r="I18" s="76"/>
      <c r="J18" s="76"/>
      <c r="K18" s="75"/>
      <c r="L18" s="75"/>
      <c r="M18" s="75"/>
      <c r="N18" s="75"/>
      <c r="O18" s="75"/>
      <c r="P18" s="75"/>
      <c r="Q18" s="75"/>
      <c r="R18" s="76"/>
      <c r="S18" s="75"/>
    </row>
    <row r="19" spans="1:19" ht="48" customHeight="1">
      <c r="A19" s="11">
        <v>12</v>
      </c>
      <c r="B19" s="19" t="s">
        <v>38</v>
      </c>
      <c r="C19" s="13" t="s">
        <v>25</v>
      </c>
      <c r="D19" s="75"/>
      <c r="E19" s="77"/>
      <c r="F19" s="78"/>
      <c r="G19" s="75"/>
      <c r="H19" s="75"/>
      <c r="I19" s="76"/>
      <c r="J19" s="76"/>
      <c r="K19" s="75"/>
      <c r="L19" s="75"/>
      <c r="M19" s="75"/>
      <c r="N19" s="75"/>
      <c r="O19" s="75"/>
      <c r="P19" s="75"/>
      <c r="Q19" s="75"/>
      <c r="R19" s="76"/>
      <c r="S19" s="75"/>
    </row>
    <row r="20" spans="1:19" ht="54.75" customHeight="1">
      <c r="A20" s="11">
        <v>13</v>
      </c>
      <c r="B20" s="23" t="s">
        <v>39</v>
      </c>
      <c r="C20" s="13" t="s">
        <v>25</v>
      </c>
      <c r="D20" s="75"/>
      <c r="E20" s="77"/>
      <c r="F20" s="78"/>
      <c r="G20" s="75"/>
      <c r="H20" s="75"/>
      <c r="I20" s="76"/>
      <c r="J20" s="76"/>
      <c r="K20" s="75"/>
      <c r="L20" s="75"/>
      <c r="M20" s="75"/>
      <c r="N20" s="75"/>
      <c r="O20" s="75"/>
      <c r="P20" s="75"/>
      <c r="Q20" s="75"/>
      <c r="R20" s="76"/>
      <c r="S20" s="75"/>
    </row>
    <row r="21" spans="1:19" ht="47.25" customHeight="1">
      <c r="A21" s="11">
        <v>14</v>
      </c>
      <c r="B21" s="19" t="s">
        <v>40</v>
      </c>
      <c r="C21" s="13" t="s">
        <v>41</v>
      </c>
      <c r="D21" s="75"/>
      <c r="E21" s="77"/>
      <c r="F21" s="78"/>
      <c r="G21" s="75"/>
      <c r="H21" s="75"/>
      <c r="I21" s="76"/>
      <c r="J21" s="76"/>
      <c r="K21" s="75"/>
      <c r="L21" s="75"/>
      <c r="M21" s="75"/>
      <c r="N21" s="75"/>
      <c r="O21" s="75"/>
      <c r="P21" s="75"/>
      <c r="Q21" s="75"/>
      <c r="R21" s="76"/>
      <c r="S21" s="75"/>
    </row>
    <row r="22" spans="1:19" ht="103.5" customHeight="1">
      <c r="A22" s="11">
        <v>15</v>
      </c>
      <c r="B22" s="19" t="s">
        <v>42</v>
      </c>
      <c r="C22" s="13" t="s">
        <v>43</v>
      </c>
      <c r="D22" s="75"/>
      <c r="E22" s="77"/>
      <c r="F22" s="78"/>
      <c r="G22" s="75"/>
      <c r="H22" s="75"/>
      <c r="I22" s="76"/>
      <c r="J22" s="76"/>
      <c r="K22" s="75"/>
      <c r="L22" s="75"/>
      <c r="M22" s="75"/>
      <c r="N22" s="75"/>
      <c r="O22" s="75"/>
      <c r="P22" s="75"/>
      <c r="Q22" s="75"/>
      <c r="R22" s="76"/>
      <c r="S22" s="75"/>
    </row>
    <row r="23" spans="1:19" ht="61.5" customHeight="1">
      <c r="A23" s="11">
        <v>16</v>
      </c>
      <c r="B23" s="19" t="s">
        <v>46</v>
      </c>
      <c r="C23" s="13" t="s">
        <v>25</v>
      </c>
      <c r="D23" s="75"/>
      <c r="E23" s="77"/>
      <c r="F23" s="78"/>
      <c r="G23" s="75"/>
      <c r="H23" s="75"/>
      <c r="I23" s="76"/>
      <c r="J23" s="76"/>
      <c r="K23" s="75"/>
      <c r="L23" s="75"/>
      <c r="M23" s="75"/>
      <c r="N23" s="75"/>
      <c r="O23" s="75"/>
      <c r="P23" s="75"/>
      <c r="Q23" s="75"/>
      <c r="R23" s="76"/>
      <c r="S23" s="75"/>
    </row>
    <row r="24" spans="1:19" ht="114.75" customHeight="1">
      <c r="A24" s="11">
        <v>17</v>
      </c>
      <c r="B24" s="19" t="s">
        <v>49</v>
      </c>
      <c r="C24" s="24" t="s">
        <v>50</v>
      </c>
      <c r="D24" s="75"/>
      <c r="E24" s="77"/>
      <c r="F24" s="78"/>
      <c r="G24" s="75"/>
      <c r="H24" s="75"/>
      <c r="I24" s="76"/>
      <c r="J24" s="76"/>
      <c r="K24" s="75"/>
      <c r="L24" s="75"/>
      <c r="M24" s="75"/>
      <c r="N24" s="75"/>
      <c r="O24" s="75"/>
      <c r="P24" s="75"/>
      <c r="Q24" s="75"/>
      <c r="R24" s="76"/>
      <c r="S24" s="75"/>
    </row>
    <row r="25" spans="1:19" ht="60" customHeight="1">
      <c r="A25" s="11">
        <v>18</v>
      </c>
      <c r="B25" s="19" t="s">
        <v>51</v>
      </c>
      <c r="C25" s="24" t="s">
        <v>50</v>
      </c>
      <c r="D25" s="75"/>
      <c r="E25" s="77"/>
      <c r="F25" s="78"/>
      <c r="G25" s="75"/>
      <c r="H25" s="75"/>
      <c r="I25" s="76"/>
      <c r="J25" s="76"/>
      <c r="K25" s="75"/>
      <c r="L25" s="75"/>
      <c r="M25" s="75"/>
      <c r="N25" s="75"/>
      <c r="O25" s="75"/>
      <c r="P25" s="75"/>
      <c r="Q25" s="75"/>
      <c r="R25" s="76"/>
      <c r="S25" s="75"/>
    </row>
    <row r="26" spans="1:19" ht="93.75" customHeight="1">
      <c r="A26" s="11">
        <v>19</v>
      </c>
      <c r="B26" s="19" t="s">
        <v>52</v>
      </c>
      <c r="C26" s="24" t="s">
        <v>50</v>
      </c>
      <c r="D26" s="75"/>
      <c r="E26" s="77"/>
      <c r="F26" s="78"/>
      <c r="G26" s="75"/>
      <c r="H26" s="75"/>
      <c r="I26" s="76"/>
      <c r="J26" s="76"/>
      <c r="K26" s="75"/>
      <c r="L26" s="75"/>
      <c r="M26" s="75"/>
      <c r="N26" s="75"/>
      <c r="O26" s="75"/>
      <c r="P26" s="75"/>
      <c r="Q26" s="75"/>
      <c r="R26" s="76"/>
      <c r="S26" s="75"/>
    </row>
    <row r="27" spans="1:19" ht="25.5">
      <c r="A27" s="11">
        <v>20</v>
      </c>
      <c r="B27" s="19" t="s">
        <v>53</v>
      </c>
      <c r="C27" s="24" t="s">
        <v>50</v>
      </c>
      <c r="D27" s="75"/>
      <c r="E27" s="77"/>
      <c r="F27" s="78"/>
      <c r="G27" s="75"/>
      <c r="H27" s="75"/>
      <c r="I27" s="76"/>
      <c r="J27" s="76"/>
      <c r="K27" s="75"/>
      <c r="L27" s="75"/>
      <c r="M27" s="75"/>
      <c r="N27" s="75"/>
      <c r="O27" s="75"/>
      <c r="P27" s="75"/>
      <c r="Q27" s="75"/>
      <c r="R27" s="76"/>
      <c r="S27" s="75"/>
    </row>
    <row r="28" spans="1:19" ht="117.75" customHeight="1">
      <c r="A28" s="11">
        <v>21</v>
      </c>
      <c r="B28" s="19" t="s">
        <v>54</v>
      </c>
      <c r="C28" s="24" t="s">
        <v>50</v>
      </c>
      <c r="D28" s="75"/>
      <c r="E28" s="15"/>
      <c r="F28" s="78"/>
      <c r="G28" s="75"/>
      <c r="H28" s="75"/>
      <c r="I28" s="76"/>
      <c r="J28" s="76"/>
      <c r="K28" s="75"/>
      <c r="L28" s="75"/>
      <c r="M28" s="75"/>
      <c r="N28" s="75"/>
      <c r="O28" s="75"/>
      <c r="P28" s="75"/>
      <c r="Q28" s="75"/>
      <c r="R28" s="76"/>
      <c r="S28" s="75"/>
    </row>
    <row r="29" spans="1:19" ht="38.25">
      <c r="A29" s="11">
        <v>22</v>
      </c>
      <c r="B29" s="19" t="s">
        <v>55</v>
      </c>
      <c r="C29" s="24" t="s">
        <v>50</v>
      </c>
      <c r="D29" s="75"/>
      <c r="E29" s="15"/>
      <c r="F29" s="78"/>
      <c r="G29" s="75"/>
      <c r="H29" s="75"/>
      <c r="I29" s="76"/>
      <c r="J29" s="76"/>
      <c r="K29" s="75"/>
      <c r="L29" s="75"/>
      <c r="M29" s="75"/>
      <c r="N29" s="75"/>
      <c r="O29" s="75"/>
      <c r="P29" s="75"/>
      <c r="Q29" s="75"/>
      <c r="R29" s="76"/>
      <c r="S29" s="75"/>
    </row>
    <row r="30" spans="1:19" ht="95.25" customHeight="1">
      <c r="A30" s="11">
        <v>23</v>
      </c>
      <c r="B30" s="19" t="s">
        <v>56</v>
      </c>
      <c r="C30" s="24" t="s">
        <v>50</v>
      </c>
      <c r="D30" s="75"/>
      <c r="E30" s="77"/>
      <c r="F30" s="78"/>
      <c r="G30" s="75"/>
      <c r="H30" s="75"/>
      <c r="I30" s="76"/>
      <c r="J30" s="76"/>
      <c r="K30" s="75"/>
      <c r="L30" s="75"/>
      <c r="M30" s="75"/>
      <c r="N30" s="75"/>
      <c r="O30" s="75"/>
      <c r="P30" s="75"/>
      <c r="Q30" s="75"/>
      <c r="R30" s="76"/>
      <c r="S30" s="75"/>
    </row>
    <row r="31" spans="1:19" ht="39" customHeight="1">
      <c r="A31" s="11">
        <v>24</v>
      </c>
      <c r="B31" s="23" t="s">
        <v>57</v>
      </c>
      <c r="C31" s="24" t="s">
        <v>50</v>
      </c>
      <c r="D31" s="75"/>
      <c r="E31" s="15"/>
      <c r="F31" s="18"/>
      <c r="G31" s="75"/>
      <c r="H31" s="75"/>
      <c r="I31" s="76"/>
      <c r="J31" s="76"/>
      <c r="K31" s="75"/>
      <c r="L31" s="75"/>
      <c r="M31" s="75"/>
      <c r="N31" s="75"/>
      <c r="O31" s="75"/>
      <c r="P31" s="75"/>
      <c r="Q31" s="75"/>
      <c r="R31" s="76"/>
      <c r="S31" s="75"/>
    </row>
    <row r="32" spans="1:19" ht="140.25" customHeight="1">
      <c r="A32" s="11">
        <v>25</v>
      </c>
      <c r="B32" s="19" t="s">
        <v>58</v>
      </c>
      <c r="C32" s="81" t="s">
        <v>59</v>
      </c>
      <c r="D32" s="75"/>
      <c r="E32" s="15"/>
      <c r="F32" s="18"/>
      <c r="G32" s="75"/>
      <c r="H32" s="75"/>
      <c r="I32" s="76"/>
      <c r="J32" s="76"/>
      <c r="K32" s="75"/>
      <c r="L32" s="75"/>
      <c r="M32" s="75"/>
      <c r="N32" s="75"/>
      <c r="O32" s="75"/>
      <c r="P32" s="75"/>
      <c r="Q32" s="75"/>
      <c r="R32" s="76"/>
      <c r="S32" s="75"/>
    </row>
    <row r="33" spans="1:19" ht="157.5" customHeight="1">
      <c r="A33" s="11">
        <v>26</v>
      </c>
      <c r="B33" s="19" t="s">
        <v>60</v>
      </c>
      <c r="C33" s="82" t="s">
        <v>61</v>
      </c>
      <c r="D33" s="75"/>
      <c r="E33" s="78"/>
      <c r="F33" s="78"/>
      <c r="G33" s="75"/>
      <c r="H33" s="75"/>
      <c r="I33" s="76"/>
      <c r="J33" s="76"/>
      <c r="K33" s="75"/>
      <c r="L33" s="75"/>
      <c r="M33" s="75"/>
      <c r="N33" s="75"/>
      <c r="O33" s="75"/>
      <c r="P33" s="75"/>
      <c r="Q33" s="75"/>
      <c r="R33" s="76"/>
      <c r="S33" s="75"/>
    </row>
    <row r="34" spans="1:19" ht="45.75" customHeight="1">
      <c r="A34" s="11">
        <v>27</v>
      </c>
      <c r="B34" s="26" t="s">
        <v>62</v>
      </c>
      <c r="C34" s="83" t="s">
        <v>63</v>
      </c>
      <c r="D34" s="75"/>
      <c r="E34" s="78"/>
      <c r="F34" s="80"/>
      <c r="G34" s="75"/>
      <c r="H34" s="75"/>
      <c r="I34" s="76"/>
      <c r="J34" s="76"/>
      <c r="K34" s="75"/>
      <c r="L34" s="75"/>
      <c r="M34" s="75"/>
      <c r="N34" s="75"/>
      <c r="O34" s="75"/>
      <c r="P34" s="75"/>
      <c r="Q34" s="75"/>
      <c r="R34" s="76"/>
      <c r="S34" s="75"/>
    </row>
    <row r="35" spans="1:19" ht="66" customHeight="1">
      <c r="A35" s="11">
        <v>28</v>
      </c>
      <c r="B35" s="26" t="s">
        <v>65</v>
      </c>
      <c r="C35" s="84" t="s">
        <v>25</v>
      </c>
      <c r="D35" s="75"/>
      <c r="E35" s="78"/>
      <c r="F35" s="80"/>
      <c r="G35" s="75"/>
      <c r="H35" s="75"/>
      <c r="I35" s="76"/>
      <c r="J35" s="76"/>
      <c r="K35" s="75"/>
      <c r="L35" s="75"/>
      <c r="M35" s="75"/>
      <c r="N35" s="75"/>
      <c r="O35" s="75"/>
      <c r="P35" s="75"/>
      <c r="Q35" s="75"/>
      <c r="R35" s="76"/>
      <c r="S35" s="75"/>
    </row>
    <row r="36" spans="1:19" ht="84.75" customHeight="1">
      <c r="A36" s="11">
        <v>29</v>
      </c>
      <c r="B36" s="28" t="s">
        <v>66</v>
      </c>
      <c r="C36" s="84" t="s">
        <v>50</v>
      </c>
      <c r="D36" s="75"/>
      <c r="E36" s="78"/>
      <c r="F36" s="78"/>
      <c r="G36" s="75"/>
      <c r="H36" s="75"/>
      <c r="I36" s="76"/>
      <c r="J36" s="76"/>
      <c r="K36" s="75"/>
      <c r="L36" s="75"/>
      <c r="M36" s="75"/>
      <c r="N36" s="75"/>
      <c r="O36" s="75"/>
      <c r="P36" s="75"/>
      <c r="Q36" s="75"/>
      <c r="R36" s="76"/>
      <c r="S36" s="75"/>
    </row>
    <row r="37" spans="1:19" ht="64.5" customHeight="1">
      <c r="A37" s="11">
        <v>30</v>
      </c>
      <c r="B37" s="29" t="s">
        <v>67</v>
      </c>
      <c r="C37" s="24" t="s">
        <v>50</v>
      </c>
      <c r="D37" s="75"/>
      <c r="E37" s="78"/>
      <c r="F37" s="78"/>
      <c r="G37" s="75"/>
      <c r="H37" s="75"/>
      <c r="I37" s="76"/>
      <c r="J37" s="76"/>
      <c r="K37" s="75"/>
      <c r="L37" s="75"/>
      <c r="M37" s="75"/>
      <c r="N37" s="75"/>
      <c r="O37" s="75"/>
      <c r="P37" s="75"/>
      <c r="Q37" s="75"/>
      <c r="R37" s="76"/>
      <c r="S37" s="75"/>
    </row>
    <row r="38" spans="1:19" ht="37.5" customHeight="1">
      <c r="A38" s="11">
        <v>31</v>
      </c>
      <c r="B38" s="26" t="s">
        <v>68</v>
      </c>
      <c r="C38" s="24" t="s">
        <v>50</v>
      </c>
      <c r="D38" s="75"/>
      <c r="E38" s="78"/>
      <c r="F38" s="78"/>
      <c r="G38" s="75"/>
      <c r="H38" s="75"/>
      <c r="I38" s="76"/>
      <c r="J38" s="76"/>
      <c r="K38" s="75"/>
      <c r="L38" s="75"/>
      <c r="M38" s="75"/>
      <c r="N38" s="75"/>
      <c r="O38" s="75"/>
      <c r="P38" s="75"/>
      <c r="Q38" s="75"/>
      <c r="R38" s="76"/>
      <c r="S38" s="75"/>
    </row>
    <row r="39" spans="1:19" ht="44.25" customHeight="1">
      <c r="A39" s="11">
        <v>32</v>
      </c>
      <c r="B39" s="26" t="s">
        <v>69</v>
      </c>
      <c r="C39" s="24" t="s">
        <v>50</v>
      </c>
      <c r="D39" s="75"/>
      <c r="E39" s="78"/>
      <c r="F39" s="78"/>
      <c r="G39" s="75"/>
      <c r="H39" s="75"/>
      <c r="I39" s="76"/>
      <c r="J39" s="76"/>
      <c r="K39" s="75"/>
      <c r="L39" s="75"/>
      <c r="M39" s="75"/>
      <c r="N39" s="75"/>
      <c r="O39" s="75"/>
      <c r="P39" s="75"/>
      <c r="Q39" s="75"/>
      <c r="R39" s="76"/>
      <c r="S39" s="75"/>
    </row>
    <row r="40" spans="1:19" ht="78" customHeight="1">
      <c r="A40" s="11">
        <v>33</v>
      </c>
      <c r="B40" s="29" t="s">
        <v>70</v>
      </c>
      <c r="C40" s="24" t="s">
        <v>50</v>
      </c>
      <c r="D40" s="75"/>
      <c r="E40" s="18"/>
      <c r="F40" s="78"/>
      <c r="G40" s="75"/>
      <c r="H40" s="75"/>
      <c r="I40" s="76"/>
      <c r="J40" s="76"/>
      <c r="K40" s="75"/>
      <c r="L40" s="75"/>
      <c r="M40" s="75"/>
      <c r="N40" s="75"/>
      <c r="O40" s="75"/>
      <c r="P40" s="75"/>
      <c r="Q40" s="75"/>
      <c r="R40" s="76"/>
      <c r="S40" s="75"/>
    </row>
    <row r="41" spans="1:19" ht="100.5" customHeight="1">
      <c r="A41" s="11">
        <v>34</v>
      </c>
      <c r="B41" s="29" t="s">
        <v>71</v>
      </c>
      <c r="C41" s="24" t="s">
        <v>50</v>
      </c>
      <c r="D41" s="75"/>
      <c r="E41" s="18"/>
      <c r="F41" s="78"/>
      <c r="G41" s="75"/>
      <c r="H41" s="75"/>
      <c r="I41" s="76"/>
      <c r="J41" s="76"/>
      <c r="K41" s="75"/>
      <c r="L41" s="75"/>
      <c r="M41" s="75"/>
      <c r="N41" s="75"/>
      <c r="O41" s="75"/>
      <c r="P41" s="75"/>
      <c r="Q41" s="75"/>
      <c r="R41" s="76"/>
      <c r="S41" s="75"/>
    </row>
    <row r="42" spans="1:19" ht="73.5" customHeight="1">
      <c r="A42" s="11">
        <v>35</v>
      </c>
      <c r="B42" s="29" t="s">
        <v>72</v>
      </c>
      <c r="C42" s="24" t="s">
        <v>50</v>
      </c>
      <c r="D42" s="75"/>
      <c r="E42" s="77"/>
      <c r="F42" s="78"/>
      <c r="G42" s="75"/>
      <c r="H42" s="75"/>
      <c r="I42" s="76"/>
      <c r="J42" s="76"/>
      <c r="K42" s="75"/>
      <c r="L42" s="75"/>
      <c r="M42" s="75"/>
      <c r="N42" s="75"/>
      <c r="O42" s="75"/>
      <c r="P42" s="75"/>
      <c r="Q42" s="75"/>
      <c r="R42" s="76"/>
      <c r="S42" s="75"/>
    </row>
    <row r="43" spans="1:19" ht="69" customHeight="1">
      <c r="A43" s="11">
        <v>36</v>
      </c>
      <c r="B43" s="26" t="s">
        <v>73</v>
      </c>
      <c r="C43" s="24" t="s">
        <v>74</v>
      </c>
      <c r="D43" s="75"/>
      <c r="E43" s="85"/>
      <c r="F43" s="85"/>
      <c r="G43" s="75"/>
      <c r="H43" s="75"/>
      <c r="I43" s="76"/>
      <c r="J43" s="76"/>
      <c r="K43" s="75"/>
      <c r="L43" s="75"/>
      <c r="M43" s="75"/>
      <c r="N43" s="75"/>
      <c r="O43" s="75"/>
      <c r="P43" s="75"/>
      <c r="Q43" s="75"/>
      <c r="R43" s="76"/>
      <c r="S43" s="75"/>
    </row>
    <row r="44" spans="1:19" ht="60.75" customHeight="1">
      <c r="A44" s="11">
        <v>37</v>
      </c>
      <c r="B44" s="31" t="s">
        <v>75</v>
      </c>
      <c r="C44" s="24" t="s">
        <v>76</v>
      </c>
      <c r="D44" s="20"/>
      <c r="E44" s="18"/>
      <c r="F44" s="18"/>
      <c r="G44" s="75"/>
      <c r="H44" s="75"/>
      <c r="I44" s="76"/>
      <c r="J44" s="76"/>
      <c r="K44" s="75"/>
      <c r="L44" s="75"/>
      <c r="M44" s="75"/>
      <c r="N44" s="75"/>
      <c r="O44" s="75"/>
      <c r="P44" s="75"/>
      <c r="Q44" s="75"/>
      <c r="R44" s="76"/>
      <c r="S44" s="75"/>
    </row>
    <row r="45" spans="1:19" ht="24" customHeight="1">
      <c r="A45" s="11">
        <v>38</v>
      </c>
      <c r="B45" s="32" t="s">
        <v>77</v>
      </c>
      <c r="C45" s="24"/>
      <c r="D45" s="33"/>
      <c r="E45" s="34"/>
      <c r="F45" s="30"/>
      <c r="G45" s="75"/>
      <c r="H45" s="75"/>
      <c r="I45" s="76"/>
      <c r="J45" s="76"/>
      <c r="K45" s="75"/>
      <c r="L45" s="75"/>
      <c r="M45" s="75"/>
      <c r="N45" s="75"/>
      <c r="O45" s="75"/>
      <c r="P45" s="75"/>
      <c r="Q45" s="75"/>
      <c r="R45" s="76"/>
      <c r="S45" s="75"/>
    </row>
    <row r="46" spans="1:19" ht="92.25" customHeight="1">
      <c r="A46" s="11">
        <v>39</v>
      </c>
      <c r="B46" s="31" t="s">
        <v>78</v>
      </c>
      <c r="C46" s="35" t="s">
        <v>79</v>
      </c>
      <c r="D46" s="20"/>
      <c r="E46" s="18"/>
      <c r="F46" s="18"/>
      <c r="G46" s="75"/>
      <c r="H46" s="75"/>
      <c r="I46" s="76"/>
      <c r="J46" s="76"/>
      <c r="K46" s="75"/>
      <c r="L46" s="75"/>
      <c r="M46" s="75"/>
      <c r="N46" s="75"/>
      <c r="O46" s="75"/>
      <c r="P46" s="75"/>
      <c r="Q46" s="75"/>
      <c r="R46" s="76"/>
      <c r="S46" s="75"/>
    </row>
    <row r="47" spans="1:19" ht="37.5" customHeight="1">
      <c r="A47" s="11">
        <v>40</v>
      </c>
      <c r="B47" s="36" t="s">
        <v>80</v>
      </c>
      <c r="C47" s="13"/>
      <c r="D47" s="20"/>
      <c r="E47" s="86"/>
      <c r="F47" s="87"/>
      <c r="G47" s="75"/>
      <c r="H47" s="75"/>
      <c r="I47" s="76"/>
      <c r="J47" s="76"/>
      <c r="K47" s="75"/>
      <c r="L47" s="75"/>
      <c r="M47" s="75"/>
      <c r="N47" s="75"/>
      <c r="O47" s="75"/>
      <c r="P47" s="75"/>
      <c r="Q47" s="75"/>
      <c r="R47" s="76"/>
      <c r="S47" s="75"/>
    </row>
    <row r="48" spans="1:19" ht="56.25" customHeight="1">
      <c r="A48" s="11">
        <v>41</v>
      </c>
      <c r="B48" s="31" t="s">
        <v>81</v>
      </c>
      <c r="C48" s="24" t="s">
        <v>82</v>
      </c>
      <c r="D48" s="20"/>
      <c r="E48" s="15"/>
      <c r="F48" s="18"/>
      <c r="G48" s="75"/>
      <c r="H48" s="75"/>
      <c r="I48" s="76"/>
      <c r="J48" s="76"/>
      <c r="K48" s="75"/>
      <c r="L48" s="75"/>
      <c r="M48" s="75"/>
      <c r="N48" s="75"/>
      <c r="O48" s="75"/>
      <c r="P48" s="75"/>
      <c r="Q48" s="75"/>
      <c r="R48" s="76"/>
      <c r="S48" s="75"/>
    </row>
    <row r="49" spans="1:19" ht="56.25" customHeight="1">
      <c r="A49" s="11">
        <v>42</v>
      </c>
      <c r="B49" s="19" t="s">
        <v>83</v>
      </c>
      <c r="C49" s="13"/>
      <c r="D49" s="75"/>
      <c r="E49" s="79"/>
      <c r="F49" s="79"/>
      <c r="G49" s="75"/>
      <c r="H49" s="75"/>
      <c r="I49" s="76"/>
      <c r="J49" s="76"/>
      <c r="K49" s="75"/>
      <c r="L49" s="75"/>
      <c r="M49" s="75"/>
      <c r="N49" s="75"/>
      <c r="O49" s="75"/>
      <c r="P49" s="75"/>
      <c r="Q49" s="75"/>
      <c r="R49" s="76"/>
      <c r="S49" s="75"/>
    </row>
    <row r="50" spans="1:19" ht="25.5">
      <c r="A50" s="11">
        <v>43</v>
      </c>
      <c r="B50" s="19" t="s">
        <v>84</v>
      </c>
      <c r="C50" s="13" t="s">
        <v>85</v>
      </c>
      <c r="D50" s="75"/>
      <c r="E50" s="77"/>
      <c r="F50" s="77"/>
      <c r="G50" s="75"/>
      <c r="H50" s="75"/>
      <c r="I50" s="76"/>
      <c r="J50" s="76"/>
      <c r="K50" s="75"/>
      <c r="L50" s="75"/>
      <c r="M50" s="75"/>
      <c r="N50" s="75"/>
      <c r="O50" s="75"/>
      <c r="P50" s="75"/>
      <c r="Q50" s="75"/>
      <c r="R50" s="76"/>
      <c r="S50" s="75"/>
    </row>
    <row r="51" spans="1:19" ht="66.75" customHeight="1">
      <c r="A51" s="11">
        <v>44</v>
      </c>
      <c r="B51" s="17" t="s">
        <v>87</v>
      </c>
      <c r="C51" s="13" t="s">
        <v>85</v>
      </c>
      <c r="D51" s="75"/>
      <c r="E51" s="77"/>
      <c r="F51" s="77"/>
      <c r="G51" s="75"/>
      <c r="H51" s="75"/>
      <c r="I51" s="76"/>
      <c r="J51" s="76"/>
      <c r="K51" s="75"/>
      <c r="L51" s="75"/>
      <c r="M51" s="75"/>
      <c r="N51" s="75"/>
      <c r="O51" s="75"/>
      <c r="P51" s="75"/>
      <c r="Q51" s="75"/>
      <c r="R51" s="76"/>
      <c r="S51" s="75"/>
    </row>
    <row r="52" spans="1:19" ht="34.5" customHeight="1">
      <c r="A52" s="11">
        <v>45</v>
      </c>
      <c r="B52" s="37" t="s">
        <v>88</v>
      </c>
      <c r="C52" s="24" t="s">
        <v>85</v>
      </c>
      <c r="D52" s="75"/>
      <c r="E52" s="77"/>
      <c r="F52" s="77"/>
      <c r="G52" s="75"/>
      <c r="H52" s="75"/>
      <c r="I52" s="76"/>
      <c r="J52" s="76"/>
      <c r="K52" s="75"/>
      <c r="L52" s="75"/>
      <c r="M52" s="75"/>
      <c r="N52" s="75"/>
      <c r="O52" s="75"/>
      <c r="P52" s="75"/>
      <c r="Q52" s="75"/>
      <c r="R52" s="76"/>
      <c r="S52" s="75"/>
    </row>
    <row r="53" spans="1:19" ht="27.75" customHeight="1">
      <c r="A53" s="11">
        <v>46</v>
      </c>
      <c r="B53" s="19" t="s">
        <v>89</v>
      </c>
      <c r="C53" s="88" t="s">
        <v>85</v>
      </c>
      <c r="D53" s="75"/>
      <c r="E53" s="77"/>
      <c r="F53" s="77"/>
      <c r="G53" s="75"/>
      <c r="H53" s="75"/>
      <c r="I53" s="76"/>
      <c r="J53" s="76"/>
      <c r="K53" s="75"/>
      <c r="L53" s="75"/>
      <c r="M53" s="75"/>
      <c r="N53" s="75"/>
      <c r="O53" s="75"/>
      <c r="P53" s="75"/>
      <c r="Q53" s="75"/>
      <c r="R53" s="76"/>
      <c r="S53" s="75"/>
    </row>
    <row r="54" spans="1:19" ht="32.25" customHeight="1">
      <c r="A54" s="11">
        <v>47</v>
      </c>
      <c r="B54" s="19" t="s">
        <v>90</v>
      </c>
      <c r="C54" s="13" t="s">
        <v>91</v>
      </c>
      <c r="D54" s="75"/>
      <c r="E54" s="77"/>
      <c r="F54" s="77"/>
      <c r="G54" s="75"/>
      <c r="H54" s="75"/>
      <c r="I54" s="76"/>
      <c r="J54" s="76"/>
      <c r="K54" s="75"/>
      <c r="L54" s="75"/>
      <c r="M54" s="75"/>
      <c r="N54" s="75"/>
      <c r="O54" s="75"/>
      <c r="P54" s="75"/>
      <c r="Q54" s="75"/>
      <c r="R54" s="76"/>
      <c r="S54" s="75"/>
    </row>
    <row r="55" spans="1:19" ht="42.75" customHeight="1">
      <c r="A55" s="11">
        <v>48</v>
      </c>
      <c r="B55" s="19" t="s">
        <v>92</v>
      </c>
      <c r="C55" s="13" t="s">
        <v>91</v>
      </c>
      <c r="D55" s="75"/>
      <c r="E55" s="77"/>
      <c r="F55" s="77"/>
      <c r="G55" s="75"/>
      <c r="H55" s="75"/>
      <c r="I55" s="76"/>
      <c r="J55" s="76"/>
      <c r="K55" s="75"/>
      <c r="L55" s="75"/>
      <c r="M55" s="75"/>
      <c r="N55" s="75"/>
      <c r="O55" s="75"/>
      <c r="P55" s="75"/>
      <c r="Q55" s="75"/>
      <c r="R55" s="76"/>
      <c r="S55" s="75"/>
    </row>
    <row r="56" spans="1:19" ht="30.75" customHeight="1">
      <c r="A56" s="11">
        <v>49</v>
      </c>
      <c r="B56" s="19" t="s">
        <v>93</v>
      </c>
      <c r="C56" s="13" t="s">
        <v>91</v>
      </c>
      <c r="D56" s="75"/>
      <c r="E56" s="77"/>
      <c r="F56" s="77"/>
      <c r="G56" s="75"/>
      <c r="H56" s="75"/>
      <c r="I56" s="76"/>
      <c r="J56" s="76"/>
      <c r="K56" s="75"/>
      <c r="L56" s="75"/>
      <c r="M56" s="75"/>
      <c r="N56" s="75"/>
      <c r="O56" s="75"/>
      <c r="P56" s="75"/>
      <c r="Q56" s="75"/>
      <c r="R56" s="76"/>
      <c r="S56" s="75"/>
    </row>
    <row r="57" spans="1:19" ht="54.75" customHeight="1">
      <c r="A57" s="11">
        <v>50</v>
      </c>
      <c r="B57" s="19" t="s">
        <v>94</v>
      </c>
      <c r="C57" s="13" t="s">
        <v>91</v>
      </c>
      <c r="D57" s="75"/>
      <c r="E57" s="77"/>
      <c r="F57" s="77"/>
      <c r="G57" s="75"/>
      <c r="H57" s="75"/>
      <c r="I57" s="76"/>
      <c r="J57" s="76"/>
      <c r="K57" s="75"/>
      <c r="L57" s="75"/>
      <c r="M57" s="75"/>
      <c r="N57" s="75"/>
      <c r="O57" s="75"/>
      <c r="P57" s="75"/>
      <c r="Q57" s="75"/>
      <c r="R57" s="76"/>
      <c r="S57" s="75"/>
    </row>
    <row r="58" spans="1:19" ht="25.5">
      <c r="A58" s="11">
        <v>51</v>
      </c>
      <c r="B58" s="38" t="s">
        <v>95</v>
      </c>
      <c r="C58" s="13" t="s">
        <v>91</v>
      </c>
      <c r="D58" s="75"/>
      <c r="E58" s="15"/>
      <c r="F58" s="77"/>
      <c r="G58" s="75"/>
      <c r="H58" s="75"/>
      <c r="I58" s="76"/>
      <c r="J58" s="76"/>
      <c r="K58" s="75"/>
      <c r="L58" s="75"/>
      <c r="M58" s="75"/>
      <c r="N58" s="75"/>
      <c r="O58" s="75"/>
      <c r="P58" s="75"/>
      <c r="Q58" s="75"/>
      <c r="R58" s="76"/>
      <c r="S58" s="75"/>
    </row>
    <row r="59" spans="1:19" ht="30.75" customHeight="1">
      <c r="A59" s="11">
        <v>52</v>
      </c>
      <c r="B59" s="23" t="s">
        <v>96</v>
      </c>
      <c r="C59" s="13" t="s">
        <v>97</v>
      </c>
      <c r="D59" s="75"/>
      <c r="E59" s="77"/>
      <c r="F59" s="77"/>
      <c r="G59" s="75"/>
      <c r="H59" s="75"/>
      <c r="I59" s="76"/>
      <c r="J59" s="76"/>
      <c r="K59" s="75"/>
      <c r="L59" s="75"/>
      <c r="M59" s="75"/>
      <c r="N59" s="75"/>
      <c r="O59" s="75"/>
      <c r="P59" s="75"/>
      <c r="Q59" s="75"/>
      <c r="R59" s="76"/>
      <c r="S59" s="75"/>
    </row>
    <row r="60" spans="1:19" ht="42" customHeight="1">
      <c r="A60" s="11">
        <v>53</v>
      </c>
      <c r="B60" s="37" t="s">
        <v>98</v>
      </c>
      <c r="C60" s="13" t="s">
        <v>99</v>
      </c>
      <c r="D60" s="75"/>
      <c r="E60" s="77"/>
      <c r="F60" s="77"/>
      <c r="G60" s="75"/>
      <c r="H60" s="75"/>
      <c r="I60" s="76"/>
      <c r="J60" s="76"/>
      <c r="K60" s="75"/>
      <c r="L60" s="75"/>
      <c r="M60" s="75"/>
      <c r="N60" s="75"/>
      <c r="O60" s="75"/>
      <c r="P60" s="75"/>
      <c r="Q60" s="75"/>
      <c r="R60" s="76"/>
      <c r="S60" s="75"/>
    </row>
    <row r="61" spans="1:19" ht="36.75" customHeight="1">
      <c r="A61" s="11">
        <v>54</v>
      </c>
      <c r="B61" s="37" t="s">
        <v>100</v>
      </c>
      <c r="C61" s="13" t="s">
        <v>99</v>
      </c>
      <c r="D61" s="75"/>
      <c r="E61" s="89"/>
      <c r="F61" s="77"/>
      <c r="G61" s="75"/>
      <c r="H61" s="75"/>
      <c r="I61" s="76"/>
      <c r="J61" s="76"/>
      <c r="K61" s="75"/>
      <c r="L61" s="75"/>
      <c r="M61" s="75"/>
      <c r="N61" s="75"/>
      <c r="O61" s="75"/>
      <c r="P61" s="75"/>
      <c r="Q61" s="75"/>
      <c r="R61" s="76"/>
      <c r="S61" s="75"/>
    </row>
    <row r="62" spans="1:19" ht="35.25" customHeight="1">
      <c r="A62" s="11">
        <v>55</v>
      </c>
      <c r="B62" s="19" t="s">
        <v>101</v>
      </c>
      <c r="C62" s="13"/>
      <c r="D62" s="75"/>
      <c r="E62" s="77"/>
      <c r="F62" s="77"/>
      <c r="G62" s="75"/>
      <c r="H62" s="75"/>
      <c r="I62" s="76"/>
      <c r="J62" s="76"/>
      <c r="K62" s="75"/>
      <c r="L62" s="75"/>
      <c r="M62" s="75"/>
      <c r="N62" s="20" t="s">
        <v>86</v>
      </c>
      <c r="O62" s="75"/>
      <c r="P62" s="75"/>
      <c r="Q62" s="75"/>
      <c r="R62" s="76"/>
      <c r="S62" s="75"/>
    </row>
    <row r="63" spans="1:19" ht="33" customHeight="1">
      <c r="A63" s="11">
        <v>56</v>
      </c>
      <c r="B63" s="19" t="s">
        <v>102</v>
      </c>
      <c r="C63" s="83"/>
      <c r="D63" s="75"/>
      <c r="E63" s="77"/>
      <c r="F63" s="77"/>
      <c r="G63" s="75"/>
      <c r="H63" s="75"/>
      <c r="I63" s="76"/>
      <c r="J63" s="76"/>
      <c r="K63" s="75"/>
      <c r="L63" s="75"/>
      <c r="M63" s="75"/>
      <c r="N63" s="20" t="s">
        <v>86</v>
      </c>
      <c r="O63" s="75"/>
      <c r="P63" s="20" t="s">
        <v>86</v>
      </c>
      <c r="Q63" s="75"/>
      <c r="R63" s="76"/>
      <c r="S63" s="20" t="s">
        <v>86</v>
      </c>
    </row>
    <row r="64" spans="1:19" ht="43.5" customHeight="1">
      <c r="A64" s="11">
        <v>57</v>
      </c>
      <c r="B64" s="19" t="s">
        <v>103</v>
      </c>
      <c r="C64" s="28" t="s">
        <v>104</v>
      </c>
      <c r="D64" s="75"/>
      <c r="E64" s="77"/>
      <c r="F64" s="77"/>
      <c r="G64" s="75"/>
      <c r="H64" s="75"/>
      <c r="I64" s="76"/>
      <c r="J64" s="76"/>
      <c r="K64" s="75"/>
      <c r="L64" s="75"/>
      <c r="M64" s="75"/>
      <c r="N64" s="20" t="s">
        <v>86</v>
      </c>
      <c r="O64" s="75"/>
      <c r="P64" s="20"/>
      <c r="Q64" s="75"/>
      <c r="R64" s="76"/>
      <c r="S64" s="20"/>
    </row>
    <row r="65" spans="1:19" ht="29.25" customHeight="1">
      <c r="A65" s="11">
        <v>58</v>
      </c>
      <c r="B65" s="19" t="s">
        <v>105</v>
      </c>
      <c r="C65" s="28" t="s">
        <v>99</v>
      </c>
      <c r="D65" s="75"/>
      <c r="E65" s="77"/>
      <c r="F65" s="77"/>
      <c r="G65" s="75" t="s">
        <v>86</v>
      </c>
      <c r="H65" s="75"/>
      <c r="I65" s="76"/>
      <c r="J65" s="76"/>
      <c r="K65" s="20" t="s">
        <v>86</v>
      </c>
      <c r="L65" s="75"/>
      <c r="M65" s="75"/>
      <c r="N65" s="20" t="s">
        <v>86</v>
      </c>
      <c r="O65" s="75"/>
      <c r="P65" s="20" t="s">
        <v>86</v>
      </c>
      <c r="Q65" s="75"/>
      <c r="R65" s="76"/>
      <c r="S65" s="20" t="s">
        <v>241</v>
      </c>
    </row>
    <row r="66" spans="1:19" ht="45" customHeight="1">
      <c r="A66" s="11">
        <v>59</v>
      </c>
      <c r="B66" s="19" t="s">
        <v>106</v>
      </c>
      <c r="C66" s="13" t="s">
        <v>107</v>
      </c>
      <c r="D66" s="75"/>
      <c r="E66" s="77"/>
      <c r="F66" s="77"/>
      <c r="G66" s="75"/>
      <c r="H66" s="75"/>
      <c r="I66" s="76"/>
      <c r="J66" s="76"/>
      <c r="K66" s="20" t="s">
        <v>86</v>
      </c>
      <c r="L66" s="75"/>
      <c r="M66" s="75"/>
      <c r="N66" s="20" t="s">
        <v>86</v>
      </c>
      <c r="O66" s="75"/>
      <c r="P66" s="75"/>
      <c r="Q66" s="75"/>
      <c r="R66" s="76"/>
      <c r="S66" s="20" t="s">
        <v>241</v>
      </c>
    </row>
    <row r="67" spans="1:19" ht="40.5" customHeight="1">
      <c r="A67" s="11">
        <v>60</v>
      </c>
      <c r="B67" s="19" t="s">
        <v>108</v>
      </c>
      <c r="C67" s="13" t="s">
        <v>109</v>
      </c>
      <c r="D67" s="75"/>
      <c r="E67" s="77"/>
      <c r="F67" s="77"/>
      <c r="G67" s="75" t="s">
        <v>86</v>
      </c>
      <c r="H67" s="75"/>
      <c r="I67" s="76"/>
      <c r="J67" s="76"/>
      <c r="K67" s="20" t="s">
        <v>86</v>
      </c>
      <c r="L67" s="75"/>
      <c r="M67" s="75"/>
      <c r="N67" s="20" t="s">
        <v>86</v>
      </c>
      <c r="O67" s="75"/>
      <c r="P67" s="75"/>
      <c r="Q67" s="75"/>
      <c r="R67" s="76"/>
      <c r="S67" s="20" t="s">
        <v>241</v>
      </c>
    </row>
    <row r="68" spans="1:19" ht="40.5" customHeight="1">
      <c r="A68" s="11">
        <v>61</v>
      </c>
      <c r="B68" s="40" t="s">
        <v>110</v>
      </c>
      <c r="C68" s="13"/>
      <c r="D68" s="75"/>
      <c r="E68" s="73"/>
      <c r="F68" s="73"/>
      <c r="G68" s="75" t="s">
        <v>86</v>
      </c>
      <c r="H68" s="75"/>
      <c r="I68" s="76"/>
      <c r="J68" s="76"/>
      <c r="K68" s="75"/>
      <c r="L68" s="75"/>
      <c r="M68" s="75"/>
      <c r="N68" s="75"/>
      <c r="O68" s="75"/>
      <c r="P68" s="75"/>
      <c r="Q68" s="75"/>
      <c r="R68" s="76"/>
      <c r="S68" s="20" t="s">
        <v>241</v>
      </c>
    </row>
    <row r="69" spans="1:19" ht="33.75" customHeight="1">
      <c r="A69" s="11">
        <v>62</v>
      </c>
      <c r="B69" s="19" t="s">
        <v>111</v>
      </c>
      <c r="C69" s="13"/>
      <c r="D69" s="75"/>
      <c r="E69" s="77"/>
      <c r="F69" s="77"/>
      <c r="G69" s="75"/>
      <c r="H69" s="75"/>
      <c r="I69" s="76"/>
      <c r="J69" s="76"/>
      <c r="K69" s="20" t="s">
        <v>86</v>
      </c>
      <c r="L69" s="75"/>
      <c r="M69" s="75"/>
      <c r="N69" s="75"/>
      <c r="O69" s="75"/>
      <c r="P69" s="75"/>
      <c r="Q69" s="75"/>
      <c r="R69" s="76"/>
      <c r="S69" s="20"/>
    </row>
    <row r="70" spans="1:19" ht="28.5" customHeight="1">
      <c r="A70" s="11">
        <v>63</v>
      </c>
      <c r="B70" s="19" t="s">
        <v>112</v>
      </c>
      <c r="C70" s="13"/>
      <c r="D70" s="75"/>
      <c r="E70" s="77"/>
      <c r="F70" s="77"/>
      <c r="G70" s="75"/>
      <c r="H70" s="75"/>
      <c r="I70" s="76"/>
      <c r="J70" s="76"/>
      <c r="K70" s="20" t="s">
        <v>86</v>
      </c>
      <c r="L70" s="75"/>
      <c r="M70" s="75"/>
      <c r="N70" s="75"/>
      <c r="O70" s="75"/>
      <c r="P70" s="75"/>
      <c r="Q70" s="75"/>
      <c r="R70" s="76"/>
      <c r="S70" s="20"/>
    </row>
    <row r="71" spans="1:19" ht="79.5" customHeight="1">
      <c r="A71" s="11">
        <v>64</v>
      </c>
      <c r="B71" s="19" t="s">
        <v>113</v>
      </c>
      <c r="C71" s="13" t="s">
        <v>114</v>
      </c>
      <c r="D71" s="75"/>
      <c r="E71" s="77"/>
      <c r="F71" s="77"/>
      <c r="G71" s="75"/>
      <c r="H71" s="20" t="s">
        <v>86</v>
      </c>
      <c r="I71" s="76"/>
      <c r="J71" s="76"/>
      <c r="K71" s="75"/>
      <c r="L71" s="75"/>
      <c r="M71" s="75"/>
      <c r="N71" s="75"/>
      <c r="O71" s="75"/>
      <c r="P71" s="75"/>
      <c r="Q71" s="75"/>
      <c r="R71" s="76"/>
      <c r="S71" s="20" t="s">
        <v>86</v>
      </c>
    </row>
    <row r="72" spans="1:19" ht="25.5">
      <c r="A72" s="11">
        <v>65</v>
      </c>
      <c r="B72" s="19" t="s">
        <v>115</v>
      </c>
      <c r="C72" s="13" t="s">
        <v>114</v>
      </c>
      <c r="D72" s="75"/>
      <c r="E72" s="90"/>
      <c r="F72" s="77"/>
      <c r="G72" s="75"/>
      <c r="H72" s="20" t="s">
        <v>86</v>
      </c>
      <c r="I72" s="76"/>
      <c r="J72" s="76"/>
      <c r="K72" s="75"/>
      <c r="L72" s="75"/>
      <c r="M72" s="75"/>
      <c r="N72" s="75"/>
      <c r="O72" s="75"/>
      <c r="P72" s="20" t="s">
        <v>86</v>
      </c>
      <c r="Q72" s="75"/>
      <c r="R72" s="76"/>
      <c r="S72" s="20" t="s">
        <v>86</v>
      </c>
    </row>
    <row r="73" spans="1:19" ht="40.5" customHeight="1">
      <c r="A73" s="11">
        <v>66</v>
      </c>
      <c r="B73" s="17" t="s">
        <v>116</v>
      </c>
      <c r="C73" s="13"/>
      <c r="D73" s="91"/>
      <c r="E73" s="77"/>
      <c r="F73" s="77"/>
      <c r="G73" s="75"/>
      <c r="H73" s="20" t="s">
        <v>86</v>
      </c>
      <c r="I73" s="76"/>
      <c r="J73" s="76"/>
      <c r="K73" s="75"/>
      <c r="L73" s="75"/>
      <c r="M73" s="75"/>
      <c r="N73" s="75"/>
      <c r="O73" s="75"/>
      <c r="P73" s="75"/>
      <c r="Q73" s="75"/>
      <c r="R73" s="76"/>
      <c r="S73" s="20" t="s">
        <v>86</v>
      </c>
    </row>
    <row r="74" spans="1:19" ht="45.75" customHeight="1">
      <c r="A74" s="11">
        <v>67</v>
      </c>
      <c r="B74" s="19" t="s">
        <v>117</v>
      </c>
      <c r="C74" s="13" t="s">
        <v>114</v>
      </c>
      <c r="D74" s="91"/>
      <c r="E74" s="77"/>
      <c r="F74" s="92"/>
      <c r="G74" s="75"/>
      <c r="H74" s="20" t="s">
        <v>86</v>
      </c>
      <c r="I74" s="76"/>
      <c r="J74" s="76"/>
      <c r="K74" s="75"/>
      <c r="L74" s="75"/>
      <c r="M74" s="75"/>
      <c r="N74" s="75"/>
      <c r="O74" s="75"/>
      <c r="P74" s="75"/>
      <c r="Q74" s="75"/>
      <c r="R74" s="76"/>
      <c r="S74" s="20" t="s">
        <v>86</v>
      </c>
    </row>
    <row r="75" spans="1:19" ht="39" customHeight="1">
      <c r="A75" s="11">
        <v>68</v>
      </c>
      <c r="B75" s="44" t="s">
        <v>118</v>
      </c>
      <c r="C75" s="88" t="s">
        <v>114</v>
      </c>
      <c r="D75" s="91"/>
      <c r="E75" s="77"/>
      <c r="F75" s="77"/>
      <c r="G75" s="75"/>
      <c r="H75" s="75"/>
      <c r="I75" s="76"/>
      <c r="J75" s="76"/>
      <c r="K75" s="75"/>
      <c r="L75" s="75"/>
      <c r="M75" s="75"/>
      <c r="N75" s="75"/>
      <c r="O75" s="75"/>
      <c r="P75" s="75"/>
      <c r="Q75" s="75"/>
      <c r="R75" s="76"/>
      <c r="S75" s="20" t="s">
        <v>86</v>
      </c>
    </row>
    <row r="76" spans="1:19" ht="36" customHeight="1">
      <c r="A76" s="11">
        <v>69</v>
      </c>
      <c r="B76" s="44" t="s">
        <v>119</v>
      </c>
      <c r="C76" s="88" t="s">
        <v>114</v>
      </c>
      <c r="D76" s="91"/>
      <c r="E76" s="77"/>
      <c r="F76" s="77"/>
      <c r="G76" s="75"/>
      <c r="H76" s="75"/>
      <c r="I76" s="76"/>
      <c r="J76" s="76"/>
      <c r="K76" s="75"/>
      <c r="L76" s="75"/>
      <c r="M76" s="75"/>
      <c r="N76" s="75"/>
      <c r="O76" s="75"/>
      <c r="P76" s="75"/>
      <c r="Q76" s="75"/>
      <c r="R76" s="76"/>
      <c r="S76" s="20" t="s">
        <v>86</v>
      </c>
    </row>
    <row r="77" spans="1:19" ht="39" customHeight="1">
      <c r="A77" s="11">
        <v>70</v>
      </c>
      <c r="B77" s="19" t="s">
        <v>120</v>
      </c>
      <c r="C77" s="88" t="s">
        <v>85</v>
      </c>
      <c r="D77" s="75"/>
      <c r="E77" s="77"/>
      <c r="F77" s="77"/>
      <c r="G77" s="75"/>
      <c r="H77" s="75"/>
      <c r="I77" s="76"/>
      <c r="J77" s="76"/>
      <c r="K77" s="75"/>
      <c r="L77" s="75"/>
      <c r="M77" s="75"/>
      <c r="N77" s="20" t="s">
        <v>86</v>
      </c>
      <c r="O77" s="75"/>
      <c r="P77" s="75"/>
      <c r="Q77" s="20" t="s">
        <v>241</v>
      </c>
      <c r="R77" s="76"/>
      <c r="S77" s="20" t="s">
        <v>86</v>
      </c>
    </row>
    <row r="78" spans="1:19" ht="37.5" customHeight="1">
      <c r="A78" s="11">
        <v>71</v>
      </c>
      <c r="B78" s="12" t="s">
        <v>121</v>
      </c>
      <c r="C78" s="13" t="s">
        <v>122</v>
      </c>
      <c r="D78" s="93"/>
      <c r="E78" s="94"/>
      <c r="F78" s="94"/>
      <c r="G78" s="75"/>
      <c r="H78" s="75"/>
      <c r="I78" s="76"/>
      <c r="J78" s="76"/>
      <c r="K78" s="75"/>
      <c r="L78" s="75"/>
      <c r="M78" s="75"/>
      <c r="N78" s="75"/>
      <c r="O78" s="75"/>
      <c r="P78" s="75"/>
      <c r="Q78" s="75"/>
      <c r="R78" s="76"/>
      <c r="S78" s="20"/>
    </row>
    <row r="79" spans="1:19" ht="39" customHeight="1">
      <c r="A79" s="11">
        <v>72</v>
      </c>
      <c r="B79" s="17" t="s">
        <v>123</v>
      </c>
      <c r="C79" s="13" t="s">
        <v>124</v>
      </c>
      <c r="D79" s="93"/>
      <c r="E79" s="94"/>
      <c r="F79" s="94"/>
      <c r="G79" s="75"/>
      <c r="H79" s="75"/>
      <c r="I79" s="76"/>
      <c r="J79" s="76"/>
      <c r="K79" s="20" t="s">
        <v>86</v>
      </c>
      <c r="L79" s="75"/>
      <c r="M79" s="75"/>
      <c r="N79" s="75"/>
      <c r="O79" s="75"/>
      <c r="P79" s="75"/>
      <c r="Q79" s="75"/>
      <c r="R79" s="76"/>
      <c r="S79" s="75"/>
    </row>
    <row r="80" spans="1:19" ht="25.5">
      <c r="A80" s="11">
        <v>73</v>
      </c>
      <c r="B80" s="17" t="s">
        <v>125</v>
      </c>
      <c r="C80" s="13" t="s">
        <v>126</v>
      </c>
      <c r="D80" s="93"/>
      <c r="E80" s="94"/>
      <c r="F80" s="94"/>
      <c r="G80" s="75"/>
      <c r="H80" s="75"/>
      <c r="I80" s="76"/>
      <c r="J80" s="76"/>
      <c r="K80" s="20" t="s">
        <v>86</v>
      </c>
      <c r="L80" s="75"/>
      <c r="M80" s="75"/>
      <c r="N80" s="75"/>
      <c r="O80" s="75"/>
      <c r="P80" s="75"/>
      <c r="Q80" s="75"/>
      <c r="R80" s="76"/>
      <c r="S80" s="75"/>
    </row>
    <row r="81" spans="1:19" ht="38.25" customHeight="1">
      <c r="A81" s="11">
        <v>74</v>
      </c>
      <c r="B81" s="17" t="s">
        <v>127</v>
      </c>
      <c r="C81" s="13" t="s">
        <v>126</v>
      </c>
      <c r="D81" s="93"/>
      <c r="E81" s="94"/>
      <c r="F81" s="94"/>
      <c r="G81" s="75"/>
      <c r="H81" s="75"/>
      <c r="I81" s="76"/>
      <c r="J81" s="76"/>
      <c r="K81" s="20" t="s">
        <v>86</v>
      </c>
      <c r="L81" s="75"/>
      <c r="M81" s="75"/>
      <c r="N81" s="75"/>
      <c r="O81" s="75"/>
      <c r="P81" s="75"/>
      <c r="Q81" s="75"/>
      <c r="R81" s="76"/>
      <c r="S81" s="75"/>
    </row>
    <row r="82" spans="1:19" ht="39.75" customHeight="1">
      <c r="A82" s="11">
        <v>75</v>
      </c>
      <c r="B82" s="17" t="s">
        <v>128</v>
      </c>
      <c r="C82" s="13" t="s">
        <v>126</v>
      </c>
      <c r="D82" s="93"/>
      <c r="E82" s="94"/>
      <c r="F82" s="94"/>
      <c r="G82" s="75"/>
      <c r="H82" s="75"/>
      <c r="I82" s="76"/>
      <c r="J82" s="76"/>
      <c r="K82" s="20" t="s">
        <v>86</v>
      </c>
      <c r="L82" s="75"/>
      <c r="M82" s="75"/>
      <c r="N82" s="20" t="s">
        <v>86</v>
      </c>
      <c r="O82" s="75"/>
      <c r="P82" s="75"/>
      <c r="Q82" s="75"/>
      <c r="R82" s="76"/>
      <c r="S82" s="75"/>
    </row>
    <row r="83" spans="1:19" ht="49.5" customHeight="1">
      <c r="A83" s="11">
        <v>76</v>
      </c>
      <c r="B83" s="17" t="s">
        <v>129</v>
      </c>
      <c r="C83" s="13" t="s">
        <v>126</v>
      </c>
      <c r="D83" s="93"/>
      <c r="E83" s="94"/>
      <c r="F83" s="94"/>
      <c r="G83" s="75"/>
      <c r="H83" s="75"/>
      <c r="I83" s="76"/>
      <c r="J83" s="76"/>
      <c r="K83" s="20" t="s">
        <v>86</v>
      </c>
      <c r="L83" s="75"/>
      <c r="M83" s="75"/>
      <c r="N83" s="20" t="s">
        <v>86</v>
      </c>
      <c r="O83" s="75"/>
      <c r="P83" s="75"/>
      <c r="Q83" s="75"/>
      <c r="R83" s="76"/>
      <c r="S83" s="75"/>
    </row>
    <row r="84" spans="1:19" ht="38.25" customHeight="1">
      <c r="A84" s="11">
        <v>77</v>
      </c>
      <c r="B84" s="17" t="s">
        <v>130</v>
      </c>
      <c r="C84" s="13" t="s">
        <v>124</v>
      </c>
      <c r="D84" s="93"/>
      <c r="E84" s="94"/>
      <c r="F84" s="94"/>
      <c r="G84" s="75"/>
      <c r="H84" s="75"/>
      <c r="I84" s="76"/>
      <c r="J84" s="76"/>
      <c r="K84" s="20" t="s">
        <v>86</v>
      </c>
      <c r="L84" s="75"/>
      <c r="M84" s="75"/>
      <c r="N84" s="20"/>
      <c r="O84" s="75"/>
      <c r="P84" s="75"/>
      <c r="Q84" s="75"/>
      <c r="R84" s="76"/>
      <c r="S84" s="75"/>
    </row>
    <row r="85" spans="1:19" ht="39.75" customHeight="1">
      <c r="A85" s="11">
        <v>78</v>
      </c>
      <c r="B85" s="17" t="s">
        <v>131</v>
      </c>
      <c r="C85" s="13" t="s">
        <v>132</v>
      </c>
      <c r="D85" s="93"/>
      <c r="E85" s="94"/>
      <c r="F85" s="94"/>
      <c r="G85" s="75"/>
      <c r="H85" s="75"/>
      <c r="I85" s="76"/>
      <c r="J85" s="76"/>
      <c r="K85" s="20" t="s">
        <v>86</v>
      </c>
      <c r="L85" s="75"/>
      <c r="M85" s="75"/>
      <c r="N85" s="75"/>
      <c r="O85" s="20" t="s">
        <v>86</v>
      </c>
      <c r="P85" s="75"/>
      <c r="Q85" s="75"/>
      <c r="R85" s="76"/>
      <c r="S85" s="75"/>
    </row>
    <row r="86" spans="1:19" ht="40.5" customHeight="1">
      <c r="A86" s="11">
        <v>79</v>
      </c>
      <c r="B86" s="17" t="s">
        <v>133</v>
      </c>
      <c r="C86" s="13" t="s">
        <v>132</v>
      </c>
      <c r="D86" s="93"/>
      <c r="E86" s="94"/>
      <c r="F86" s="94"/>
      <c r="G86" s="20" t="s">
        <v>86</v>
      </c>
      <c r="H86" s="20"/>
      <c r="I86" s="76"/>
      <c r="J86" s="76"/>
      <c r="K86" s="20" t="s">
        <v>86</v>
      </c>
      <c r="L86" s="75"/>
      <c r="M86" s="75"/>
      <c r="N86" s="75"/>
      <c r="O86" s="20" t="s">
        <v>86</v>
      </c>
      <c r="P86" s="75"/>
      <c r="Q86" s="20" t="s">
        <v>86</v>
      </c>
      <c r="R86" s="76"/>
      <c r="S86" s="75"/>
    </row>
    <row r="87" spans="1:19" ht="37.5" customHeight="1">
      <c r="A87" s="11">
        <v>80</v>
      </c>
      <c r="B87" s="17" t="s">
        <v>134</v>
      </c>
      <c r="C87" s="24" t="s">
        <v>135</v>
      </c>
      <c r="D87" s="93"/>
      <c r="E87" s="94"/>
      <c r="F87" s="94"/>
      <c r="G87" s="20"/>
      <c r="H87" s="20"/>
      <c r="I87" s="76"/>
      <c r="J87" s="76"/>
      <c r="K87" s="20" t="s">
        <v>86</v>
      </c>
      <c r="L87" s="75"/>
      <c r="M87" s="75"/>
      <c r="N87" s="75"/>
      <c r="O87" s="75"/>
      <c r="P87" s="75"/>
      <c r="Q87" s="20"/>
      <c r="R87" s="76"/>
      <c r="S87" s="20" t="s">
        <v>86</v>
      </c>
    </row>
    <row r="88" spans="1:19" ht="41.25" customHeight="1">
      <c r="A88" s="11">
        <v>81</v>
      </c>
      <c r="B88" s="12" t="s">
        <v>136</v>
      </c>
      <c r="C88" s="13" t="s">
        <v>63</v>
      </c>
      <c r="D88" s="93"/>
      <c r="E88" s="94"/>
      <c r="F88" s="94"/>
      <c r="G88" s="20"/>
      <c r="H88" s="20" t="s">
        <v>86</v>
      </c>
      <c r="I88" s="76"/>
      <c r="J88" s="76"/>
      <c r="K88" s="20" t="s">
        <v>86</v>
      </c>
      <c r="L88" s="75" t="s">
        <v>86</v>
      </c>
      <c r="M88" s="75"/>
      <c r="N88" s="75"/>
      <c r="O88" s="75"/>
      <c r="P88" s="75"/>
      <c r="Q88" s="20" t="s">
        <v>86</v>
      </c>
      <c r="R88" s="76"/>
      <c r="S88" s="20" t="s">
        <v>86</v>
      </c>
    </row>
    <row r="89" spans="1:19" ht="39.75" customHeight="1">
      <c r="A89" s="11">
        <v>82</v>
      </c>
      <c r="B89" s="17" t="s">
        <v>137</v>
      </c>
      <c r="C89" s="24" t="s">
        <v>91</v>
      </c>
      <c r="D89" s="93"/>
      <c r="E89" s="94"/>
      <c r="F89" s="94"/>
      <c r="G89" s="20"/>
      <c r="H89" s="20"/>
      <c r="I89" s="76"/>
      <c r="J89" s="76"/>
      <c r="K89" s="75"/>
      <c r="L89" s="75"/>
      <c r="M89" s="75"/>
      <c r="N89" s="20" t="s">
        <v>86</v>
      </c>
      <c r="O89" s="75"/>
      <c r="P89" s="75"/>
      <c r="Q89" s="20" t="s">
        <v>86</v>
      </c>
      <c r="R89" s="76"/>
      <c r="S89" s="20" t="s">
        <v>86</v>
      </c>
    </row>
    <row r="90" spans="1:19" ht="39.75" customHeight="1">
      <c r="A90" s="11">
        <v>83</v>
      </c>
      <c r="B90" s="17" t="s">
        <v>138</v>
      </c>
      <c r="C90" s="24" t="s">
        <v>91</v>
      </c>
      <c r="D90" s="93"/>
      <c r="E90" s="94"/>
      <c r="F90" s="94"/>
      <c r="G90" s="20"/>
      <c r="H90" s="20"/>
      <c r="I90" s="76"/>
      <c r="J90" s="76"/>
      <c r="K90" s="75"/>
      <c r="L90" s="75"/>
      <c r="M90" s="75"/>
      <c r="N90" s="75"/>
      <c r="O90" s="75"/>
      <c r="P90" s="75"/>
      <c r="Q90" s="20"/>
      <c r="R90" s="76"/>
      <c r="S90" s="20" t="s">
        <v>86</v>
      </c>
    </row>
    <row r="91" spans="1:19" ht="36" customHeight="1">
      <c r="A91" s="11">
        <v>84</v>
      </c>
      <c r="B91" s="12" t="s">
        <v>139</v>
      </c>
      <c r="C91" s="24" t="s">
        <v>91</v>
      </c>
      <c r="D91" s="93"/>
      <c r="E91" s="94"/>
      <c r="F91" s="94"/>
      <c r="G91" s="20" t="s">
        <v>86</v>
      </c>
      <c r="H91" s="20"/>
      <c r="I91" s="76"/>
      <c r="J91" s="76"/>
      <c r="K91" s="75"/>
      <c r="L91" s="75"/>
      <c r="M91" s="75"/>
      <c r="N91" s="20" t="s">
        <v>86</v>
      </c>
      <c r="O91" s="75"/>
      <c r="P91" s="75"/>
      <c r="Q91" s="20" t="s">
        <v>86</v>
      </c>
      <c r="R91" s="76"/>
      <c r="S91" s="20" t="s">
        <v>86</v>
      </c>
    </row>
    <row r="92" spans="1:19" ht="27.75" customHeight="1">
      <c r="A92" s="11">
        <v>85</v>
      </c>
      <c r="B92" s="47" t="s">
        <v>140</v>
      </c>
      <c r="C92" s="24" t="s">
        <v>91</v>
      </c>
      <c r="D92" s="93"/>
      <c r="E92" s="94"/>
      <c r="F92" s="94"/>
      <c r="G92" s="75"/>
      <c r="H92" s="75"/>
      <c r="I92" s="76"/>
      <c r="J92" s="76"/>
      <c r="K92" s="75"/>
      <c r="L92" s="75"/>
      <c r="M92" s="75"/>
      <c r="N92" s="20" t="s">
        <v>86</v>
      </c>
      <c r="O92" s="75"/>
      <c r="P92" s="75"/>
      <c r="Q92" s="20" t="s">
        <v>86</v>
      </c>
      <c r="R92" s="76"/>
      <c r="S92" s="20" t="s">
        <v>86</v>
      </c>
    </row>
    <row r="93" spans="1:19" ht="53.25" customHeight="1">
      <c r="A93" s="11">
        <v>86</v>
      </c>
      <c r="B93" s="17" t="s">
        <v>141</v>
      </c>
      <c r="C93" s="24" t="s">
        <v>91</v>
      </c>
      <c r="D93" s="93"/>
      <c r="E93" s="94"/>
      <c r="F93" s="94"/>
      <c r="G93" s="75"/>
      <c r="H93" s="75"/>
      <c r="I93" s="76"/>
      <c r="J93" s="76"/>
      <c r="K93" s="75"/>
      <c r="L93" s="75"/>
      <c r="M93" s="75"/>
      <c r="N93" s="20" t="s">
        <v>86</v>
      </c>
      <c r="O93" s="75"/>
      <c r="P93" s="75"/>
      <c r="Q93" s="20" t="s">
        <v>86</v>
      </c>
      <c r="R93" s="76"/>
      <c r="S93" s="20" t="s">
        <v>86</v>
      </c>
    </row>
    <row r="94" spans="1:19" ht="38.25" customHeight="1">
      <c r="A94" s="11">
        <v>87</v>
      </c>
      <c r="B94" s="17" t="s">
        <v>142</v>
      </c>
      <c r="C94" s="24" t="s">
        <v>91</v>
      </c>
      <c r="D94" s="93"/>
      <c r="E94" s="94"/>
      <c r="F94" s="94"/>
      <c r="G94" s="75"/>
      <c r="H94" s="75"/>
      <c r="I94" s="76"/>
      <c r="J94" s="76"/>
      <c r="K94" s="75"/>
      <c r="L94" s="75"/>
      <c r="M94" s="75"/>
      <c r="N94" s="20" t="s">
        <v>86</v>
      </c>
      <c r="O94" s="75"/>
      <c r="P94" s="75"/>
      <c r="Q94" s="20" t="s">
        <v>86</v>
      </c>
      <c r="R94" s="76"/>
      <c r="S94" s="20" t="s">
        <v>86</v>
      </c>
    </row>
    <row r="95" spans="1:19" ht="41.25" customHeight="1">
      <c r="A95" s="11">
        <v>88</v>
      </c>
      <c r="B95" s="12" t="s">
        <v>143</v>
      </c>
      <c r="C95" s="24" t="s">
        <v>91</v>
      </c>
      <c r="D95" s="93"/>
      <c r="E95" s="94"/>
      <c r="F95" s="94"/>
      <c r="G95" s="75"/>
      <c r="H95" s="75"/>
      <c r="I95" s="76"/>
      <c r="J95" s="76"/>
      <c r="K95" s="75"/>
      <c r="L95" s="75"/>
      <c r="M95" s="75"/>
      <c r="N95" s="20" t="s">
        <v>86</v>
      </c>
      <c r="O95" s="75"/>
      <c r="P95" s="75"/>
      <c r="Q95" s="20" t="s">
        <v>86</v>
      </c>
      <c r="R95" s="76"/>
      <c r="S95" s="20" t="s">
        <v>86</v>
      </c>
    </row>
    <row r="96" spans="1:19" ht="25.5">
      <c r="A96" s="11">
        <v>89</v>
      </c>
      <c r="B96" s="17" t="s">
        <v>144</v>
      </c>
      <c r="C96" s="24" t="s">
        <v>91</v>
      </c>
      <c r="D96" s="93"/>
      <c r="E96" s="94"/>
      <c r="F96" s="94"/>
      <c r="G96" s="75"/>
      <c r="H96" s="75"/>
      <c r="I96" s="76"/>
      <c r="J96" s="76"/>
      <c r="K96" s="75"/>
      <c r="L96" s="75"/>
      <c r="M96" s="75"/>
      <c r="N96" s="20" t="s">
        <v>86</v>
      </c>
      <c r="O96" s="75"/>
      <c r="P96" s="75"/>
      <c r="Q96" s="20" t="s">
        <v>86</v>
      </c>
      <c r="R96" s="76"/>
      <c r="S96" s="20" t="s">
        <v>86</v>
      </c>
    </row>
    <row r="97" spans="1:19" ht="37.5" customHeight="1">
      <c r="A97" s="11">
        <v>90</v>
      </c>
      <c r="B97" s="17" t="s">
        <v>145</v>
      </c>
      <c r="C97" s="24" t="s">
        <v>91</v>
      </c>
      <c r="D97" s="93"/>
      <c r="E97" s="94"/>
      <c r="F97" s="94"/>
      <c r="G97" s="75"/>
      <c r="H97" s="75"/>
      <c r="I97" s="76"/>
      <c r="J97" s="76"/>
      <c r="K97" s="75"/>
      <c r="L97" s="75"/>
      <c r="M97" s="75"/>
      <c r="N97" s="20" t="s">
        <v>86</v>
      </c>
      <c r="O97" s="75"/>
      <c r="P97" s="75"/>
      <c r="Q97" s="20" t="s">
        <v>86</v>
      </c>
      <c r="R97" s="76"/>
      <c r="S97" s="20" t="s">
        <v>86</v>
      </c>
    </row>
    <row r="98" spans="1:19" ht="27.75" customHeight="1">
      <c r="A98" s="11">
        <v>91</v>
      </c>
      <c r="B98" s="48" t="s">
        <v>146</v>
      </c>
      <c r="C98" s="24" t="s">
        <v>91</v>
      </c>
      <c r="D98" s="93"/>
      <c r="E98" s="46"/>
      <c r="F98" s="46"/>
      <c r="G98" s="75"/>
      <c r="H98" s="75"/>
      <c r="I98" s="76"/>
      <c r="J98" s="76"/>
      <c r="K98" s="75"/>
      <c r="L98" s="75"/>
      <c r="M98" s="75"/>
      <c r="N98" s="20" t="s">
        <v>86</v>
      </c>
      <c r="O98" s="75"/>
      <c r="P98" s="75"/>
      <c r="Q98" s="20" t="s">
        <v>86</v>
      </c>
      <c r="R98" s="76"/>
      <c r="S98" s="20" t="s">
        <v>86</v>
      </c>
    </row>
    <row r="99" spans="1:19" ht="36.75" customHeight="1">
      <c r="A99" s="11">
        <v>92</v>
      </c>
      <c r="B99" s="17" t="s">
        <v>147</v>
      </c>
      <c r="C99" s="24" t="s">
        <v>91</v>
      </c>
      <c r="D99" s="93"/>
      <c r="E99" s="94"/>
      <c r="F99" s="94"/>
      <c r="G99" s="75"/>
      <c r="H99" s="75"/>
      <c r="I99" s="76"/>
      <c r="J99" s="76"/>
      <c r="K99" s="75"/>
      <c r="L99" s="75"/>
      <c r="M99" s="75"/>
      <c r="N99" s="20" t="s">
        <v>86</v>
      </c>
      <c r="O99" s="75"/>
      <c r="P99" s="75"/>
      <c r="Q99" s="20" t="s">
        <v>86</v>
      </c>
      <c r="R99" s="76"/>
      <c r="S99" s="20" t="s">
        <v>86</v>
      </c>
    </row>
    <row r="100" spans="1:19" ht="31.5" customHeight="1">
      <c r="A100" s="11">
        <v>93</v>
      </c>
      <c r="B100" s="17" t="s">
        <v>148</v>
      </c>
      <c r="C100" s="24" t="s">
        <v>91</v>
      </c>
      <c r="D100" s="93"/>
      <c r="E100" s="94"/>
      <c r="F100" s="94"/>
      <c r="G100" s="75"/>
      <c r="H100" s="75"/>
      <c r="I100" s="76"/>
      <c r="J100" s="76"/>
      <c r="K100" s="75"/>
      <c r="L100" s="75"/>
      <c r="M100" s="75"/>
      <c r="N100" s="20" t="s">
        <v>86</v>
      </c>
      <c r="O100" s="75"/>
      <c r="P100" s="75"/>
      <c r="Q100" s="20" t="s">
        <v>86</v>
      </c>
      <c r="R100" s="76"/>
      <c r="S100" s="20" t="s">
        <v>86</v>
      </c>
    </row>
    <row r="101" spans="1:19" ht="45" customHeight="1">
      <c r="A101" s="11">
        <v>94</v>
      </c>
      <c r="B101" s="48" t="s">
        <v>149</v>
      </c>
      <c r="C101" s="24" t="s">
        <v>91</v>
      </c>
      <c r="D101" s="93"/>
      <c r="E101" s="46"/>
      <c r="F101" s="46"/>
      <c r="G101" s="75"/>
      <c r="H101" s="75"/>
      <c r="I101" s="76"/>
      <c r="J101" s="76"/>
      <c r="K101" s="75"/>
      <c r="L101" s="75"/>
      <c r="M101" s="75"/>
      <c r="N101" s="20" t="s">
        <v>86</v>
      </c>
      <c r="O101" s="75"/>
      <c r="P101" s="75"/>
      <c r="Q101" s="20" t="s">
        <v>86</v>
      </c>
      <c r="R101" s="76"/>
      <c r="S101" s="20" t="s">
        <v>86</v>
      </c>
    </row>
    <row r="102" spans="1:19" ht="31.5" customHeight="1">
      <c r="A102" s="11">
        <v>95</v>
      </c>
      <c r="B102" s="17" t="s">
        <v>150</v>
      </c>
      <c r="C102" s="24" t="s">
        <v>91</v>
      </c>
      <c r="D102" s="93"/>
      <c r="E102" s="94"/>
      <c r="F102" s="94"/>
      <c r="G102" s="75"/>
      <c r="H102" s="75"/>
      <c r="I102" s="76"/>
      <c r="J102" s="76"/>
      <c r="K102" s="75"/>
      <c r="L102" s="75"/>
      <c r="M102" s="75"/>
      <c r="N102" s="20"/>
      <c r="O102" s="75"/>
      <c r="P102" s="75"/>
      <c r="Q102" s="20" t="s">
        <v>86</v>
      </c>
      <c r="R102" s="76"/>
      <c r="S102" s="75"/>
    </row>
    <row r="103" spans="1:19" ht="33" customHeight="1">
      <c r="A103" s="11">
        <v>96</v>
      </c>
      <c r="B103" s="17" t="s">
        <v>151</v>
      </c>
      <c r="C103" s="24" t="s">
        <v>91</v>
      </c>
      <c r="D103" s="93"/>
      <c r="E103" s="94"/>
      <c r="F103" s="94"/>
      <c r="G103" s="20" t="s">
        <v>86</v>
      </c>
      <c r="H103" s="75"/>
      <c r="I103" s="76"/>
      <c r="J103" s="76"/>
      <c r="K103" s="75"/>
      <c r="L103" s="75"/>
      <c r="M103" s="75"/>
      <c r="N103" s="20" t="s">
        <v>86</v>
      </c>
      <c r="O103" s="75"/>
      <c r="P103" s="75"/>
      <c r="Q103" s="20" t="s">
        <v>86</v>
      </c>
      <c r="R103" s="76"/>
      <c r="S103" s="75"/>
    </row>
    <row r="104" spans="1:19" ht="30.75" customHeight="1">
      <c r="A104" s="11">
        <v>97</v>
      </c>
      <c r="B104" s="17" t="s">
        <v>152</v>
      </c>
      <c r="C104" s="24" t="s">
        <v>91</v>
      </c>
      <c r="D104" s="93"/>
      <c r="E104" s="94"/>
      <c r="F104" s="94"/>
      <c r="G104" s="75"/>
      <c r="H104" s="75"/>
      <c r="I104" s="76"/>
      <c r="J104" s="76"/>
      <c r="K104" s="75"/>
      <c r="L104" s="75"/>
      <c r="M104" s="75"/>
      <c r="N104" s="20" t="s">
        <v>86</v>
      </c>
      <c r="O104" s="75"/>
      <c r="P104" s="75"/>
      <c r="Q104" s="20" t="s">
        <v>86</v>
      </c>
      <c r="R104" s="76"/>
      <c r="S104" s="20" t="s">
        <v>86</v>
      </c>
    </row>
    <row r="105" spans="1:19" ht="37.5" customHeight="1">
      <c r="A105" s="11">
        <v>98</v>
      </c>
      <c r="B105" s="17" t="s">
        <v>153</v>
      </c>
      <c r="C105" s="24" t="s">
        <v>91</v>
      </c>
      <c r="D105" s="93"/>
      <c r="E105" s="94"/>
      <c r="F105" s="94"/>
      <c r="G105" s="20" t="s">
        <v>86</v>
      </c>
      <c r="H105" s="75"/>
      <c r="I105" s="76"/>
      <c r="J105" s="76"/>
      <c r="K105" s="75"/>
      <c r="L105" s="75"/>
      <c r="M105" s="75"/>
      <c r="N105" s="20" t="s">
        <v>86</v>
      </c>
      <c r="O105" s="75"/>
      <c r="P105" s="75"/>
      <c r="Q105" s="20" t="s">
        <v>86</v>
      </c>
      <c r="R105" s="76"/>
      <c r="S105" s="20" t="s">
        <v>86</v>
      </c>
    </row>
    <row r="106" spans="1:19" ht="35.25" customHeight="1">
      <c r="A106" s="11">
        <v>99</v>
      </c>
      <c r="B106" s="12" t="s">
        <v>154</v>
      </c>
      <c r="C106" s="24" t="s">
        <v>91</v>
      </c>
      <c r="D106" s="93"/>
      <c r="E106" s="94"/>
      <c r="F106" s="94"/>
      <c r="G106" s="20"/>
      <c r="H106" s="75"/>
      <c r="I106" s="76"/>
      <c r="J106" s="76"/>
      <c r="K106" s="75"/>
      <c r="L106" s="75"/>
      <c r="M106" s="75"/>
      <c r="N106" s="20" t="s">
        <v>86</v>
      </c>
      <c r="O106" s="75"/>
      <c r="P106" s="75"/>
      <c r="Q106" s="20" t="s">
        <v>86</v>
      </c>
      <c r="R106" s="76"/>
      <c r="S106" s="20" t="s">
        <v>86</v>
      </c>
    </row>
    <row r="107" spans="1:19" ht="43.5" customHeight="1">
      <c r="A107" s="11">
        <v>100</v>
      </c>
      <c r="B107" s="17" t="s">
        <v>155</v>
      </c>
      <c r="C107" s="24" t="s">
        <v>91</v>
      </c>
      <c r="D107" s="93"/>
      <c r="E107" s="94"/>
      <c r="F107" s="94"/>
      <c r="G107" s="20"/>
      <c r="H107" s="75"/>
      <c r="I107" s="76"/>
      <c r="J107" s="76"/>
      <c r="K107" s="75"/>
      <c r="L107" s="75"/>
      <c r="M107" s="75"/>
      <c r="N107" s="20" t="s">
        <v>86</v>
      </c>
      <c r="O107" s="75"/>
      <c r="P107" s="75"/>
      <c r="Q107" s="20" t="s">
        <v>86</v>
      </c>
      <c r="R107" s="76"/>
      <c r="S107" s="20" t="s">
        <v>86</v>
      </c>
    </row>
    <row r="108" spans="1:19" ht="47.25" customHeight="1">
      <c r="A108" s="11">
        <v>101</v>
      </c>
      <c r="B108" s="48" t="s">
        <v>156</v>
      </c>
      <c r="C108" s="24" t="s">
        <v>91</v>
      </c>
      <c r="D108" s="93"/>
      <c r="E108" s="94"/>
      <c r="F108" s="94"/>
      <c r="G108" s="20"/>
      <c r="H108" s="75"/>
      <c r="I108" s="76"/>
      <c r="J108" s="76"/>
      <c r="K108" s="75"/>
      <c r="L108" s="75"/>
      <c r="M108" s="75"/>
      <c r="N108" s="20" t="s">
        <v>86</v>
      </c>
      <c r="O108" s="75"/>
      <c r="P108" s="75"/>
      <c r="Q108" s="20" t="s">
        <v>86</v>
      </c>
      <c r="R108" s="76"/>
      <c r="S108" s="20" t="s">
        <v>86</v>
      </c>
    </row>
    <row r="109" spans="1:19" ht="34.5" customHeight="1">
      <c r="A109" s="11">
        <v>102</v>
      </c>
      <c r="B109" s="17" t="s">
        <v>157</v>
      </c>
      <c r="C109" s="95" t="s">
        <v>158</v>
      </c>
      <c r="D109" s="93"/>
      <c r="E109" s="94"/>
      <c r="F109" s="94"/>
      <c r="G109" s="20"/>
      <c r="H109" s="75"/>
      <c r="I109" s="76"/>
      <c r="J109" s="76"/>
      <c r="K109" s="75"/>
      <c r="L109" s="75"/>
      <c r="M109" s="75"/>
      <c r="N109" s="75"/>
      <c r="O109" s="75"/>
      <c r="P109" s="75"/>
      <c r="Q109" s="75"/>
      <c r="R109" s="76"/>
      <c r="S109" s="20"/>
    </row>
    <row r="110" spans="1:19" ht="36" customHeight="1">
      <c r="A110" s="11">
        <v>103</v>
      </c>
      <c r="B110" s="17" t="s">
        <v>159</v>
      </c>
      <c r="C110" s="81" t="s">
        <v>160</v>
      </c>
      <c r="D110" s="93"/>
      <c r="E110" s="94"/>
      <c r="F110" s="94"/>
      <c r="G110" s="20"/>
      <c r="H110" s="75"/>
      <c r="I110" s="76"/>
      <c r="J110" s="76"/>
      <c r="K110" s="75"/>
      <c r="L110" s="75"/>
      <c r="M110" s="75"/>
      <c r="N110" s="75"/>
      <c r="O110" s="75"/>
      <c r="P110" s="75"/>
      <c r="Q110" s="75"/>
      <c r="R110" s="76"/>
      <c r="S110" s="75"/>
    </row>
    <row r="111" spans="1:19" ht="46.5" customHeight="1">
      <c r="A111" s="11">
        <v>104</v>
      </c>
      <c r="B111" s="17" t="s">
        <v>161</v>
      </c>
      <c r="C111" s="13" t="s">
        <v>162</v>
      </c>
      <c r="D111" s="93"/>
      <c r="E111" s="94"/>
      <c r="F111" s="94"/>
      <c r="G111" s="20"/>
      <c r="H111" s="75"/>
      <c r="I111" s="76"/>
      <c r="J111" s="76"/>
      <c r="K111" s="20" t="s">
        <v>86</v>
      </c>
      <c r="L111" s="75"/>
      <c r="M111" s="75"/>
      <c r="N111" s="75"/>
      <c r="O111" s="75"/>
      <c r="P111" s="75"/>
      <c r="Q111" s="75"/>
      <c r="R111" s="76"/>
      <c r="S111" s="75"/>
    </row>
    <row r="112" spans="1:19" ht="25.5">
      <c r="A112" s="11">
        <v>105</v>
      </c>
      <c r="B112" s="17" t="s">
        <v>163</v>
      </c>
      <c r="C112" s="13" t="s">
        <v>162</v>
      </c>
      <c r="D112" s="93"/>
      <c r="E112" s="94"/>
      <c r="F112" s="94"/>
      <c r="G112" s="20"/>
      <c r="H112" s="75"/>
      <c r="I112" s="76"/>
      <c r="J112" s="76"/>
      <c r="K112" s="20"/>
      <c r="L112" s="75"/>
      <c r="M112" s="75"/>
      <c r="N112" s="75"/>
      <c r="O112" s="75"/>
      <c r="P112" s="75"/>
      <c r="Q112" s="108" t="s">
        <v>86</v>
      </c>
      <c r="R112" s="76"/>
      <c r="S112" s="75"/>
    </row>
    <row r="113" spans="1:19" ht="40.5" customHeight="1">
      <c r="A113" s="11">
        <v>106</v>
      </c>
      <c r="B113" s="17" t="s">
        <v>164</v>
      </c>
      <c r="C113" s="13" t="s">
        <v>162</v>
      </c>
      <c r="D113" s="93"/>
      <c r="E113" s="94"/>
      <c r="F113" s="94"/>
      <c r="G113" s="20" t="s">
        <v>86</v>
      </c>
      <c r="H113" s="75"/>
      <c r="I113" s="76"/>
      <c r="J113" s="76"/>
      <c r="K113" s="20" t="s">
        <v>86</v>
      </c>
      <c r="L113" s="75"/>
      <c r="M113" s="75"/>
      <c r="N113" s="75"/>
      <c r="O113" s="75"/>
      <c r="P113" s="75"/>
      <c r="Q113" s="108"/>
      <c r="R113" s="76"/>
      <c r="S113" s="75"/>
    </row>
    <row r="114" spans="1:19" ht="44.25" customHeight="1">
      <c r="A114" s="11">
        <v>107</v>
      </c>
      <c r="B114" s="17" t="s">
        <v>165</v>
      </c>
      <c r="C114" s="13" t="s">
        <v>162</v>
      </c>
      <c r="D114" s="93"/>
      <c r="E114" s="94"/>
      <c r="F114" s="94"/>
      <c r="G114" s="75"/>
      <c r="H114" s="75"/>
      <c r="I114" s="76"/>
      <c r="J114" s="76"/>
      <c r="K114" s="75"/>
      <c r="L114" s="75"/>
      <c r="M114" s="75"/>
      <c r="N114" s="75"/>
      <c r="O114" s="75"/>
      <c r="P114" s="75"/>
      <c r="Q114" s="108" t="s">
        <v>86</v>
      </c>
      <c r="R114" s="76"/>
      <c r="S114" s="75"/>
    </row>
    <row r="115" spans="1:19" ht="38.25" customHeight="1">
      <c r="A115" s="11">
        <v>108</v>
      </c>
      <c r="B115" s="17" t="s">
        <v>166</v>
      </c>
      <c r="C115" s="13" t="s">
        <v>162</v>
      </c>
      <c r="D115" s="93"/>
      <c r="E115" s="94"/>
      <c r="F115" s="94"/>
      <c r="G115" s="75"/>
      <c r="H115" s="75"/>
      <c r="I115" s="76"/>
      <c r="J115" s="76"/>
      <c r="K115" s="75"/>
      <c r="L115" s="75"/>
      <c r="M115" s="75"/>
      <c r="N115" s="75"/>
      <c r="O115" s="75"/>
      <c r="P115" s="75"/>
      <c r="Q115" s="75"/>
      <c r="R115" s="76"/>
      <c r="S115" s="75"/>
    </row>
    <row r="116" spans="1:19" ht="48.75" customHeight="1">
      <c r="A116" s="11">
        <v>109</v>
      </c>
      <c r="B116" s="17" t="s">
        <v>167</v>
      </c>
      <c r="C116" s="13" t="s">
        <v>168</v>
      </c>
      <c r="D116" s="93"/>
      <c r="E116" s="94"/>
      <c r="F116" s="94"/>
      <c r="G116" s="75"/>
      <c r="H116" s="75"/>
      <c r="I116" s="76"/>
      <c r="J116" s="76"/>
      <c r="K116" s="75"/>
      <c r="L116" s="75"/>
      <c r="M116" s="75"/>
      <c r="N116" s="75"/>
      <c r="O116" s="75"/>
      <c r="P116" s="75"/>
      <c r="Q116" s="75"/>
      <c r="R116" s="76"/>
      <c r="S116" s="75"/>
    </row>
    <row r="117" spans="1:19" ht="38.25" customHeight="1">
      <c r="A117" s="11">
        <v>110</v>
      </c>
      <c r="B117" s="17" t="s">
        <v>169</v>
      </c>
      <c r="C117" s="13" t="s">
        <v>168</v>
      </c>
      <c r="D117" s="93"/>
      <c r="E117" s="94"/>
      <c r="F117" s="94"/>
      <c r="G117" s="75"/>
      <c r="H117" s="75"/>
      <c r="I117" s="76"/>
      <c r="J117" s="76"/>
      <c r="K117" s="75"/>
      <c r="L117" s="75"/>
      <c r="M117" s="75"/>
      <c r="N117" s="75"/>
      <c r="O117" s="75"/>
      <c r="P117" s="75"/>
      <c r="Q117" s="75"/>
      <c r="R117" s="76"/>
      <c r="S117" s="75"/>
    </row>
    <row r="118" spans="1:19" ht="32.25" customHeight="1">
      <c r="A118" s="11">
        <v>111</v>
      </c>
      <c r="B118" s="12" t="s">
        <v>170</v>
      </c>
      <c r="C118" s="24" t="s">
        <v>91</v>
      </c>
      <c r="D118" s="93"/>
      <c r="E118" s="94"/>
      <c r="F118" s="94"/>
      <c r="G118" s="75"/>
      <c r="H118" s="20"/>
      <c r="I118" s="16"/>
      <c r="J118" s="16"/>
      <c r="K118" s="20"/>
      <c r="L118" s="20"/>
      <c r="M118" s="20"/>
      <c r="N118" s="20" t="s">
        <v>86</v>
      </c>
      <c r="O118" s="20"/>
      <c r="P118" s="20"/>
      <c r="Q118" s="20"/>
      <c r="R118" s="16"/>
      <c r="S118" s="20" t="s">
        <v>86</v>
      </c>
    </row>
    <row r="119" spans="1:19" ht="32.25" customHeight="1">
      <c r="A119" s="11">
        <v>112</v>
      </c>
      <c r="B119" s="48" t="s">
        <v>171</v>
      </c>
      <c r="C119" s="13"/>
      <c r="D119" s="93"/>
      <c r="E119" s="94"/>
      <c r="F119" s="94"/>
      <c r="G119" s="75"/>
      <c r="H119" s="20"/>
      <c r="I119" s="16"/>
      <c r="J119" s="16"/>
      <c r="K119" s="20"/>
      <c r="L119" s="20"/>
      <c r="M119" s="20"/>
      <c r="N119" s="20"/>
      <c r="O119" s="20"/>
      <c r="P119" s="20"/>
      <c r="Q119" s="20"/>
      <c r="R119" s="16"/>
      <c r="S119" s="20" t="s">
        <v>86</v>
      </c>
    </row>
    <row r="120" spans="1:19" ht="39.75" customHeight="1">
      <c r="A120" s="11">
        <v>113</v>
      </c>
      <c r="B120" s="17" t="s">
        <v>172</v>
      </c>
      <c r="C120" s="51" t="s">
        <v>173</v>
      </c>
      <c r="D120" s="93"/>
      <c r="E120" s="94"/>
      <c r="F120" s="94"/>
      <c r="G120" s="75"/>
      <c r="H120" s="20"/>
      <c r="I120" s="16"/>
      <c r="J120" s="16"/>
      <c r="K120" s="20" t="s">
        <v>86</v>
      </c>
      <c r="L120" s="20"/>
      <c r="M120" s="20" t="s">
        <v>86</v>
      </c>
      <c r="N120" s="20"/>
      <c r="O120" s="20"/>
      <c r="P120" s="20"/>
      <c r="Q120" s="20"/>
      <c r="R120" s="16"/>
      <c r="S120" s="20"/>
    </row>
    <row r="121" spans="1:19" ht="44.25" customHeight="1">
      <c r="A121" s="11">
        <v>114</v>
      </c>
      <c r="B121" s="17" t="s">
        <v>174</v>
      </c>
      <c r="C121" s="81" t="s">
        <v>175</v>
      </c>
      <c r="D121" s="93"/>
      <c r="E121" s="94"/>
      <c r="F121" s="46"/>
      <c r="G121" s="20" t="s">
        <v>86</v>
      </c>
      <c r="H121" s="20"/>
      <c r="I121" s="16"/>
      <c r="J121" s="16"/>
      <c r="K121" s="20" t="s">
        <v>86</v>
      </c>
      <c r="L121" s="20"/>
      <c r="M121" s="20" t="s">
        <v>86</v>
      </c>
      <c r="N121" s="20"/>
      <c r="O121" s="20"/>
      <c r="P121" s="20"/>
      <c r="Q121" s="20" t="s">
        <v>86</v>
      </c>
      <c r="R121" s="16"/>
      <c r="S121" s="20"/>
    </row>
    <row r="122" spans="1:19" ht="42" customHeight="1">
      <c r="A122" s="11">
        <v>115</v>
      </c>
      <c r="B122" s="17" t="s">
        <v>176</v>
      </c>
      <c r="C122" s="13" t="s">
        <v>177</v>
      </c>
      <c r="D122" s="93"/>
      <c r="E122" s="94"/>
      <c r="F122" s="46" t="s">
        <v>86</v>
      </c>
      <c r="G122" s="20" t="s">
        <v>86</v>
      </c>
      <c r="H122" s="20" t="s">
        <v>86</v>
      </c>
      <c r="I122" s="16"/>
      <c r="J122" s="16"/>
      <c r="K122" s="20" t="s">
        <v>86</v>
      </c>
      <c r="L122" s="20"/>
      <c r="M122" s="20"/>
      <c r="N122" s="20"/>
      <c r="O122" s="20"/>
      <c r="P122" s="20"/>
      <c r="Q122" s="20"/>
      <c r="R122" s="16"/>
      <c r="S122" s="20"/>
    </row>
    <row r="123" spans="1:19" ht="45" customHeight="1">
      <c r="A123" s="11">
        <v>116</v>
      </c>
      <c r="B123" s="17" t="s">
        <v>178</v>
      </c>
      <c r="C123" s="13" t="s">
        <v>177</v>
      </c>
      <c r="D123" s="93"/>
      <c r="E123" s="94"/>
      <c r="F123" s="46" t="s">
        <v>86</v>
      </c>
      <c r="G123" s="20" t="s">
        <v>86</v>
      </c>
      <c r="H123" s="20" t="s">
        <v>86</v>
      </c>
      <c r="I123" s="16"/>
      <c r="J123" s="16"/>
      <c r="K123" s="20" t="s">
        <v>86</v>
      </c>
      <c r="L123" s="20"/>
      <c r="M123" s="20"/>
      <c r="N123" s="20" t="s">
        <v>86</v>
      </c>
      <c r="O123" s="20"/>
      <c r="P123" s="20"/>
      <c r="Q123" s="20"/>
      <c r="R123" s="16"/>
      <c r="S123" s="20"/>
    </row>
    <row r="124" spans="1:19" ht="45" customHeight="1">
      <c r="A124" s="11">
        <v>117</v>
      </c>
      <c r="B124" s="17" t="s">
        <v>179</v>
      </c>
      <c r="C124" s="13" t="s">
        <v>180</v>
      </c>
      <c r="D124" s="93"/>
      <c r="E124" s="94"/>
      <c r="F124" s="94"/>
      <c r="G124" s="75"/>
      <c r="H124" s="20" t="s">
        <v>86</v>
      </c>
      <c r="I124" s="16"/>
      <c r="J124" s="16"/>
      <c r="K124" s="20" t="s">
        <v>86</v>
      </c>
      <c r="L124" s="20"/>
      <c r="M124" s="20"/>
      <c r="N124" s="20"/>
      <c r="O124" s="20"/>
      <c r="P124" s="20"/>
      <c r="Q124" s="20"/>
      <c r="R124" s="16"/>
      <c r="S124" s="20"/>
    </row>
    <row r="125" spans="1:19" ht="40.5" customHeight="1">
      <c r="A125" s="11">
        <v>118</v>
      </c>
      <c r="B125" s="17" t="s">
        <v>181</v>
      </c>
      <c r="C125" s="13" t="s">
        <v>180</v>
      </c>
      <c r="D125" s="93"/>
      <c r="E125" s="94"/>
      <c r="F125" s="94"/>
      <c r="G125" s="75"/>
      <c r="H125" s="20" t="s">
        <v>86</v>
      </c>
      <c r="I125" s="16"/>
      <c r="J125" s="16"/>
      <c r="K125" s="20" t="s">
        <v>86</v>
      </c>
      <c r="L125" s="20"/>
      <c r="M125" s="20"/>
      <c r="N125" s="20"/>
      <c r="O125" s="20"/>
      <c r="P125" s="20"/>
      <c r="Q125" s="20"/>
      <c r="R125" s="16"/>
      <c r="S125" s="20"/>
    </row>
    <row r="126" spans="1:19" ht="41.25" customHeight="1">
      <c r="A126" s="11">
        <v>119</v>
      </c>
      <c r="B126" s="17" t="s">
        <v>182</v>
      </c>
      <c r="C126" s="13" t="s">
        <v>180</v>
      </c>
      <c r="D126" s="93"/>
      <c r="E126" s="94"/>
      <c r="F126" s="94"/>
      <c r="G126" s="75"/>
      <c r="H126" s="75"/>
      <c r="I126" s="76"/>
      <c r="J126" s="76"/>
      <c r="K126" s="75"/>
      <c r="L126" s="75"/>
      <c r="M126" s="75"/>
      <c r="N126" s="75"/>
      <c r="O126" s="75"/>
      <c r="P126" s="75"/>
      <c r="Q126" s="75"/>
      <c r="R126" s="76"/>
      <c r="S126" s="75"/>
    </row>
    <row r="127" spans="1:19" ht="35.25" customHeight="1">
      <c r="A127" s="11">
        <v>120</v>
      </c>
      <c r="B127" s="17" t="s">
        <v>183</v>
      </c>
      <c r="C127" s="13" t="s">
        <v>180</v>
      </c>
      <c r="D127" s="93"/>
      <c r="E127" s="94"/>
      <c r="F127" s="94"/>
      <c r="G127" s="75"/>
      <c r="H127" s="75"/>
      <c r="I127" s="76"/>
      <c r="J127" s="76"/>
      <c r="K127" s="75"/>
      <c r="L127" s="75"/>
      <c r="M127" s="75"/>
      <c r="N127" s="75"/>
      <c r="O127" s="75"/>
      <c r="P127" s="75"/>
      <c r="Q127" s="75"/>
      <c r="R127" s="76"/>
      <c r="S127" s="75"/>
    </row>
    <row r="128" spans="1:19" ht="41.25" customHeight="1">
      <c r="A128" s="11">
        <v>121</v>
      </c>
      <c r="B128" s="17" t="s">
        <v>184</v>
      </c>
      <c r="C128" s="95" t="s">
        <v>114</v>
      </c>
      <c r="D128" s="93"/>
      <c r="E128" s="94"/>
      <c r="F128" s="94"/>
      <c r="G128" s="75"/>
      <c r="H128" s="20" t="s">
        <v>86</v>
      </c>
      <c r="I128" s="16"/>
      <c r="J128" s="16"/>
      <c r="K128" s="20"/>
      <c r="L128" s="20"/>
      <c r="M128" s="20"/>
      <c r="N128" s="20"/>
      <c r="O128" s="20"/>
      <c r="P128" s="20"/>
      <c r="Q128" s="75"/>
      <c r="R128" s="76"/>
      <c r="S128" s="75"/>
    </row>
    <row r="129" spans="1:19" ht="39" customHeight="1">
      <c r="A129" s="11">
        <v>122</v>
      </c>
      <c r="B129" s="53" t="s">
        <v>185</v>
      </c>
      <c r="C129" s="95" t="s">
        <v>114</v>
      </c>
      <c r="D129" s="93"/>
      <c r="E129" s="94"/>
      <c r="F129" s="94"/>
      <c r="G129" s="75"/>
      <c r="H129" s="20" t="s">
        <v>86</v>
      </c>
      <c r="I129" s="16"/>
      <c r="J129" s="16"/>
      <c r="K129" s="20"/>
      <c r="L129" s="20"/>
      <c r="M129" s="20"/>
      <c r="N129" s="20"/>
      <c r="O129" s="20"/>
      <c r="P129" s="20"/>
      <c r="Q129" s="75"/>
      <c r="R129" s="76"/>
      <c r="S129" s="75"/>
    </row>
    <row r="130" spans="1:19" ht="45.75" customHeight="1">
      <c r="A130" s="11">
        <v>123</v>
      </c>
      <c r="B130" s="12" t="s">
        <v>186</v>
      </c>
      <c r="C130" s="96" t="s">
        <v>114</v>
      </c>
      <c r="D130" s="93"/>
      <c r="E130" s="97"/>
      <c r="F130" s="97"/>
      <c r="G130" s="75"/>
      <c r="H130" s="20"/>
      <c r="I130" s="16"/>
      <c r="J130" s="16"/>
      <c r="K130" s="20"/>
      <c r="L130" s="20"/>
      <c r="M130" s="20"/>
      <c r="N130" s="20"/>
      <c r="O130" s="20"/>
      <c r="P130" s="20" t="s">
        <v>86</v>
      </c>
      <c r="Q130" s="75"/>
      <c r="R130" s="76"/>
      <c r="S130" s="75"/>
    </row>
    <row r="131" spans="1:19" ht="51" customHeight="1">
      <c r="A131" s="11">
        <v>124</v>
      </c>
      <c r="B131" s="12" t="s">
        <v>187</v>
      </c>
      <c r="C131" s="95" t="s">
        <v>114</v>
      </c>
      <c r="D131" s="93"/>
      <c r="E131" s="94"/>
      <c r="F131" s="94"/>
      <c r="G131" s="75"/>
      <c r="H131" s="20"/>
      <c r="I131" s="16"/>
      <c r="J131" s="16"/>
      <c r="K131" s="20"/>
      <c r="L131" s="20"/>
      <c r="M131" s="20"/>
      <c r="N131" s="20"/>
      <c r="O131" s="20"/>
      <c r="P131" s="20"/>
      <c r="Q131" s="75"/>
      <c r="R131" s="76"/>
      <c r="S131" s="75"/>
    </row>
    <row r="132" spans="1:19" ht="29.25" customHeight="1">
      <c r="A132" s="11">
        <v>125</v>
      </c>
      <c r="B132" s="12" t="s">
        <v>188</v>
      </c>
      <c r="C132" s="24" t="s">
        <v>91</v>
      </c>
      <c r="D132" s="93"/>
      <c r="E132" s="94"/>
      <c r="F132" s="94"/>
      <c r="G132" s="75"/>
      <c r="H132" s="75"/>
      <c r="I132" s="76"/>
      <c r="J132" s="76"/>
      <c r="K132" s="75"/>
      <c r="L132" s="75"/>
      <c r="M132" s="75"/>
      <c r="N132" s="20" t="s">
        <v>86</v>
      </c>
      <c r="O132" s="20"/>
      <c r="P132" s="20"/>
      <c r="Q132" s="20" t="s">
        <v>86</v>
      </c>
      <c r="R132" s="16"/>
      <c r="S132" s="20" t="s">
        <v>86</v>
      </c>
    </row>
    <row r="133" spans="1:19" ht="42.75" customHeight="1">
      <c r="A133" s="11">
        <v>126</v>
      </c>
      <c r="B133" s="12" t="s">
        <v>189</v>
      </c>
      <c r="C133" s="24" t="s">
        <v>91</v>
      </c>
      <c r="D133" s="93"/>
      <c r="E133" s="94"/>
      <c r="F133" s="94"/>
      <c r="G133" s="75"/>
      <c r="H133" s="75"/>
      <c r="I133" s="76"/>
      <c r="J133" s="76"/>
      <c r="K133" s="75"/>
      <c r="L133" s="75"/>
      <c r="M133" s="75"/>
      <c r="N133" s="20" t="s">
        <v>86</v>
      </c>
      <c r="O133" s="20"/>
      <c r="P133" s="20"/>
      <c r="Q133" s="20" t="s">
        <v>86</v>
      </c>
      <c r="R133" s="16"/>
      <c r="S133" s="20" t="s">
        <v>86</v>
      </c>
    </row>
    <row r="134" spans="1:19" ht="39" customHeight="1">
      <c r="A134" s="11">
        <v>127</v>
      </c>
      <c r="B134" s="48" t="s">
        <v>190</v>
      </c>
      <c r="C134" s="24" t="s">
        <v>191</v>
      </c>
      <c r="D134" s="93"/>
      <c r="E134" s="46"/>
      <c r="F134" s="46"/>
      <c r="G134" s="75"/>
      <c r="H134" s="75"/>
      <c r="I134" s="76"/>
      <c r="J134" s="76"/>
      <c r="K134" s="75"/>
      <c r="L134" s="75"/>
      <c r="M134" s="75"/>
      <c r="N134" s="20"/>
      <c r="O134" s="20"/>
      <c r="P134" s="20" t="s">
        <v>86</v>
      </c>
      <c r="Q134" s="20"/>
      <c r="R134" s="16"/>
      <c r="S134" s="20"/>
    </row>
    <row r="135" spans="1:19" ht="42" customHeight="1">
      <c r="A135" s="11">
        <v>128</v>
      </c>
      <c r="B135" s="48" t="s">
        <v>192</v>
      </c>
      <c r="C135" s="24" t="s">
        <v>191</v>
      </c>
      <c r="D135" s="93"/>
      <c r="E135" s="46"/>
      <c r="F135" s="46"/>
      <c r="G135" s="75"/>
      <c r="H135" s="75"/>
      <c r="I135" s="76"/>
      <c r="J135" s="76"/>
      <c r="K135" s="75"/>
      <c r="L135" s="75"/>
      <c r="M135" s="75"/>
      <c r="N135" s="20"/>
      <c r="O135" s="20"/>
      <c r="P135" s="20"/>
      <c r="Q135" s="20"/>
      <c r="R135" s="16"/>
      <c r="S135" s="20"/>
    </row>
    <row r="136" spans="1:19" ht="53.25" customHeight="1">
      <c r="A136" s="11">
        <v>129</v>
      </c>
      <c r="B136" s="12" t="s">
        <v>193</v>
      </c>
      <c r="C136" s="24" t="s">
        <v>191</v>
      </c>
      <c r="D136" s="93"/>
      <c r="E136" s="94"/>
      <c r="F136" s="94"/>
      <c r="G136" s="75"/>
      <c r="H136" s="75"/>
      <c r="I136" s="76"/>
      <c r="J136" s="76"/>
      <c r="K136" s="75"/>
      <c r="L136" s="75"/>
      <c r="M136" s="75"/>
      <c r="N136" s="20"/>
      <c r="O136" s="20"/>
      <c r="P136" s="20" t="s">
        <v>86</v>
      </c>
      <c r="Q136" s="20"/>
      <c r="R136" s="16"/>
      <c r="S136" s="20" t="s">
        <v>86</v>
      </c>
    </row>
    <row r="137" spans="1:19" ht="47.25" customHeight="1">
      <c r="A137" s="11">
        <v>130</v>
      </c>
      <c r="B137" s="12" t="s">
        <v>194</v>
      </c>
      <c r="C137" s="24" t="s">
        <v>195</v>
      </c>
      <c r="D137" s="93"/>
      <c r="E137" s="94"/>
      <c r="F137" s="94"/>
      <c r="G137" s="75"/>
      <c r="H137" s="75"/>
      <c r="I137" s="76"/>
      <c r="J137" s="76"/>
      <c r="K137" s="75"/>
      <c r="L137" s="75"/>
      <c r="M137" s="75"/>
      <c r="N137" s="75"/>
      <c r="O137" s="75"/>
      <c r="P137" s="75"/>
      <c r="Q137" s="75"/>
      <c r="R137" s="76"/>
      <c r="S137" s="75"/>
    </row>
    <row r="138" spans="1:19" ht="38.25">
      <c r="A138" s="11">
        <v>131</v>
      </c>
      <c r="B138" s="48" t="s">
        <v>196</v>
      </c>
      <c r="C138" s="24" t="s">
        <v>197</v>
      </c>
      <c r="D138" s="93"/>
      <c r="E138" s="46"/>
      <c r="F138" s="46"/>
      <c r="G138" s="75"/>
      <c r="H138" s="75"/>
      <c r="I138" s="76"/>
      <c r="J138" s="76"/>
      <c r="K138" s="75"/>
      <c r="L138" s="75" t="s">
        <v>86</v>
      </c>
      <c r="M138" s="75"/>
      <c r="N138" s="75"/>
      <c r="O138" s="75"/>
      <c r="P138" s="75"/>
      <c r="Q138" s="75"/>
      <c r="R138" s="76"/>
      <c r="S138" s="75"/>
    </row>
    <row r="139" spans="1:19" ht="34.5" customHeight="1">
      <c r="A139" s="11">
        <v>132</v>
      </c>
      <c r="B139" s="55" t="s">
        <v>198</v>
      </c>
      <c r="C139" s="24" t="s">
        <v>199</v>
      </c>
      <c r="D139" s="93"/>
      <c r="E139" s="46"/>
      <c r="F139" s="46"/>
      <c r="G139" s="75"/>
      <c r="H139" s="75"/>
      <c r="I139" s="76"/>
      <c r="J139" s="76"/>
      <c r="K139" s="20" t="s">
        <v>86</v>
      </c>
      <c r="L139" s="75"/>
      <c r="M139" s="75"/>
      <c r="N139" s="75"/>
      <c r="O139" s="75"/>
      <c r="P139" s="75"/>
      <c r="Q139" s="75"/>
      <c r="R139" s="76"/>
      <c r="S139" s="75"/>
    </row>
    <row r="140" spans="1:19" ht="32.25" customHeight="1">
      <c r="A140" s="11">
        <v>133</v>
      </c>
      <c r="B140" s="55" t="s">
        <v>200</v>
      </c>
      <c r="C140" s="24" t="s">
        <v>199</v>
      </c>
      <c r="D140" s="93"/>
      <c r="E140" s="46"/>
      <c r="F140" s="46"/>
      <c r="G140" s="75"/>
      <c r="H140" s="75"/>
      <c r="I140" s="76"/>
      <c r="J140" s="76"/>
      <c r="K140" s="20" t="s">
        <v>86</v>
      </c>
      <c r="L140" s="75"/>
      <c r="M140" s="75"/>
      <c r="N140" s="75"/>
      <c r="O140" s="75"/>
      <c r="P140" s="75"/>
      <c r="Q140" s="75"/>
      <c r="R140" s="76"/>
      <c r="S140" s="75"/>
    </row>
    <row r="141" spans="1:19" ht="37.5" customHeight="1">
      <c r="A141" s="11">
        <v>134</v>
      </c>
      <c r="B141" s="55" t="s">
        <v>201</v>
      </c>
      <c r="C141" s="24" t="s">
        <v>199</v>
      </c>
      <c r="D141" s="93"/>
      <c r="E141" s="46"/>
      <c r="F141" s="46"/>
      <c r="G141" s="75"/>
      <c r="H141" s="75"/>
      <c r="I141" s="76"/>
      <c r="J141" s="76"/>
      <c r="K141" s="20" t="s">
        <v>86</v>
      </c>
      <c r="L141" s="75"/>
      <c r="M141" s="75"/>
      <c r="N141" s="75"/>
      <c r="O141" s="75"/>
      <c r="P141" s="75"/>
      <c r="Q141" s="75"/>
      <c r="R141" s="76"/>
      <c r="S141" s="75"/>
    </row>
    <row r="142" spans="1:19" ht="34.5" customHeight="1">
      <c r="A142" s="11">
        <v>135</v>
      </c>
      <c r="B142" s="55" t="s">
        <v>202</v>
      </c>
      <c r="C142" s="24" t="s">
        <v>199</v>
      </c>
      <c r="D142" s="93"/>
      <c r="E142" s="46"/>
      <c r="F142" s="46"/>
      <c r="G142" s="75"/>
      <c r="H142" s="75"/>
      <c r="I142" s="76"/>
      <c r="J142" s="76"/>
      <c r="K142" s="20" t="s">
        <v>86</v>
      </c>
      <c r="L142" s="75"/>
      <c r="M142" s="75"/>
      <c r="N142" s="75"/>
      <c r="O142" s="75"/>
      <c r="P142" s="75"/>
      <c r="Q142" s="75"/>
      <c r="R142" s="76"/>
      <c r="S142" s="75"/>
    </row>
    <row r="143" spans="1:19" ht="48.75" customHeight="1">
      <c r="A143" s="11">
        <v>136</v>
      </c>
      <c r="B143" s="48" t="s">
        <v>203</v>
      </c>
      <c r="C143" s="24" t="s">
        <v>204</v>
      </c>
      <c r="D143" s="93"/>
      <c r="E143" s="46"/>
      <c r="F143" s="46"/>
      <c r="G143" s="75"/>
      <c r="H143" s="75"/>
      <c r="I143" s="76"/>
      <c r="J143" s="76"/>
      <c r="K143" s="20" t="s">
        <v>86</v>
      </c>
      <c r="L143" s="75"/>
      <c r="M143" s="75"/>
      <c r="N143" s="75"/>
      <c r="O143" s="75"/>
      <c r="P143" s="75"/>
      <c r="Q143" s="75"/>
      <c r="R143" s="76"/>
      <c r="S143" s="75"/>
    </row>
    <row r="144" spans="1:19" ht="53.25" customHeight="1">
      <c r="A144" s="11">
        <v>137</v>
      </c>
      <c r="B144" s="12" t="s">
        <v>205</v>
      </c>
      <c r="C144" s="24" t="s">
        <v>206</v>
      </c>
      <c r="D144" s="93"/>
      <c r="E144" s="94"/>
      <c r="F144" s="94"/>
      <c r="G144" s="75"/>
      <c r="H144" s="75"/>
      <c r="I144" s="76"/>
      <c r="J144" s="76"/>
      <c r="K144" s="20" t="s">
        <v>86</v>
      </c>
      <c r="L144" s="75"/>
      <c r="M144" s="75"/>
      <c r="N144" s="20" t="s">
        <v>86</v>
      </c>
      <c r="O144" s="20"/>
      <c r="P144" s="20" t="s">
        <v>86</v>
      </c>
      <c r="Q144" s="75"/>
      <c r="R144" s="76"/>
      <c r="S144" s="75"/>
    </row>
    <row r="145" spans="1:19" ht="63" customHeight="1">
      <c r="A145" s="11">
        <v>138</v>
      </c>
      <c r="B145" s="48" t="s">
        <v>207</v>
      </c>
      <c r="C145" s="24" t="s">
        <v>208</v>
      </c>
      <c r="D145" s="93"/>
      <c r="E145" s="46"/>
      <c r="F145" s="46"/>
      <c r="G145" s="75"/>
      <c r="H145" s="20" t="s">
        <v>86</v>
      </c>
      <c r="I145" s="76"/>
      <c r="J145" s="76"/>
      <c r="K145" s="75"/>
      <c r="L145" s="75" t="s">
        <v>86</v>
      </c>
      <c r="M145" s="75"/>
      <c r="N145" s="75"/>
      <c r="O145" s="75"/>
      <c r="P145" s="75"/>
      <c r="Q145" s="75"/>
      <c r="R145" s="76"/>
      <c r="S145" s="75"/>
    </row>
    <row r="146" spans="1:19" ht="48.75" customHeight="1">
      <c r="A146" s="11">
        <v>139</v>
      </c>
      <c r="B146" s="48" t="s">
        <v>209</v>
      </c>
      <c r="C146" s="24" t="s">
        <v>124</v>
      </c>
      <c r="D146" s="93"/>
      <c r="E146" s="94"/>
      <c r="F146" s="94"/>
      <c r="G146" s="75"/>
      <c r="H146" s="75"/>
      <c r="I146" s="76"/>
      <c r="J146" s="76"/>
      <c r="K146" s="75"/>
      <c r="L146" s="75"/>
      <c r="M146" s="75"/>
      <c r="N146" s="75"/>
      <c r="O146" s="75"/>
      <c r="P146" s="75"/>
      <c r="Q146" s="75"/>
      <c r="R146" s="76"/>
      <c r="S146" s="75"/>
    </row>
    <row r="147" spans="1:19" ht="71.25" customHeight="1">
      <c r="A147" s="11">
        <v>140</v>
      </c>
      <c r="B147" s="48" t="s">
        <v>210</v>
      </c>
      <c r="C147" s="24" t="s">
        <v>124</v>
      </c>
      <c r="D147" s="93"/>
      <c r="E147" s="46"/>
      <c r="F147" s="46"/>
      <c r="G147" s="75"/>
      <c r="H147" s="75"/>
      <c r="I147" s="76"/>
      <c r="J147" s="76"/>
      <c r="K147" s="75"/>
      <c r="L147" s="75"/>
      <c r="M147" s="75"/>
      <c r="N147" s="75"/>
      <c r="O147" s="75"/>
      <c r="P147" s="75"/>
      <c r="Q147" s="75"/>
      <c r="R147" s="76"/>
      <c r="S147" s="75"/>
    </row>
    <row r="148" spans="1:19" ht="48" customHeight="1">
      <c r="A148" s="11">
        <v>141</v>
      </c>
      <c r="B148" s="17" t="s">
        <v>211</v>
      </c>
      <c r="C148" s="81" t="s">
        <v>212</v>
      </c>
      <c r="D148" s="93"/>
      <c r="E148" s="94"/>
      <c r="F148" s="94"/>
      <c r="G148" s="20" t="s">
        <v>86</v>
      </c>
      <c r="H148" s="75"/>
      <c r="I148" s="76"/>
      <c r="J148" s="76"/>
      <c r="K148" s="75"/>
      <c r="L148" s="75"/>
      <c r="M148" s="75"/>
      <c r="N148" s="75"/>
      <c r="O148" s="75"/>
      <c r="P148" s="75"/>
      <c r="Q148" s="20" t="s">
        <v>86</v>
      </c>
      <c r="R148" s="76"/>
      <c r="S148" s="20" t="s">
        <v>86</v>
      </c>
    </row>
    <row r="149" spans="1:19" ht="66" customHeight="1">
      <c r="A149" s="11">
        <v>142</v>
      </c>
      <c r="B149" s="48" t="s">
        <v>213</v>
      </c>
      <c r="C149" s="24" t="s">
        <v>214</v>
      </c>
      <c r="D149" s="93"/>
      <c r="E149" s="46"/>
      <c r="F149" s="46"/>
      <c r="G149" s="75"/>
      <c r="H149" s="75"/>
      <c r="I149" s="76"/>
      <c r="J149" s="76"/>
      <c r="K149" s="75"/>
      <c r="L149" s="75"/>
      <c r="M149" s="75"/>
      <c r="N149" s="20" t="s">
        <v>86</v>
      </c>
      <c r="O149" s="75"/>
      <c r="P149" s="75"/>
      <c r="Q149" s="75"/>
      <c r="R149" s="76"/>
      <c r="S149" s="20" t="s">
        <v>86</v>
      </c>
    </row>
    <row r="150" spans="1:19" ht="45" customHeight="1">
      <c r="A150" s="11">
        <v>143</v>
      </c>
      <c r="B150" s="12" t="s">
        <v>215</v>
      </c>
      <c r="C150" s="98" t="s">
        <v>216</v>
      </c>
      <c r="D150" s="93"/>
      <c r="E150" s="97"/>
      <c r="F150" s="97"/>
      <c r="G150" s="75"/>
      <c r="H150" s="75"/>
      <c r="I150" s="76"/>
      <c r="J150" s="76"/>
      <c r="K150" s="75"/>
      <c r="L150" s="75"/>
      <c r="M150" s="75"/>
      <c r="N150" s="75"/>
      <c r="O150" s="75"/>
      <c r="P150" s="75"/>
      <c r="Q150" s="75"/>
      <c r="R150" s="76"/>
      <c r="S150" s="75"/>
    </row>
    <row r="151" spans="1:19" ht="39.75" customHeight="1">
      <c r="A151" s="11">
        <v>144</v>
      </c>
      <c r="B151" s="48" t="s">
        <v>217</v>
      </c>
      <c r="C151" s="24" t="s">
        <v>126</v>
      </c>
      <c r="D151" s="93"/>
      <c r="E151" s="46"/>
      <c r="F151" s="46"/>
      <c r="G151" s="75"/>
      <c r="H151" s="75"/>
      <c r="I151" s="76"/>
      <c r="J151" s="76"/>
      <c r="K151" s="20" t="s">
        <v>86</v>
      </c>
      <c r="L151" s="75"/>
      <c r="M151" s="75"/>
      <c r="N151" s="75"/>
      <c r="O151" s="75"/>
      <c r="P151" s="75"/>
      <c r="Q151" s="75"/>
      <c r="R151" s="76"/>
      <c r="S151" s="75"/>
    </row>
    <row r="152" spans="1:19" ht="39" customHeight="1">
      <c r="A152" s="11">
        <v>145</v>
      </c>
      <c r="B152" s="48" t="s">
        <v>218</v>
      </c>
      <c r="C152" s="24" t="s">
        <v>219</v>
      </c>
      <c r="D152" s="93"/>
      <c r="E152" s="46"/>
      <c r="F152" s="46"/>
      <c r="G152" s="75"/>
      <c r="H152" s="75"/>
      <c r="I152" s="76"/>
      <c r="J152" s="76"/>
      <c r="K152" s="20" t="s">
        <v>86</v>
      </c>
      <c r="L152" s="75"/>
      <c r="M152" s="75"/>
      <c r="N152" s="75"/>
      <c r="O152" s="75"/>
      <c r="P152" s="20" t="s">
        <v>86</v>
      </c>
      <c r="Q152" s="75"/>
      <c r="R152" s="76"/>
      <c r="S152" s="75"/>
    </row>
    <row r="153" spans="1:19" ht="30.75" customHeight="1">
      <c r="A153" s="11">
        <v>146</v>
      </c>
      <c r="B153" s="17" t="s">
        <v>220</v>
      </c>
      <c r="C153" s="24" t="s">
        <v>63</v>
      </c>
      <c r="D153" s="93"/>
      <c r="E153" s="94"/>
      <c r="F153" s="94"/>
      <c r="G153" s="75"/>
      <c r="H153" s="20" t="s">
        <v>86</v>
      </c>
      <c r="I153" s="16"/>
      <c r="J153" s="16"/>
      <c r="K153" s="20" t="s">
        <v>86</v>
      </c>
      <c r="L153" s="20" t="s">
        <v>86</v>
      </c>
      <c r="M153" s="20"/>
      <c r="N153" s="20"/>
      <c r="O153" s="20"/>
      <c r="P153" s="20"/>
      <c r="Q153" s="20"/>
      <c r="R153" s="76"/>
      <c r="S153" s="75"/>
    </row>
    <row r="154" spans="1:19" ht="42" customHeight="1">
      <c r="A154" s="11">
        <v>147</v>
      </c>
      <c r="B154" s="17" t="s">
        <v>221</v>
      </c>
      <c r="C154" s="81" t="s">
        <v>222</v>
      </c>
      <c r="D154" s="93"/>
      <c r="E154" s="94"/>
      <c r="F154" s="94"/>
      <c r="G154" s="75"/>
      <c r="H154" s="20"/>
      <c r="I154" s="16"/>
      <c r="J154" s="16"/>
      <c r="K154" s="20"/>
      <c r="L154" s="20" t="s">
        <v>86</v>
      </c>
      <c r="M154" s="20"/>
      <c r="N154" s="20"/>
      <c r="O154" s="20"/>
      <c r="P154" s="20"/>
      <c r="Q154" s="20"/>
      <c r="R154" s="76"/>
      <c r="S154" s="75"/>
    </row>
    <row r="155" spans="1:19" ht="52.5" customHeight="1">
      <c r="A155" s="11">
        <v>148</v>
      </c>
      <c r="B155" s="17" t="s">
        <v>224</v>
      </c>
      <c r="C155" s="24" t="s">
        <v>197</v>
      </c>
      <c r="D155" s="93"/>
      <c r="E155" s="94"/>
      <c r="F155" s="94"/>
      <c r="G155" s="75"/>
      <c r="H155" s="20" t="s">
        <v>86</v>
      </c>
      <c r="I155" s="16"/>
      <c r="J155" s="16"/>
      <c r="K155" s="20"/>
      <c r="L155" s="20" t="s">
        <v>86</v>
      </c>
      <c r="M155" s="20"/>
      <c r="N155" s="20"/>
      <c r="O155" s="20"/>
      <c r="P155" s="20"/>
      <c r="Q155" s="20"/>
      <c r="R155" s="76"/>
      <c r="S155" s="75"/>
    </row>
    <row r="156" spans="1:19" ht="57" customHeight="1">
      <c r="A156" s="11">
        <v>149</v>
      </c>
      <c r="B156" s="17" t="s">
        <v>225</v>
      </c>
      <c r="C156" s="24" t="s">
        <v>197</v>
      </c>
      <c r="D156" s="93"/>
      <c r="E156" s="94"/>
      <c r="F156" s="94"/>
      <c r="G156" s="75"/>
      <c r="H156" s="20" t="s">
        <v>86</v>
      </c>
      <c r="I156" s="16"/>
      <c r="J156" s="16"/>
      <c r="K156" s="20"/>
      <c r="L156" s="20" t="s">
        <v>86</v>
      </c>
      <c r="M156" s="20"/>
      <c r="N156" s="20"/>
      <c r="O156" s="20"/>
      <c r="P156" s="20"/>
      <c r="Q156" s="20"/>
      <c r="R156" s="76"/>
      <c r="S156" s="75"/>
    </row>
    <row r="157" spans="1:19" ht="48" customHeight="1">
      <c r="A157" s="11">
        <v>150</v>
      </c>
      <c r="B157" s="17" t="s">
        <v>226</v>
      </c>
      <c r="C157" s="24" t="s">
        <v>197</v>
      </c>
      <c r="D157" s="93"/>
      <c r="E157" s="94"/>
      <c r="F157" s="94"/>
      <c r="G157" s="75"/>
      <c r="H157" s="20" t="s">
        <v>86</v>
      </c>
      <c r="I157" s="16"/>
      <c r="J157" s="16"/>
      <c r="K157" s="20"/>
      <c r="L157" s="20" t="s">
        <v>86</v>
      </c>
      <c r="M157" s="20"/>
      <c r="N157" s="20"/>
      <c r="O157" s="20"/>
      <c r="P157" s="20" t="s">
        <v>86</v>
      </c>
      <c r="Q157" s="20"/>
      <c r="R157" s="76"/>
      <c r="S157" s="75"/>
    </row>
    <row r="158" spans="1:19" ht="49.5" customHeight="1">
      <c r="A158" s="11">
        <v>151</v>
      </c>
      <c r="B158" s="17" t="s">
        <v>227</v>
      </c>
      <c r="C158" s="24" t="s">
        <v>197</v>
      </c>
      <c r="D158" s="93"/>
      <c r="E158" s="94"/>
      <c r="F158" s="94"/>
      <c r="G158" s="75"/>
      <c r="H158" s="20" t="s">
        <v>86</v>
      </c>
      <c r="I158" s="16"/>
      <c r="J158" s="16"/>
      <c r="K158" s="20"/>
      <c r="L158" s="20" t="s">
        <v>86</v>
      </c>
      <c r="M158" s="20"/>
      <c r="N158" s="20"/>
      <c r="O158" s="20"/>
      <c r="P158" s="20" t="s">
        <v>86</v>
      </c>
      <c r="Q158" s="20"/>
      <c r="R158" s="76"/>
      <c r="S158" s="75"/>
    </row>
    <row r="159" spans="1:19" ht="47.25" customHeight="1">
      <c r="A159" s="11">
        <v>152</v>
      </c>
      <c r="B159" s="17" t="s">
        <v>228</v>
      </c>
      <c r="C159" s="81" t="s">
        <v>222</v>
      </c>
      <c r="D159" s="93"/>
      <c r="E159" s="94"/>
      <c r="F159" s="94"/>
      <c r="G159" s="75"/>
      <c r="H159" s="75"/>
      <c r="I159" s="76"/>
      <c r="J159" s="76"/>
      <c r="K159" s="20" t="s">
        <v>86</v>
      </c>
      <c r="L159" s="20" t="s">
        <v>86</v>
      </c>
      <c r="M159" s="75"/>
      <c r="N159" s="75"/>
      <c r="O159" s="75"/>
      <c r="P159" s="75"/>
      <c r="Q159" s="75"/>
      <c r="R159" s="76"/>
      <c r="S159" s="75"/>
    </row>
    <row r="160" spans="1:19" ht="42" customHeight="1">
      <c r="A160" s="11">
        <v>153</v>
      </c>
      <c r="B160" s="17" t="s">
        <v>229</v>
      </c>
      <c r="C160" s="83" t="s">
        <v>230</v>
      </c>
      <c r="D160" s="93"/>
      <c r="E160" s="94"/>
      <c r="F160" s="94"/>
      <c r="G160" s="75"/>
      <c r="H160" s="75"/>
      <c r="I160" s="76"/>
      <c r="J160" s="76"/>
      <c r="K160" s="20"/>
      <c r="L160" s="20"/>
      <c r="M160" s="75"/>
      <c r="N160" s="75"/>
      <c r="O160" s="75"/>
      <c r="P160" s="75"/>
      <c r="Q160" s="75"/>
      <c r="R160" s="76"/>
      <c r="S160" s="75"/>
    </row>
    <row r="161" spans="1:19" ht="32.25" customHeight="1">
      <c r="A161" s="11">
        <v>154</v>
      </c>
      <c r="B161" s="17" t="s">
        <v>231</v>
      </c>
      <c r="C161" s="95" t="s">
        <v>232</v>
      </c>
      <c r="D161" s="93"/>
      <c r="E161" s="94"/>
      <c r="F161" s="94"/>
      <c r="G161" s="75"/>
      <c r="H161" s="75"/>
      <c r="I161" s="76"/>
      <c r="J161" s="76"/>
      <c r="K161" s="20"/>
      <c r="L161" s="20"/>
      <c r="M161" s="75"/>
      <c r="N161" s="20"/>
      <c r="O161" s="20" t="s">
        <v>86</v>
      </c>
      <c r="P161" s="75"/>
      <c r="Q161" s="20" t="s">
        <v>241</v>
      </c>
      <c r="R161" s="76"/>
      <c r="S161" s="75"/>
    </row>
    <row r="162" spans="1:19" ht="45.75" customHeight="1">
      <c r="A162" s="11">
        <v>155</v>
      </c>
      <c r="B162" s="12" t="s">
        <v>233</v>
      </c>
      <c r="C162" s="99" t="s">
        <v>234</v>
      </c>
      <c r="D162" s="93"/>
      <c r="E162" s="100"/>
      <c r="F162" s="100"/>
      <c r="G162" s="101"/>
      <c r="H162" s="75"/>
      <c r="I162" s="76"/>
      <c r="J162" s="76"/>
      <c r="K162" s="20" t="s">
        <v>241</v>
      </c>
      <c r="L162" s="20" t="s">
        <v>86</v>
      </c>
      <c r="M162" s="75"/>
      <c r="N162" s="20" t="s">
        <v>86</v>
      </c>
      <c r="O162" s="20"/>
      <c r="P162" s="75"/>
      <c r="Q162" s="75"/>
      <c r="R162" s="76"/>
      <c r="S162" s="75"/>
    </row>
    <row r="163" spans="1:19" ht="42" customHeight="1">
      <c r="A163" s="11">
        <v>156</v>
      </c>
      <c r="B163" s="60" t="s">
        <v>235</v>
      </c>
      <c r="C163" s="83" t="s">
        <v>236</v>
      </c>
      <c r="D163" s="45"/>
      <c r="E163" s="102"/>
      <c r="F163" s="102"/>
      <c r="G163" s="75"/>
      <c r="H163" s="75"/>
      <c r="I163" s="76"/>
      <c r="J163" s="76"/>
      <c r="K163" s="75"/>
      <c r="L163" s="75"/>
      <c r="M163" s="75"/>
      <c r="N163" s="20" t="s">
        <v>86</v>
      </c>
      <c r="O163" s="75"/>
      <c r="P163" s="75"/>
      <c r="Q163" s="75"/>
      <c r="R163" s="76"/>
      <c r="S163" s="75"/>
    </row>
    <row r="164" spans="1:19">
      <c r="B164" s="62" t="s">
        <v>238</v>
      </c>
      <c r="C164" s="103"/>
      <c r="D164" s="104"/>
      <c r="E164" s="104"/>
      <c r="F164" s="104"/>
      <c r="G164" s="105"/>
    </row>
    <row r="167" spans="1:19">
      <c r="B167" s="66"/>
    </row>
    <row r="168" spans="1:19">
      <c r="B168" t="s">
        <v>239</v>
      </c>
      <c r="C168" s="107"/>
    </row>
    <row r="169" spans="1:19">
      <c r="B169" t="s">
        <v>240</v>
      </c>
      <c r="C169" s="107"/>
    </row>
  </sheetData>
  <mergeCells count="3">
    <mergeCell ref="B1:F1"/>
    <mergeCell ref="B2:F2"/>
    <mergeCell ref="B4:F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70"/>
  <sheetViews>
    <sheetView zoomScale="68" zoomScaleNormal="68" workbookViewId="0">
      <pane xSplit="4" ySplit="8" topLeftCell="Z9" activePane="bottomRight" state="frozen"/>
      <selection pane="topRight" activeCell="E1" sqref="E1"/>
      <selection pane="bottomLeft" activeCell="A9" sqref="A9"/>
      <selection pane="bottomRight" activeCell="AW9" sqref="AW9"/>
    </sheetView>
  </sheetViews>
  <sheetFormatPr baseColWidth="10" defaultRowHeight="15"/>
  <cols>
    <col min="1" max="1" width="5.5703125" customWidth="1"/>
    <col min="2" max="2" width="36.42578125" customWidth="1"/>
    <col min="3" max="3" width="12.85546875" style="106" customWidth="1"/>
    <col min="8" max="8" width="13.85546875" customWidth="1"/>
    <col min="9" max="9" width="16.5703125" customWidth="1"/>
    <col min="11" max="11" width="17.140625" customWidth="1"/>
    <col min="12" max="12" width="18.5703125" customWidth="1"/>
    <col min="14" max="14" width="15.5703125" customWidth="1"/>
    <col min="15" max="15" width="14.140625" customWidth="1"/>
    <col min="17" max="17" width="12.85546875" customWidth="1"/>
    <col min="18" max="18" width="13.7109375" customWidth="1"/>
    <col min="20" max="20" width="15.28515625" customWidth="1"/>
    <col min="21" max="21" width="12" bestFit="1" customWidth="1"/>
    <col min="23" max="23" width="15.5703125" customWidth="1"/>
    <col min="24" max="24" width="14.140625" customWidth="1"/>
    <col min="26" max="26" width="13.7109375" customWidth="1"/>
    <col min="27" max="27" width="15.85546875" customWidth="1"/>
    <col min="29" max="29" width="13.7109375" customWidth="1"/>
    <col min="30" max="30" width="15.140625" customWidth="1"/>
    <col min="32" max="32" width="16" customWidth="1"/>
    <col min="33" max="33" width="14.5703125" customWidth="1"/>
    <col min="35" max="35" width="15.7109375" customWidth="1"/>
    <col min="36" max="36" width="16.28515625" customWidth="1"/>
    <col min="37" max="37" width="11.85546875" customWidth="1"/>
    <col min="38" max="38" width="14.28515625" customWidth="1"/>
    <col min="39" max="39" width="14.7109375" customWidth="1"/>
    <col min="41" max="41" width="17.85546875" customWidth="1"/>
    <col min="42" max="42" width="15.140625" customWidth="1"/>
    <col min="44" max="44" width="16.85546875" customWidth="1"/>
    <col min="45" max="45" width="17.140625" customWidth="1"/>
    <col min="47" max="47" width="13" customWidth="1"/>
    <col min="48" max="48" width="15.42578125" customWidth="1"/>
    <col min="51" max="51" width="15.28515625" customWidth="1"/>
  </cols>
  <sheetData>
    <row r="1" spans="1:52">
      <c r="B1" s="304" t="s">
        <v>242</v>
      </c>
      <c r="C1" s="304"/>
      <c r="D1" s="304"/>
      <c r="E1" s="304"/>
      <c r="F1" s="304"/>
    </row>
    <row r="2" spans="1:52">
      <c r="B2" s="304" t="s">
        <v>1</v>
      </c>
      <c r="C2" s="304"/>
      <c r="D2" s="304"/>
      <c r="E2" s="304"/>
      <c r="F2" s="304"/>
    </row>
    <row r="3" spans="1:52">
      <c r="B3" s="123"/>
      <c r="C3" s="69" t="s">
        <v>2</v>
      </c>
      <c r="D3" s="123"/>
      <c r="E3" s="123"/>
      <c r="F3" s="123"/>
    </row>
    <row r="4" spans="1:52">
      <c r="B4" s="304" t="s">
        <v>345</v>
      </c>
      <c r="C4" s="304"/>
      <c r="D4" s="304"/>
      <c r="E4" s="304"/>
      <c r="F4" s="304"/>
    </row>
    <row r="5" spans="1:52">
      <c r="B5" s="123"/>
      <c r="C5" s="123"/>
      <c r="D5" s="123"/>
      <c r="E5" s="123"/>
      <c r="F5" s="123"/>
    </row>
    <row r="6" spans="1:52">
      <c r="B6" s="123"/>
      <c r="C6" s="123"/>
      <c r="D6" s="123"/>
      <c r="E6" s="123"/>
      <c r="F6" s="123"/>
    </row>
    <row r="7" spans="1:52">
      <c r="B7" s="5"/>
      <c r="C7" s="5"/>
      <c r="D7" s="5"/>
      <c r="E7" s="305" t="s">
        <v>4</v>
      </c>
      <c r="F7" s="306"/>
      <c r="G7" s="307"/>
      <c r="H7" s="305" t="s">
        <v>243</v>
      </c>
      <c r="I7" s="306"/>
      <c r="J7" s="307"/>
      <c r="K7" s="308" t="s">
        <v>244</v>
      </c>
      <c r="L7" s="308"/>
      <c r="M7" s="308"/>
      <c r="N7" s="308" t="s">
        <v>7</v>
      </c>
      <c r="O7" s="308"/>
      <c r="P7" s="308"/>
      <c r="Q7" s="308" t="s">
        <v>8</v>
      </c>
      <c r="R7" s="308"/>
      <c r="S7" s="308"/>
      <c r="T7" s="308" t="s">
        <v>245</v>
      </c>
      <c r="U7" s="308"/>
      <c r="V7" s="308"/>
      <c r="W7" s="308" t="s">
        <v>246</v>
      </c>
      <c r="X7" s="308"/>
      <c r="Y7" s="308"/>
      <c r="Z7" s="308" t="s">
        <v>247</v>
      </c>
      <c r="AA7" s="308"/>
      <c r="AB7" s="308"/>
      <c r="AC7" s="308" t="s">
        <v>13</v>
      </c>
      <c r="AD7" s="308"/>
      <c r="AE7" s="308"/>
      <c r="AF7" s="309" t="s">
        <v>14</v>
      </c>
      <c r="AG7" s="309"/>
      <c r="AH7" s="309"/>
      <c r="AI7" s="125" t="s">
        <v>248</v>
      </c>
      <c r="AJ7" s="76"/>
      <c r="AK7" s="76"/>
      <c r="AL7" s="308" t="s">
        <v>16</v>
      </c>
      <c r="AM7" s="308"/>
      <c r="AN7" s="308"/>
      <c r="AO7" s="308" t="s">
        <v>249</v>
      </c>
      <c r="AP7" s="308"/>
      <c r="AQ7" s="308"/>
      <c r="AR7" s="308" t="s">
        <v>250</v>
      </c>
      <c r="AS7" s="308"/>
      <c r="AT7" s="308"/>
      <c r="AU7" s="305" t="s">
        <v>251</v>
      </c>
      <c r="AV7" s="306"/>
      <c r="AW7" s="307"/>
      <c r="AX7" s="308" t="s">
        <v>10</v>
      </c>
      <c r="AY7" s="308"/>
      <c r="AZ7" s="308"/>
    </row>
    <row r="8" spans="1:52" ht="51">
      <c r="A8" s="9" t="s">
        <v>20</v>
      </c>
      <c r="B8" s="9" t="s">
        <v>21</v>
      </c>
      <c r="C8" s="9" t="s">
        <v>22</v>
      </c>
      <c r="D8" s="9" t="s">
        <v>252</v>
      </c>
      <c r="E8" s="9" t="s">
        <v>253</v>
      </c>
      <c r="F8" s="9" t="s">
        <v>254</v>
      </c>
      <c r="G8" s="9" t="s">
        <v>255</v>
      </c>
      <c r="H8" s="9" t="s">
        <v>253</v>
      </c>
      <c r="I8" s="9" t="s">
        <v>254</v>
      </c>
      <c r="J8" s="9" t="s">
        <v>255</v>
      </c>
      <c r="K8" s="9" t="s">
        <v>253</v>
      </c>
      <c r="L8" s="9" t="s">
        <v>254</v>
      </c>
      <c r="M8" s="9" t="s">
        <v>255</v>
      </c>
      <c r="N8" s="9" t="s">
        <v>253</v>
      </c>
      <c r="O8" s="9" t="s">
        <v>254</v>
      </c>
      <c r="P8" s="9" t="s">
        <v>255</v>
      </c>
      <c r="Q8" s="9" t="s">
        <v>253</v>
      </c>
      <c r="R8" s="9" t="s">
        <v>254</v>
      </c>
      <c r="S8" s="9" t="s">
        <v>255</v>
      </c>
      <c r="T8" s="9" t="s">
        <v>253</v>
      </c>
      <c r="U8" s="9" t="s">
        <v>254</v>
      </c>
      <c r="V8" s="9" t="s">
        <v>255</v>
      </c>
      <c r="W8" s="9" t="s">
        <v>253</v>
      </c>
      <c r="X8" s="9" t="s">
        <v>254</v>
      </c>
      <c r="Y8" s="9" t="s">
        <v>255</v>
      </c>
      <c r="Z8" s="9" t="s">
        <v>253</v>
      </c>
      <c r="AA8" s="9" t="s">
        <v>254</v>
      </c>
      <c r="AB8" s="9" t="s">
        <v>255</v>
      </c>
      <c r="AC8" s="9" t="s">
        <v>253</v>
      </c>
      <c r="AD8" s="9" t="s">
        <v>254</v>
      </c>
      <c r="AE8" s="9" t="s">
        <v>255</v>
      </c>
      <c r="AF8" s="9" t="s">
        <v>253</v>
      </c>
      <c r="AG8" s="9" t="s">
        <v>254</v>
      </c>
      <c r="AH8" s="9" t="s">
        <v>255</v>
      </c>
      <c r="AI8" s="9" t="s">
        <v>253</v>
      </c>
      <c r="AJ8" s="9" t="s">
        <v>254</v>
      </c>
      <c r="AK8" s="9" t="s">
        <v>255</v>
      </c>
      <c r="AL8" s="126" t="s">
        <v>253</v>
      </c>
      <c r="AM8" s="126" t="s">
        <v>254</v>
      </c>
      <c r="AN8" s="126" t="s">
        <v>255</v>
      </c>
      <c r="AO8" s="9" t="s">
        <v>253</v>
      </c>
      <c r="AP8" s="9" t="s">
        <v>254</v>
      </c>
      <c r="AQ8" s="9" t="s">
        <v>255</v>
      </c>
      <c r="AR8" s="9" t="s">
        <v>253</v>
      </c>
      <c r="AS8" s="9" t="s">
        <v>254</v>
      </c>
      <c r="AT8" s="9" t="s">
        <v>255</v>
      </c>
      <c r="AU8" s="9" t="s">
        <v>253</v>
      </c>
      <c r="AV8" s="9" t="s">
        <v>254</v>
      </c>
      <c r="AW8" s="9" t="s">
        <v>255</v>
      </c>
      <c r="AX8" s="126" t="s">
        <v>253</v>
      </c>
      <c r="AY8" s="126" t="s">
        <v>254</v>
      </c>
      <c r="AZ8" s="126" t="s">
        <v>255</v>
      </c>
    </row>
    <row r="9" spans="1:52" ht="143.25" customHeight="1">
      <c r="A9" s="11">
        <v>1</v>
      </c>
      <c r="B9" s="12" t="s">
        <v>24</v>
      </c>
      <c r="C9" s="13" t="s">
        <v>25</v>
      </c>
      <c r="D9" s="72">
        <v>2</v>
      </c>
      <c r="E9" s="127"/>
      <c r="F9" s="128"/>
      <c r="G9" s="76"/>
      <c r="H9" s="76"/>
      <c r="I9" s="76"/>
      <c r="J9" s="76"/>
      <c r="K9" s="129">
        <v>1242315</v>
      </c>
      <c r="L9" s="130">
        <v>2484630</v>
      </c>
      <c r="M9" s="131" t="s">
        <v>256</v>
      </c>
      <c r="N9" s="132">
        <v>1318051.5</v>
      </c>
      <c r="O9" s="133">
        <f>N9*D9</f>
        <v>2636103</v>
      </c>
      <c r="P9" s="134" t="s">
        <v>257</v>
      </c>
      <c r="Q9" s="135">
        <v>1560701</v>
      </c>
      <c r="R9" s="136">
        <f t="shared" ref="R9:R14" si="0">+Q9*D9</f>
        <v>3121402</v>
      </c>
      <c r="S9" s="137" t="s">
        <v>258</v>
      </c>
      <c r="T9" s="73"/>
      <c r="U9" s="74"/>
      <c r="V9" s="76"/>
      <c r="W9" s="73"/>
      <c r="X9" s="74"/>
      <c r="Y9" s="76"/>
      <c r="Z9" s="138">
        <v>1650100</v>
      </c>
      <c r="AA9" s="139">
        <v>3300200</v>
      </c>
      <c r="AB9" s="140" t="s">
        <v>259</v>
      </c>
      <c r="AC9" s="73"/>
      <c r="AD9" s="74"/>
      <c r="AE9" s="75"/>
      <c r="AF9" s="73"/>
      <c r="AG9" s="74"/>
      <c r="AH9" s="141"/>
      <c r="AI9" s="73"/>
      <c r="AJ9" s="74"/>
      <c r="AK9" s="76"/>
      <c r="AL9" s="142"/>
      <c r="AM9" s="143"/>
      <c r="AN9" s="76"/>
      <c r="AO9" s="73"/>
      <c r="AP9" s="74"/>
      <c r="AQ9" s="76"/>
      <c r="AR9" s="144">
        <v>1268692</v>
      </c>
      <c r="AS9" s="145">
        <f t="shared" ref="AS9:AS24" si="1">(AR9*D9)</f>
        <v>2537384</v>
      </c>
      <c r="AT9" s="146" t="s">
        <v>260</v>
      </c>
      <c r="AU9" s="24"/>
      <c r="AV9" s="24"/>
      <c r="AW9" s="24"/>
      <c r="AX9" s="147"/>
      <c r="AY9" s="147"/>
      <c r="AZ9" s="110"/>
    </row>
    <row r="10" spans="1:52" ht="127.5">
      <c r="A10" s="11">
        <v>2</v>
      </c>
      <c r="B10" s="17" t="s">
        <v>27</v>
      </c>
      <c r="C10" s="13" t="s">
        <v>25</v>
      </c>
      <c r="D10" s="75">
        <v>4</v>
      </c>
      <c r="E10" s="148"/>
      <c r="F10" s="149"/>
      <c r="G10" s="76"/>
      <c r="H10" s="76"/>
      <c r="I10" s="76"/>
      <c r="J10" s="76"/>
      <c r="K10" s="77"/>
      <c r="L10" s="78"/>
      <c r="M10" s="76"/>
      <c r="N10" s="150"/>
      <c r="O10" s="151"/>
      <c r="P10" s="152"/>
      <c r="Q10" s="135">
        <v>204835</v>
      </c>
      <c r="R10" s="136">
        <f t="shared" si="0"/>
        <v>819340</v>
      </c>
      <c r="S10" s="137" t="s">
        <v>258</v>
      </c>
      <c r="T10" s="77"/>
      <c r="U10" s="78"/>
      <c r="V10" s="76"/>
      <c r="W10" s="77"/>
      <c r="X10" s="78"/>
      <c r="Y10" s="76"/>
      <c r="Z10" s="138">
        <v>218775.99999999997</v>
      </c>
      <c r="AA10" s="139">
        <v>875103.99999999988</v>
      </c>
      <c r="AB10" s="140" t="s">
        <v>259</v>
      </c>
      <c r="AC10" s="73"/>
      <c r="AD10" s="74"/>
      <c r="AE10" s="75"/>
      <c r="AF10" s="77"/>
      <c r="AG10" s="78"/>
      <c r="AH10" s="141"/>
      <c r="AI10" s="77"/>
      <c r="AJ10" s="78"/>
      <c r="AK10" s="76"/>
      <c r="AL10" s="148"/>
      <c r="AM10" s="149"/>
      <c r="AN10" s="76"/>
      <c r="AO10" s="77"/>
      <c r="AP10" s="78"/>
      <c r="AQ10" s="76"/>
      <c r="AR10" s="144">
        <v>168200</v>
      </c>
      <c r="AS10" s="145">
        <f t="shared" si="1"/>
        <v>672800</v>
      </c>
      <c r="AT10" s="146" t="s">
        <v>260</v>
      </c>
      <c r="AU10" s="24"/>
      <c r="AV10" s="24"/>
      <c r="AW10" s="24"/>
      <c r="AX10" s="147"/>
      <c r="AY10" s="147"/>
      <c r="AZ10" s="110"/>
    </row>
    <row r="11" spans="1:52" ht="51">
      <c r="A11" s="11">
        <v>3</v>
      </c>
      <c r="B11" s="19" t="s">
        <v>28</v>
      </c>
      <c r="C11" s="13" t="s">
        <v>25</v>
      </c>
      <c r="D11" s="75">
        <v>2</v>
      </c>
      <c r="E11" s="148"/>
      <c r="F11" s="149"/>
      <c r="G11" s="76"/>
      <c r="H11" s="76"/>
      <c r="I11" s="76"/>
      <c r="J11" s="76"/>
      <c r="K11" s="77"/>
      <c r="L11" s="78"/>
      <c r="M11" s="76"/>
      <c r="N11" s="150"/>
      <c r="O11" s="151"/>
      <c r="P11" s="152"/>
      <c r="Q11" s="135">
        <v>258963</v>
      </c>
      <c r="R11" s="136">
        <f t="shared" si="0"/>
        <v>517926</v>
      </c>
      <c r="S11" s="137" t="s">
        <v>346</v>
      </c>
      <c r="T11" s="77"/>
      <c r="U11" s="78"/>
      <c r="V11" s="76"/>
      <c r="W11" s="77"/>
      <c r="X11" s="78"/>
      <c r="Y11" s="76"/>
      <c r="Z11" s="73"/>
      <c r="AA11" s="74"/>
      <c r="AB11" s="75"/>
      <c r="AC11" s="73"/>
      <c r="AD11" s="74"/>
      <c r="AE11" s="75"/>
      <c r="AF11" s="77"/>
      <c r="AG11" s="78"/>
      <c r="AH11" s="141"/>
      <c r="AI11" s="77"/>
      <c r="AJ11" s="78"/>
      <c r="AK11" s="76"/>
      <c r="AL11" s="148"/>
      <c r="AM11" s="149"/>
      <c r="AN11" s="76"/>
      <c r="AO11" s="77"/>
      <c r="AP11" s="78"/>
      <c r="AQ11" s="76"/>
      <c r="AR11" s="144">
        <v>200100</v>
      </c>
      <c r="AS11" s="145">
        <f t="shared" si="1"/>
        <v>400200</v>
      </c>
      <c r="AT11" s="146" t="s">
        <v>260</v>
      </c>
      <c r="AU11" s="24"/>
      <c r="AV11" s="24"/>
      <c r="AW11" s="24"/>
      <c r="AX11" s="147"/>
      <c r="AY11" s="147"/>
      <c r="AZ11" s="110"/>
    </row>
    <row r="12" spans="1:52" ht="189.75" customHeight="1">
      <c r="A12" s="11">
        <v>4</v>
      </c>
      <c r="B12" s="17" t="s">
        <v>30</v>
      </c>
      <c r="C12" s="13" t="s">
        <v>25</v>
      </c>
      <c r="D12" s="75">
        <v>1</v>
      </c>
      <c r="E12" s="148"/>
      <c r="F12" s="149"/>
      <c r="G12" s="76"/>
      <c r="H12" s="76"/>
      <c r="I12" s="76"/>
      <c r="J12" s="76"/>
      <c r="K12" s="77"/>
      <c r="L12" s="78"/>
      <c r="M12" s="76"/>
      <c r="N12" s="150"/>
      <c r="O12" s="151"/>
      <c r="P12" s="152"/>
      <c r="Q12" s="135">
        <v>192312</v>
      </c>
      <c r="R12" s="136">
        <f t="shared" si="0"/>
        <v>192312</v>
      </c>
      <c r="S12" s="137" t="s">
        <v>258</v>
      </c>
      <c r="T12" s="77"/>
      <c r="U12" s="78"/>
      <c r="V12" s="76"/>
      <c r="W12" s="77"/>
      <c r="X12" s="78"/>
      <c r="Y12" s="76"/>
      <c r="Z12" s="138">
        <v>207292</v>
      </c>
      <c r="AA12" s="139">
        <v>207292</v>
      </c>
      <c r="AB12" s="140" t="s">
        <v>259</v>
      </c>
      <c r="AC12" s="73"/>
      <c r="AD12" s="74"/>
      <c r="AE12" s="75"/>
      <c r="AF12" s="77"/>
      <c r="AG12" s="78"/>
      <c r="AH12" s="141"/>
      <c r="AI12" s="77"/>
      <c r="AJ12" s="78"/>
      <c r="AK12" s="76"/>
      <c r="AL12" s="148"/>
      <c r="AM12" s="149"/>
      <c r="AN12" s="76"/>
      <c r="AO12" s="77"/>
      <c r="AP12" s="78"/>
      <c r="AQ12" s="76"/>
      <c r="AR12" s="144">
        <v>159500</v>
      </c>
      <c r="AS12" s="145">
        <f t="shared" si="1"/>
        <v>159500</v>
      </c>
      <c r="AT12" s="146" t="s">
        <v>260</v>
      </c>
      <c r="AU12" s="24"/>
      <c r="AV12" s="24"/>
      <c r="AW12" s="24"/>
      <c r="AX12" s="147"/>
      <c r="AY12" s="147"/>
      <c r="AZ12" s="110"/>
    </row>
    <row r="13" spans="1:52" ht="171" customHeight="1">
      <c r="A13" s="11">
        <v>5</v>
      </c>
      <c r="B13" s="19" t="s">
        <v>31</v>
      </c>
      <c r="C13" s="13" t="s">
        <v>25</v>
      </c>
      <c r="D13" s="75">
        <v>1</v>
      </c>
      <c r="E13" s="79"/>
      <c r="F13" s="80"/>
      <c r="G13" s="76"/>
      <c r="H13" s="76"/>
      <c r="I13" s="76"/>
      <c r="J13" s="76"/>
      <c r="K13" s="79"/>
      <c r="L13" s="80"/>
      <c r="M13" s="76"/>
      <c r="N13" s="153"/>
      <c r="O13" s="151"/>
      <c r="P13" s="152"/>
      <c r="Q13" s="154">
        <v>721477</v>
      </c>
      <c r="R13" s="136">
        <f t="shared" si="0"/>
        <v>721477</v>
      </c>
      <c r="S13" s="137" t="s">
        <v>258</v>
      </c>
      <c r="T13" s="79"/>
      <c r="U13" s="80"/>
      <c r="V13" s="76"/>
      <c r="W13" s="79"/>
      <c r="X13" s="80"/>
      <c r="Y13" s="76"/>
      <c r="Z13" s="138">
        <v>791004</v>
      </c>
      <c r="AA13" s="139">
        <v>791004</v>
      </c>
      <c r="AB13" s="140" t="s">
        <v>259</v>
      </c>
      <c r="AC13" s="73"/>
      <c r="AD13" s="74"/>
      <c r="AE13" s="75"/>
      <c r="AF13" s="79"/>
      <c r="AG13" s="80"/>
      <c r="AH13" s="141"/>
      <c r="AI13" s="79"/>
      <c r="AJ13" s="80"/>
      <c r="AK13" s="76"/>
      <c r="AL13" s="155"/>
      <c r="AM13" s="80"/>
      <c r="AN13" s="76"/>
      <c r="AO13" s="79"/>
      <c r="AP13" s="80"/>
      <c r="AQ13" s="76"/>
      <c r="AR13" s="156">
        <v>577738</v>
      </c>
      <c r="AS13" s="145">
        <f t="shared" si="1"/>
        <v>577738</v>
      </c>
      <c r="AT13" s="146" t="s">
        <v>260</v>
      </c>
      <c r="AU13" s="24"/>
      <c r="AV13" s="24"/>
      <c r="AW13" s="24"/>
      <c r="AX13" s="147"/>
      <c r="AY13" s="147"/>
      <c r="AZ13" s="110"/>
    </row>
    <row r="14" spans="1:52" ht="72" customHeight="1">
      <c r="A14" s="11">
        <v>6</v>
      </c>
      <c r="B14" s="23" t="s">
        <v>32</v>
      </c>
      <c r="C14" s="13" t="s">
        <v>25</v>
      </c>
      <c r="D14" s="75">
        <v>1</v>
      </c>
      <c r="E14" s="79"/>
      <c r="F14" s="80"/>
      <c r="G14" s="76"/>
      <c r="H14" s="76"/>
      <c r="I14" s="76"/>
      <c r="J14" s="76"/>
      <c r="K14" s="79"/>
      <c r="L14" s="80"/>
      <c r="M14" s="76"/>
      <c r="N14" s="153"/>
      <c r="O14" s="151"/>
      <c r="P14" s="152"/>
      <c r="Q14" s="154">
        <v>721477</v>
      </c>
      <c r="R14" s="136">
        <f t="shared" si="0"/>
        <v>721477</v>
      </c>
      <c r="S14" s="137" t="s">
        <v>258</v>
      </c>
      <c r="T14" s="79"/>
      <c r="U14" s="80"/>
      <c r="V14" s="76"/>
      <c r="W14" s="79"/>
      <c r="X14" s="80"/>
      <c r="Y14" s="76"/>
      <c r="Z14" s="138">
        <v>791004</v>
      </c>
      <c r="AA14" s="139">
        <v>791004</v>
      </c>
      <c r="AB14" s="140" t="s">
        <v>259</v>
      </c>
      <c r="AC14" s="73"/>
      <c r="AD14" s="74"/>
      <c r="AE14" s="75"/>
      <c r="AF14" s="79"/>
      <c r="AG14" s="80"/>
      <c r="AH14" s="141"/>
      <c r="AI14" s="79"/>
      <c r="AJ14" s="80"/>
      <c r="AK14" s="76"/>
      <c r="AL14" s="155"/>
      <c r="AM14" s="80"/>
      <c r="AN14" s="76"/>
      <c r="AO14" s="79"/>
      <c r="AP14" s="80"/>
      <c r="AQ14" s="76"/>
      <c r="AR14" s="156">
        <v>577738</v>
      </c>
      <c r="AS14" s="145">
        <f t="shared" si="1"/>
        <v>577738</v>
      </c>
      <c r="AT14" s="146" t="s">
        <v>260</v>
      </c>
      <c r="AU14" s="24"/>
      <c r="AV14" s="24"/>
      <c r="AW14" s="24"/>
      <c r="AX14" s="147"/>
      <c r="AY14" s="147"/>
      <c r="AZ14" s="110"/>
    </row>
    <row r="15" spans="1:52" ht="84" customHeight="1">
      <c r="A15" s="11">
        <v>7</v>
      </c>
      <c r="B15" s="19" t="s">
        <v>33</v>
      </c>
      <c r="C15" s="13" t="s">
        <v>25</v>
      </c>
      <c r="D15" s="75">
        <v>2</v>
      </c>
      <c r="E15" s="148"/>
      <c r="F15" s="80"/>
      <c r="G15" s="76"/>
      <c r="H15" s="76"/>
      <c r="I15" s="76"/>
      <c r="J15" s="76"/>
      <c r="K15" s="77"/>
      <c r="L15" s="80"/>
      <c r="M15" s="76"/>
      <c r="N15" s="150"/>
      <c r="O15" s="151"/>
      <c r="P15" s="152"/>
      <c r="Q15" s="135">
        <v>71215</v>
      </c>
      <c r="R15" s="136">
        <v>142429</v>
      </c>
      <c r="S15" s="137" t="s">
        <v>346</v>
      </c>
      <c r="T15" s="77"/>
      <c r="U15" s="80"/>
      <c r="V15" s="76"/>
      <c r="W15" s="77"/>
      <c r="X15" s="80"/>
      <c r="Y15" s="76"/>
      <c r="Z15" s="138">
        <v>71572</v>
      </c>
      <c r="AA15" s="139">
        <v>143144</v>
      </c>
      <c r="AB15" s="140" t="s">
        <v>259</v>
      </c>
      <c r="AC15" s="73"/>
      <c r="AD15" s="74"/>
      <c r="AE15" s="75"/>
      <c r="AF15" s="77"/>
      <c r="AG15" s="80"/>
      <c r="AH15" s="141"/>
      <c r="AI15" s="77"/>
      <c r="AJ15" s="80"/>
      <c r="AK15" s="76"/>
      <c r="AL15" s="148"/>
      <c r="AM15" s="80"/>
      <c r="AN15" s="76"/>
      <c r="AO15" s="77"/>
      <c r="AP15" s="80"/>
      <c r="AQ15" s="76"/>
      <c r="AR15" s="144">
        <v>55100</v>
      </c>
      <c r="AS15" s="145">
        <f t="shared" si="1"/>
        <v>110200</v>
      </c>
      <c r="AT15" s="146" t="s">
        <v>260</v>
      </c>
      <c r="AU15" s="24"/>
      <c r="AV15" s="24"/>
      <c r="AW15" s="24"/>
      <c r="AX15" s="147"/>
      <c r="AY15" s="147"/>
      <c r="AZ15" s="110"/>
    </row>
    <row r="16" spans="1:52" ht="56.25" customHeight="1">
      <c r="A16" s="11">
        <v>8</v>
      </c>
      <c r="B16" s="23" t="s">
        <v>34</v>
      </c>
      <c r="C16" s="13" t="s">
        <v>25</v>
      </c>
      <c r="D16" s="75">
        <v>1</v>
      </c>
      <c r="E16" s="79"/>
      <c r="F16" s="80"/>
      <c r="G16" s="76"/>
      <c r="H16" s="76"/>
      <c r="I16" s="76"/>
      <c r="J16" s="76"/>
      <c r="K16" s="79"/>
      <c r="L16" s="80"/>
      <c r="M16" s="76"/>
      <c r="N16" s="153"/>
      <c r="O16" s="151"/>
      <c r="P16" s="152"/>
      <c r="Q16" s="135">
        <v>176123</v>
      </c>
      <c r="R16" s="136">
        <f t="shared" ref="R16:R21" si="2">+Q16*D16</f>
        <v>176123</v>
      </c>
      <c r="S16" s="137" t="s">
        <v>258</v>
      </c>
      <c r="T16" s="79"/>
      <c r="U16" s="80"/>
      <c r="V16" s="76"/>
      <c r="W16" s="79"/>
      <c r="X16" s="80"/>
      <c r="Y16" s="76"/>
      <c r="Z16" s="138">
        <v>186180</v>
      </c>
      <c r="AA16" s="139">
        <v>186180</v>
      </c>
      <c r="AB16" s="140" t="s">
        <v>259</v>
      </c>
      <c r="AC16" s="73"/>
      <c r="AD16" s="74"/>
      <c r="AE16" s="75"/>
      <c r="AF16" s="79"/>
      <c r="AG16" s="80"/>
      <c r="AH16" s="141"/>
      <c r="AI16" s="79"/>
      <c r="AJ16" s="80"/>
      <c r="AK16" s="76"/>
      <c r="AL16" s="155"/>
      <c r="AM16" s="80"/>
      <c r="AN16" s="76"/>
      <c r="AO16" s="79"/>
      <c r="AP16" s="80"/>
      <c r="AQ16" s="76"/>
      <c r="AR16" s="156">
        <v>143144</v>
      </c>
      <c r="AS16" s="145">
        <f t="shared" si="1"/>
        <v>143144</v>
      </c>
      <c r="AT16" s="146" t="s">
        <v>260</v>
      </c>
      <c r="AU16" s="24"/>
      <c r="AV16" s="24"/>
      <c r="AW16" s="24"/>
      <c r="AX16" s="147"/>
      <c r="AY16" s="147"/>
      <c r="AZ16" s="110"/>
    </row>
    <row r="17" spans="1:52" ht="58.5" customHeight="1">
      <c r="A17" s="11">
        <v>9</v>
      </c>
      <c r="B17" s="19" t="s">
        <v>35</v>
      </c>
      <c r="C17" s="13" t="s">
        <v>25</v>
      </c>
      <c r="D17" s="75">
        <v>1</v>
      </c>
      <c r="E17" s="148"/>
      <c r="F17" s="80"/>
      <c r="G17" s="76"/>
      <c r="H17" s="76"/>
      <c r="I17" s="76"/>
      <c r="J17" s="76"/>
      <c r="K17" s="77"/>
      <c r="L17" s="80"/>
      <c r="M17" s="76"/>
      <c r="N17" s="150"/>
      <c r="O17" s="151"/>
      <c r="P17" s="152"/>
      <c r="Q17" s="135">
        <v>14863</v>
      </c>
      <c r="R17" s="136">
        <f t="shared" si="2"/>
        <v>14863</v>
      </c>
      <c r="S17" s="137" t="s">
        <v>346</v>
      </c>
      <c r="T17" s="77"/>
      <c r="U17" s="80"/>
      <c r="V17" s="76"/>
      <c r="W17" s="77"/>
      <c r="X17" s="80"/>
      <c r="Y17" s="76"/>
      <c r="Z17" s="73"/>
      <c r="AA17" s="74"/>
      <c r="AB17" s="75"/>
      <c r="AC17" s="73"/>
      <c r="AD17" s="74"/>
      <c r="AE17" s="75"/>
      <c r="AF17" s="77"/>
      <c r="AG17" s="80"/>
      <c r="AH17" s="141"/>
      <c r="AI17" s="77"/>
      <c r="AJ17" s="80"/>
      <c r="AK17" s="76"/>
      <c r="AL17" s="148"/>
      <c r="AM17" s="80"/>
      <c r="AN17" s="76"/>
      <c r="AO17" s="77"/>
      <c r="AP17" s="80"/>
      <c r="AQ17" s="76"/>
      <c r="AR17" s="144">
        <v>11484</v>
      </c>
      <c r="AS17" s="145">
        <f t="shared" si="1"/>
        <v>11484</v>
      </c>
      <c r="AT17" s="146" t="s">
        <v>260</v>
      </c>
      <c r="AU17" s="24"/>
      <c r="AV17" s="24"/>
      <c r="AW17" s="24"/>
      <c r="AX17" s="147"/>
      <c r="AY17" s="147"/>
      <c r="AZ17" s="110"/>
    </row>
    <row r="18" spans="1:52" ht="59.25" customHeight="1">
      <c r="A18" s="11">
        <v>10</v>
      </c>
      <c r="B18" s="19" t="s">
        <v>36</v>
      </c>
      <c r="C18" s="13" t="s">
        <v>25</v>
      </c>
      <c r="D18" s="75">
        <v>1</v>
      </c>
      <c r="E18" s="148"/>
      <c r="F18" s="80"/>
      <c r="G18" s="76"/>
      <c r="H18" s="76"/>
      <c r="I18" s="76"/>
      <c r="J18" s="76"/>
      <c r="K18" s="77"/>
      <c r="L18" s="80"/>
      <c r="M18" s="76"/>
      <c r="N18" s="157">
        <v>61430</v>
      </c>
      <c r="O18" s="133">
        <f>N18*D18</f>
        <v>61430</v>
      </c>
      <c r="P18" s="134" t="s">
        <v>257</v>
      </c>
      <c r="Q18" s="135">
        <v>70950</v>
      </c>
      <c r="R18" s="136">
        <f t="shared" si="2"/>
        <v>70950</v>
      </c>
      <c r="S18" s="137" t="s">
        <v>346</v>
      </c>
      <c r="T18" s="77"/>
      <c r="U18" s="80"/>
      <c r="V18" s="76"/>
      <c r="W18" s="77"/>
      <c r="X18" s="80"/>
      <c r="Y18" s="76"/>
      <c r="Z18" s="73"/>
      <c r="AA18" s="74"/>
      <c r="AB18" s="75"/>
      <c r="AC18" s="73"/>
      <c r="AD18" s="74"/>
      <c r="AE18" s="75"/>
      <c r="AF18" s="77"/>
      <c r="AG18" s="80"/>
      <c r="AH18" s="141"/>
      <c r="AI18" s="77"/>
      <c r="AJ18" s="80"/>
      <c r="AK18" s="76"/>
      <c r="AL18" s="148"/>
      <c r="AM18" s="80"/>
      <c r="AN18" s="76"/>
      <c r="AO18" s="77"/>
      <c r="AP18" s="80"/>
      <c r="AQ18" s="76"/>
      <c r="AR18" s="144">
        <v>54868</v>
      </c>
      <c r="AS18" s="145">
        <f t="shared" si="1"/>
        <v>54868</v>
      </c>
      <c r="AT18" s="146" t="s">
        <v>260</v>
      </c>
      <c r="AU18" s="24"/>
      <c r="AV18" s="24"/>
      <c r="AW18" s="24"/>
      <c r="AX18" s="147"/>
      <c r="AY18" s="147"/>
      <c r="AZ18" s="110"/>
    </row>
    <row r="19" spans="1:52" ht="60.75" customHeight="1">
      <c r="A19" s="11">
        <v>11</v>
      </c>
      <c r="B19" s="19" t="s">
        <v>37</v>
      </c>
      <c r="C19" s="13" t="s">
        <v>25</v>
      </c>
      <c r="D19" s="75">
        <v>1</v>
      </c>
      <c r="E19" s="148"/>
      <c r="F19" s="80"/>
      <c r="G19" s="76"/>
      <c r="H19" s="76"/>
      <c r="I19" s="76"/>
      <c r="J19" s="76"/>
      <c r="K19" s="77"/>
      <c r="L19" s="80"/>
      <c r="M19" s="76"/>
      <c r="N19" s="150"/>
      <c r="O19" s="151"/>
      <c r="P19" s="152"/>
      <c r="Q19" s="135">
        <v>118052</v>
      </c>
      <c r="R19" s="136">
        <f t="shared" si="2"/>
        <v>118052</v>
      </c>
      <c r="S19" s="137" t="s">
        <v>346</v>
      </c>
      <c r="T19" s="77"/>
      <c r="U19" s="80"/>
      <c r="V19" s="76"/>
      <c r="W19" s="77"/>
      <c r="X19" s="80"/>
      <c r="Y19" s="76"/>
      <c r="Z19" s="73"/>
      <c r="AA19" s="74"/>
      <c r="AB19" s="75"/>
      <c r="AC19" s="73"/>
      <c r="AD19" s="74"/>
      <c r="AE19" s="75"/>
      <c r="AF19" s="77"/>
      <c r="AG19" s="80"/>
      <c r="AH19" s="141"/>
      <c r="AI19" s="77"/>
      <c r="AJ19" s="80"/>
      <c r="AK19" s="76"/>
      <c r="AL19" s="148"/>
      <c r="AM19" s="80"/>
      <c r="AN19" s="76"/>
      <c r="AO19" s="77"/>
      <c r="AP19" s="80"/>
      <c r="AQ19" s="76"/>
      <c r="AR19" s="144">
        <v>91234</v>
      </c>
      <c r="AS19" s="145">
        <f t="shared" si="1"/>
        <v>91234</v>
      </c>
      <c r="AT19" s="146" t="s">
        <v>260</v>
      </c>
      <c r="AU19" s="24"/>
      <c r="AV19" s="24"/>
      <c r="AW19" s="24"/>
      <c r="AX19" s="147"/>
      <c r="AY19" s="147"/>
      <c r="AZ19" s="110"/>
    </row>
    <row r="20" spans="1:52" ht="48" customHeight="1">
      <c r="A20" s="11">
        <v>12</v>
      </c>
      <c r="B20" s="19" t="s">
        <v>38</v>
      </c>
      <c r="C20" s="13" t="s">
        <v>25</v>
      </c>
      <c r="D20" s="75">
        <v>1</v>
      </c>
      <c r="E20" s="148"/>
      <c r="F20" s="149"/>
      <c r="G20" s="76"/>
      <c r="H20" s="76"/>
      <c r="I20" s="76"/>
      <c r="J20" s="76"/>
      <c r="K20" s="77"/>
      <c r="L20" s="78"/>
      <c r="M20" s="76"/>
      <c r="N20" s="150"/>
      <c r="O20" s="151"/>
      <c r="P20" s="152"/>
      <c r="Q20" s="135">
        <v>18101</v>
      </c>
      <c r="R20" s="136">
        <f t="shared" si="2"/>
        <v>18101</v>
      </c>
      <c r="S20" s="137" t="s">
        <v>346</v>
      </c>
      <c r="T20" s="77"/>
      <c r="U20" s="78"/>
      <c r="V20" s="76"/>
      <c r="W20" s="77"/>
      <c r="X20" s="78"/>
      <c r="Y20" s="76"/>
      <c r="Z20" s="73"/>
      <c r="AA20" s="74"/>
      <c r="AB20" s="75"/>
      <c r="AC20" s="73"/>
      <c r="AD20" s="74"/>
      <c r="AE20" s="75"/>
      <c r="AF20" s="77"/>
      <c r="AG20" s="78"/>
      <c r="AH20" s="141"/>
      <c r="AI20" s="77"/>
      <c r="AJ20" s="78"/>
      <c r="AK20" s="76"/>
      <c r="AL20" s="148"/>
      <c r="AM20" s="149"/>
      <c r="AN20" s="76"/>
      <c r="AO20" s="77"/>
      <c r="AP20" s="78"/>
      <c r="AQ20" s="76"/>
      <c r="AR20" s="144">
        <v>12100</v>
      </c>
      <c r="AS20" s="145">
        <f t="shared" si="1"/>
        <v>12100</v>
      </c>
      <c r="AT20" s="146" t="s">
        <v>260</v>
      </c>
      <c r="AU20" s="24"/>
      <c r="AV20" s="24"/>
      <c r="AW20" s="24"/>
      <c r="AX20" s="147"/>
      <c r="AY20" s="147"/>
      <c r="AZ20" s="110"/>
    </row>
    <row r="21" spans="1:52" ht="54.75" customHeight="1">
      <c r="A21" s="11">
        <v>13</v>
      </c>
      <c r="B21" s="23" t="s">
        <v>39</v>
      </c>
      <c r="C21" s="13" t="s">
        <v>25</v>
      </c>
      <c r="D21" s="75">
        <v>1</v>
      </c>
      <c r="E21" s="148"/>
      <c r="F21" s="149"/>
      <c r="G21" s="76"/>
      <c r="H21" s="76"/>
      <c r="I21" s="76"/>
      <c r="J21" s="76"/>
      <c r="K21" s="77"/>
      <c r="L21" s="78"/>
      <c r="M21" s="76"/>
      <c r="N21" s="150"/>
      <c r="O21" s="151"/>
      <c r="P21" s="152"/>
      <c r="Q21" s="135">
        <v>71755</v>
      </c>
      <c r="R21" s="136">
        <f t="shared" si="2"/>
        <v>71755</v>
      </c>
      <c r="S21" s="158"/>
      <c r="T21" s="77"/>
      <c r="U21" s="78"/>
      <c r="V21" s="76"/>
      <c r="W21" s="77"/>
      <c r="X21" s="78"/>
      <c r="Y21" s="76"/>
      <c r="Z21" s="138">
        <v>81084</v>
      </c>
      <c r="AA21" s="139">
        <v>81084</v>
      </c>
      <c r="AB21" s="140" t="s">
        <v>259</v>
      </c>
      <c r="AC21" s="73"/>
      <c r="AD21" s="74"/>
      <c r="AE21" s="75"/>
      <c r="AF21" s="77"/>
      <c r="AG21" s="78"/>
      <c r="AH21" s="141"/>
      <c r="AI21" s="77"/>
      <c r="AJ21" s="78"/>
      <c r="AK21" s="76"/>
      <c r="AL21" s="148"/>
      <c r="AM21" s="149"/>
      <c r="AN21" s="76"/>
      <c r="AO21" s="77"/>
      <c r="AP21" s="78"/>
      <c r="AQ21" s="76"/>
      <c r="AR21" s="144">
        <v>62350</v>
      </c>
      <c r="AS21" s="145">
        <f t="shared" si="1"/>
        <v>62350</v>
      </c>
      <c r="AT21" s="146" t="s">
        <v>260</v>
      </c>
      <c r="AU21" s="24"/>
      <c r="AV21" s="24"/>
      <c r="AW21" s="24"/>
      <c r="AX21" s="147"/>
      <c r="AY21" s="147"/>
      <c r="AZ21" s="110"/>
    </row>
    <row r="22" spans="1:52" ht="47.25" customHeight="1">
      <c r="A22" s="11">
        <v>14</v>
      </c>
      <c r="B22" s="19" t="s">
        <v>40</v>
      </c>
      <c r="C22" s="13" t="s">
        <v>41</v>
      </c>
      <c r="D22" s="75">
        <v>2</v>
      </c>
      <c r="E22" s="148"/>
      <c r="F22" s="149"/>
      <c r="G22" s="76"/>
      <c r="H22" s="159">
        <v>185600</v>
      </c>
      <c r="I22" s="160">
        <v>371200</v>
      </c>
      <c r="J22" s="161" t="s">
        <v>347</v>
      </c>
      <c r="K22" s="77"/>
      <c r="L22" s="78"/>
      <c r="M22" s="76"/>
      <c r="N22" s="150"/>
      <c r="O22" s="151"/>
      <c r="P22" s="152"/>
      <c r="Q22" s="77"/>
      <c r="R22" s="74"/>
      <c r="S22" s="162"/>
      <c r="T22" s="77"/>
      <c r="U22" s="78"/>
      <c r="V22" s="76"/>
      <c r="W22" s="163">
        <v>87000</v>
      </c>
      <c r="X22" s="164">
        <f>+W22*D22</f>
        <v>174000</v>
      </c>
      <c r="Y22" s="165" t="s">
        <v>261</v>
      </c>
      <c r="Z22" s="138">
        <v>104168</v>
      </c>
      <c r="AA22" s="139">
        <v>208336</v>
      </c>
      <c r="AB22" s="140" t="s">
        <v>259</v>
      </c>
      <c r="AC22" s="73"/>
      <c r="AD22" s="74"/>
      <c r="AE22" s="75"/>
      <c r="AF22" s="166">
        <v>87000</v>
      </c>
      <c r="AG22" s="167">
        <f>AF22*D22</f>
        <v>174000</v>
      </c>
      <c r="AH22" s="168" t="s">
        <v>262</v>
      </c>
      <c r="AI22" s="77"/>
      <c r="AJ22" s="78"/>
      <c r="AK22" s="76"/>
      <c r="AL22" s="148"/>
      <c r="AM22" s="149"/>
      <c r="AN22" s="76"/>
      <c r="AO22" s="77"/>
      <c r="AP22" s="78"/>
      <c r="AQ22" s="76"/>
      <c r="AR22" s="144">
        <v>97440</v>
      </c>
      <c r="AS22" s="145">
        <f t="shared" si="1"/>
        <v>194880</v>
      </c>
      <c r="AT22" s="146" t="s">
        <v>256</v>
      </c>
      <c r="AU22" s="24"/>
      <c r="AV22" s="24"/>
      <c r="AW22" s="24"/>
      <c r="AX22" s="169">
        <v>87000</v>
      </c>
      <c r="AY22" s="169">
        <v>174000</v>
      </c>
      <c r="AZ22" s="170" t="s">
        <v>263</v>
      </c>
    </row>
    <row r="23" spans="1:52" ht="103.5" customHeight="1">
      <c r="A23" s="11">
        <v>15</v>
      </c>
      <c r="B23" s="19" t="s">
        <v>42</v>
      </c>
      <c r="C23" s="13" t="s">
        <v>43</v>
      </c>
      <c r="D23" s="75">
        <v>2</v>
      </c>
      <c r="E23" s="148"/>
      <c r="F23" s="149"/>
      <c r="G23" s="76"/>
      <c r="H23" s="76"/>
      <c r="I23" s="76"/>
      <c r="J23" s="76"/>
      <c r="K23" s="77"/>
      <c r="L23" s="78"/>
      <c r="M23" s="76"/>
      <c r="N23" s="132">
        <v>418071</v>
      </c>
      <c r="O23" s="133">
        <f t="shared" ref="O23:O33" si="3">N23*D23</f>
        <v>836142</v>
      </c>
      <c r="P23" s="134" t="s">
        <v>257</v>
      </c>
      <c r="Q23" s="135"/>
      <c r="R23" s="136"/>
      <c r="S23" s="137"/>
      <c r="T23" s="77"/>
      <c r="U23" s="78"/>
      <c r="V23" s="76"/>
      <c r="W23" s="163">
        <v>328235</v>
      </c>
      <c r="X23" s="164">
        <f>+W23*D23</f>
        <v>656470</v>
      </c>
      <c r="Y23" s="171" t="s">
        <v>348</v>
      </c>
      <c r="Z23" s="73"/>
      <c r="AA23" s="74"/>
      <c r="AB23" s="75"/>
      <c r="AC23" s="73"/>
      <c r="AD23" s="74"/>
      <c r="AE23" s="75"/>
      <c r="AF23" s="166">
        <v>232000</v>
      </c>
      <c r="AG23" s="167">
        <f>AF23*D23</f>
        <v>464000</v>
      </c>
      <c r="AH23" s="168" t="s">
        <v>262</v>
      </c>
      <c r="AI23" s="77"/>
      <c r="AJ23" s="78"/>
      <c r="AK23" s="76"/>
      <c r="AL23" s="148"/>
      <c r="AM23" s="149"/>
      <c r="AN23" s="76"/>
      <c r="AO23" s="77"/>
      <c r="AP23" s="78"/>
      <c r="AQ23" s="76"/>
      <c r="AR23" s="144">
        <v>537660</v>
      </c>
      <c r="AS23" s="145">
        <f t="shared" si="1"/>
        <v>1075320</v>
      </c>
      <c r="AT23" s="146" t="s">
        <v>260</v>
      </c>
      <c r="AU23" s="24"/>
      <c r="AV23" s="24"/>
      <c r="AW23" s="24"/>
      <c r="AX23" s="147"/>
      <c r="AY23" s="147"/>
      <c r="AZ23" s="110"/>
    </row>
    <row r="24" spans="1:52" ht="61.5" customHeight="1">
      <c r="A24" s="11">
        <v>16</v>
      </c>
      <c r="B24" s="19" t="s">
        <v>46</v>
      </c>
      <c r="C24" s="13" t="s">
        <v>25</v>
      </c>
      <c r="D24" s="75">
        <v>2</v>
      </c>
      <c r="E24" s="148"/>
      <c r="F24" s="149"/>
      <c r="G24" s="76"/>
      <c r="H24" s="76"/>
      <c r="I24" s="76"/>
      <c r="J24" s="76"/>
      <c r="K24" s="77"/>
      <c r="L24" s="78"/>
      <c r="M24" s="76"/>
      <c r="N24" s="132">
        <v>124063.5</v>
      </c>
      <c r="O24" s="133">
        <f t="shared" si="3"/>
        <v>248127</v>
      </c>
      <c r="P24" s="134" t="s">
        <v>257</v>
      </c>
      <c r="Q24" s="135">
        <v>150078</v>
      </c>
      <c r="R24" s="136">
        <v>300157</v>
      </c>
      <c r="S24" s="137" t="s">
        <v>258</v>
      </c>
      <c r="T24" s="77"/>
      <c r="U24" s="78"/>
      <c r="V24" s="76"/>
      <c r="W24" s="77"/>
      <c r="X24" s="78"/>
      <c r="Y24" s="76"/>
      <c r="Z24" s="138">
        <v>160312</v>
      </c>
      <c r="AA24" s="139">
        <v>320624</v>
      </c>
      <c r="AB24" s="140" t="s">
        <v>259</v>
      </c>
      <c r="AC24" s="73"/>
      <c r="AD24" s="74"/>
      <c r="AE24" s="75"/>
      <c r="AF24" s="77"/>
      <c r="AG24" s="78"/>
      <c r="AH24" s="141"/>
      <c r="AI24" s="77"/>
      <c r="AJ24" s="78"/>
      <c r="AK24" s="76"/>
      <c r="AL24" s="148"/>
      <c r="AM24" s="149"/>
      <c r="AN24" s="76"/>
      <c r="AO24" s="77"/>
      <c r="AP24" s="78"/>
      <c r="AQ24" s="76"/>
      <c r="AR24" s="144">
        <v>123250</v>
      </c>
      <c r="AS24" s="145">
        <f t="shared" si="1"/>
        <v>246500</v>
      </c>
      <c r="AT24" s="146" t="s">
        <v>260</v>
      </c>
      <c r="AU24" s="24"/>
      <c r="AV24" s="24"/>
      <c r="AW24" s="24"/>
      <c r="AX24" s="147"/>
      <c r="AY24" s="147"/>
      <c r="AZ24" s="110"/>
    </row>
    <row r="25" spans="1:52" ht="51">
      <c r="A25" s="11">
        <v>17</v>
      </c>
      <c r="B25" s="19" t="s">
        <v>49</v>
      </c>
      <c r="C25" s="24" t="s">
        <v>50</v>
      </c>
      <c r="D25" s="75">
        <v>5</v>
      </c>
      <c r="E25" s="148"/>
      <c r="F25" s="149"/>
      <c r="G25" s="76"/>
      <c r="H25" s="76"/>
      <c r="I25" s="76"/>
      <c r="J25" s="76"/>
      <c r="K25" s="172">
        <v>35743</v>
      </c>
      <c r="L25" s="173">
        <v>178715</v>
      </c>
      <c r="M25" s="174" t="s">
        <v>256</v>
      </c>
      <c r="N25" s="132">
        <v>52560</v>
      </c>
      <c r="O25" s="133">
        <f t="shared" si="3"/>
        <v>262800</v>
      </c>
      <c r="P25" s="134" t="s">
        <v>257</v>
      </c>
      <c r="Q25" s="77"/>
      <c r="R25" s="78"/>
      <c r="S25" s="76"/>
      <c r="T25" s="77"/>
      <c r="U25" s="78"/>
      <c r="V25" s="76"/>
      <c r="W25" s="77"/>
      <c r="X25" s="78"/>
      <c r="Y25" s="76"/>
      <c r="Z25" s="138">
        <v>30043.999999999996</v>
      </c>
      <c r="AA25" s="139">
        <v>150219.99999999997</v>
      </c>
      <c r="AB25" s="140" t="s">
        <v>259</v>
      </c>
      <c r="AC25" s="175">
        <v>46400</v>
      </c>
      <c r="AD25" s="176">
        <f>AC25*D25</f>
        <v>232000</v>
      </c>
      <c r="AE25" s="177" t="s">
        <v>264</v>
      </c>
      <c r="AF25" s="77"/>
      <c r="AG25" s="78"/>
      <c r="AH25" s="141"/>
      <c r="AI25" s="77"/>
      <c r="AJ25" s="78"/>
      <c r="AK25" s="76"/>
      <c r="AL25" s="148"/>
      <c r="AM25" s="149"/>
      <c r="AN25" s="76"/>
      <c r="AO25" s="178">
        <v>70760</v>
      </c>
      <c r="AP25" s="179">
        <f t="shared" ref="AP25:AP33" si="4">AO25*D25</f>
        <v>353800</v>
      </c>
      <c r="AQ25" s="180" t="s">
        <v>265</v>
      </c>
      <c r="AR25" s="77"/>
      <c r="AS25" s="74"/>
      <c r="AT25" s="24"/>
      <c r="AU25" s="77">
        <v>37700</v>
      </c>
      <c r="AV25" s="79">
        <v>138040</v>
      </c>
      <c r="AW25" s="76" t="s">
        <v>268</v>
      </c>
      <c r="AX25" s="147"/>
      <c r="AY25" s="147"/>
      <c r="AZ25" s="110"/>
    </row>
    <row r="26" spans="1:52" ht="60" customHeight="1">
      <c r="A26" s="11">
        <v>18</v>
      </c>
      <c r="B26" s="19" t="s">
        <v>51</v>
      </c>
      <c r="C26" s="24" t="s">
        <v>50</v>
      </c>
      <c r="D26" s="75">
        <v>20</v>
      </c>
      <c r="E26" s="148"/>
      <c r="F26" s="149"/>
      <c r="G26" s="76"/>
      <c r="H26" s="76"/>
      <c r="I26" s="76"/>
      <c r="J26" s="76"/>
      <c r="K26" s="77"/>
      <c r="L26" s="78"/>
      <c r="M26" s="76"/>
      <c r="N26" s="132">
        <v>43471.5</v>
      </c>
      <c r="O26" s="133">
        <f t="shared" si="3"/>
        <v>869430</v>
      </c>
      <c r="P26" s="134" t="s">
        <v>257</v>
      </c>
      <c r="Q26" s="77"/>
      <c r="R26" s="78"/>
      <c r="S26" s="76"/>
      <c r="T26" s="77"/>
      <c r="U26" s="78"/>
      <c r="V26" s="76"/>
      <c r="W26" s="163">
        <v>124724</v>
      </c>
      <c r="X26" s="164">
        <f t="shared" ref="X26:X34" si="5">+W26*D26</f>
        <v>2494480</v>
      </c>
      <c r="Y26" s="165" t="s">
        <v>349</v>
      </c>
      <c r="Z26" s="138">
        <v>24824</v>
      </c>
      <c r="AA26" s="139">
        <v>496480</v>
      </c>
      <c r="AB26" s="140" t="s">
        <v>259</v>
      </c>
      <c r="AC26" s="73"/>
      <c r="AD26" s="74"/>
      <c r="AE26" s="75"/>
      <c r="AF26" s="77"/>
      <c r="AG26" s="78"/>
      <c r="AH26" s="141"/>
      <c r="AI26" s="77"/>
      <c r="AJ26" s="78"/>
      <c r="AK26" s="76"/>
      <c r="AL26" s="148"/>
      <c r="AM26" s="149"/>
      <c r="AN26" s="76"/>
      <c r="AO26" s="178">
        <v>62640</v>
      </c>
      <c r="AP26" s="179">
        <f t="shared" si="4"/>
        <v>1252800</v>
      </c>
      <c r="AQ26" s="180" t="s">
        <v>265</v>
      </c>
      <c r="AR26" s="77"/>
      <c r="AS26" s="74"/>
      <c r="AT26" s="24"/>
      <c r="AU26" s="77">
        <v>31204</v>
      </c>
      <c r="AV26" s="79">
        <v>138040</v>
      </c>
      <c r="AW26" s="76" t="s">
        <v>268</v>
      </c>
      <c r="AX26" s="147"/>
      <c r="AY26" s="147"/>
      <c r="AZ26" s="110"/>
    </row>
    <row r="27" spans="1:52" ht="93.75" customHeight="1">
      <c r="A27" s="11">
        <v>19</v>
      </c>
      <c r="B27" s="19" t="s">
        <v>52</v>
      </c>
      <c r="C27" s="24" t="s">
        <v>50</v>
      </c>
      <c r="D27" s="75">
        <v>2</v>
      </c>
      <c r="E27" s="148"/>
      <c r="F27" s="149"/>
      <c r="G27" s="76"/>
      <c r="H27" s="76"/>
      <c r="I27" s="76"/>
      <c r="J27" s="76"/>
      <c r="K27" s="172">
        <v>109810</v>
      </c>
      <c r="L27" s="173">
        <v>219620</v>
      </c>
      <c r="M27" s="174" t="s">
        <v>256</v>
      </c>
      <c r="N27" s="132">
        <v>115960.5</v>
      </c>
      <c r="O27" s="133">
        <f t="shared" si="3"/>
        <v>231921</v>
      </c>
      <c r="P27" s="134" t="s">
        <v>257</v>
      </c>
      <c r="Q27" s="77"/>
      <c r="R27" s="78"/>
      <c r="S27" s="76"/>
      <c r="T27" s="77"/>
      <c r="U27" s="78"/>
      <c r="V27" s="76"/>
      <c r="W27" s="163">
        <v>264320</v>
      </c>
      <c r="X27" s="164">
        <f t="shared" si="5"/>
        <v>528640</v>
      </c>
      <c r="Y27" s="165" t="s">
        <v>266</v>
      </c>
      <c r="Z27" s="138">
        <v>77604</v>
      </c>
      <c r="AA27" s="139">
        <v>155208</v>
      </c>
      <c r="AB27" s="140" t="s">
        <v>259</v>
      </c>
      <c r="AC27" s="175">
        <v>102080</v>
      </c>
      <c r="AD27" s="176">
        <f>AC27*D27</f>
        <v>204160</v>
      </c>
      <c r="AE27" s="177" t="s">
        <v>264</v>
      </c>
      <c r="AF27" s="77"/>
      <c r="AG27" s="78"/>
      <c r="AH27" s="141"/>
      <c r="AI27" s="77"/>
      <c r="AJ27" s="78"/>
      <c r="AK27" s="76"/>
      <c r="AL27" s="148"/>
      <c r="AM27" s="149"/>
      <c r="AN27" s="76"/>
      <c r="AO27" s="178">
        <v>134560</v>
      </c>
      <c r="AP27" s="179">
        <f t="shared" si="4"/>
        <v>269120</v>
      </c>
      <c r="AQ27" s="180" t="s">
        <v>265</v>
      </c>
      <c r="AR27" s="77"/>
      <c r="AS27" s="74"/>
      <c r="AT27" s="24"/>
      <c r="AU27" s="77">
        <v>97150</v>
      </c>
      <c r="AV27" s="79">
        <v>138040</v>
      </c>
      <c r="AW27" s="76" t="s">
        <v>268</v>
      </c>
      <c r="AX27" s="147"/>
      <c r="AY27" s="147"/>
      <c r="AZ27" s="110"/>
    </row>
    <row r="28" spans="1:52" ht="25.5">
      <c r="A28" s="11">
        <v>20</v>
      </c>
      <c r="B28" s="19" t="s">
        <v>53</v>
      </c>
      <c r="C28" s="24" t="s">
        <v>50</v>
      </c>
      <c r="D28" s="75">
        <v>2</v>
      </c>
      <c r="E28" s="148"/>
      <c r="F28" s="149"/>
      <c r="G28" s="76"/>
      <c r="H28" s="76"/>
      <c r="I28" s="76"/>
      <c r="J28" s="76"/>
      <c r="K28" s="77"/>
      <c r="L28" s="78"/>
      <c r="M28" s="76"/>
      <c r="N28" s="132">
        <v>212430</v>
      </c>
      <c r="O28" s="133">
        <f t="shared" si="3"/>
        <v>424860</v>
      </c>
      <c r="P28" s="134" t="s">
        <v>257</v>
      </c>
      <c r="Q28" s="77"/>
      <c r="R28" s="78"/>
      <c r="S28" s="76"/>
      <c r="T28" s="77"/>
      <c r="U28" s="78"/>
      <c r="V28" s="76"/>
      <c r="W28" s="163">
        <v>264320</v>
      </c>
      <c r="X28" s="164">
        <f t="shared" si="5"/>
        <v>528640</v>
      </c>
      <c r="Y28" s="165" t="s">
        <v>349</v>
      </c>
      <c r="Z28" s="138">
        <v>164372</v>
      </c>
      <c r="AA28" s="139">
        <v>328744</v>
      </c>
      <c r="AB28" s="140" t="s">
        <v>259</v>
      </c>
      <c r="AC28" s="175">
        <v>190240</v>
      </c>
      <c r="AD28" s="176">
        <f>AC28*D28</f>
        <v>380480</v>
      </c>
      <c r="AE28" s="177" t="s">
        <v>264</v>
      </c>
      <c r="AF28" s="77"/>
      <c r="AG28" s="78"/>
      <c r="AH28" s="141"/>
      <c r="AI28" s="77"/>
      <c r="AJ28" s="78"/>
      <c r="AK28" s="76"/>
      <c r="AL28" s="148"/>
      <c r="AM28" s="149"/>
      <c r="AN28" s="76"/>
      <c r="AO28" s="178">
        <v>237800</v>
      </c>
      <c r="AP28" s="179">
        <f t="shared" si="4"/>
        <v>475600</v>
      </c>
      <c r="AQ28" s="180" t="s">
        <v>265</v>
      </c>
      <c r="AR28" s="77"/>
      <c r="AS28" s="74"/>
      <c r="AT28" s="24"/>
      <c r="AU28" s="77">
        <v>205552</v>
      </c>
      <c r="AV28" s="79">
        <v>138040</v>
      </c>
      <c r="AW28" s="76" t="s">
        <v>268</v>
      </c>
      <c r="AX28" s="147"/>
      <c r="AY28" s="147"/>
      <c r="AZ28" s="110"/>
    </row>
    <row r="29" spans="1:52" ht="117.75" customHeight="1">
      <c r="A29" s="11">
        <v>21</v>
      </c>
      <c r="B29" s="19" t="s">
        <v>54</v>
      </c>
      <c r="C29" s="24" t="s">
        <v>50</v>
      </c>
      <c r="D29" s="75">
        <v>2</v>
      </c>
      <c r="E29" s="111"/>
      <c r="F29" s="149"/>
      <c r="G29" s="76"/>
      <c r="H29" s="76"/>
      <c r="I29" s="76"/>
      <c r="J29" s="76"/>
      <c r="K29" s="15"/>
      <c r="L29" s="78"/>
      <c r="M29" s="76"/>
      <c r="N29" s="132">
        <v>222285</v>
      </c>
      <c r="O29" s="133">
        <f t="shared" si="3"/>
        <v>444570</v>
      </c>
      <c r="P29" s="134" t="s">
        <v>257</v>
      </c>
      <c r="Q29" s="15"/>
      <c r="R29" s="78"/>
      <c r="S29" s="76"/>
      <c r="T29" s="15"/>
      <c r="U29" s="78"/>
      <c r="V29" s="76"/>
      <c r="W29" s="163">
        <v>275000</v>
      </c>
      <c r="X29" s="164">
        <f t="shared" si="5"/>
        <v>550000</v>
      </c>
      <c r="Y29" s="165" t="s">
        <v>266</v>
      </c>
      <c r="Z29" s="73"/>
      <c r="AA29" s="74"/>
      <c r="AB29" s="75"/>
      <c r="AC29" s="73"/>
      <c r="AD29" s="74"/>
      <c r="AE29" s="75"/>
      <c r="AF29" s="77"/>
      <c r="AG29" s="78"/>
      <c r="AH29" s="141"/>
      <c r="AI29" s="15"/>
      <c r="AJ29" s="78"/>
      <c r="AK29" s="76"/>
      <c r="AL29" s="111"/>
      <c r="AM29" s="149"/>
      <c r="AN29" s="76"/>
      <c r="AO29" s="178">
        <v>190240</v>
      </c>
      <c r="AP29" s="179">
        <f t="shared" si="4"/>
        <v>380480</v>
      </c>
      <c r="AQ29" s="180" t="s">
        <v>265</v>
      </c>
      <c r="AR29" s="15"/>
      <c r="AS29" s="74"/>
      <c r="AT29" s="24"/>
      <c r="AU29" s="24"/>
      <c r="AV29" s="24"/>
      <c r="AW29" s="24"/>
      <c r="AX29" s="147"/>
      <c r="AY29" s="147"/>
      <c r="AZ29" s="110"/>
    </row>
    <row r="30" spans="1:52" ht="38.25">
      <c r="A30" s="11">
        <v>22</v>
      </c>
      <c r="B30" s="19" t="s">
        <v>55</v>
      </c>
      <c r="C30" s="24" t="s">
        <v>50</v>
      </c>
      <c r="D30" s="75">
        <v>1</v>
      </c>
      <c r="E30" s="111"/>
      <c r="F30" s="149"/>
      <c r="G30" s="76"/>
      <c r="H30" s="76"/>
      <c r="I30" s="76"/>
      <c r="J30" s="76"/>
      <c r="K30" s="15"/>
      <c r="L30" s="78"/>
      <c r="M30" s="76"/>
      <c r="N30" s="132">
        <v>98221.5</v>
      </c>
      <c r="O30" s="133">
        <f t="shared" si="3"/>
        <v>98221.5</v>
      </c>
      <c r="P30" s="134" t="s">
        <v>257</v>
      </c>
      <c r="Q30" s="15"/>
      <c r="R30" s="78"/>
      <c r="S30" s="76"/>
      <c r="T30" s="15"/>
      <c r="U30" s="78"/>
      <c r="V30" s="76"/>
      <c r="W30" s="163">
        <v>172872</v>
      </c>
      <c r="X30" s="164">
        <f t="shared" si="5"/>
        <v>172872</v>
      </c>
      <c r="Y30" s="165" t="s">
        <v>266</v>
      </c>
      <c r="Z30" s="138">
        <v>52432</v>
      </c>
      <c r="AA30" s="139">
        <v>52432</v>
      </c>
      <c r="AB30" s="140" t="s">
        <v>259</v>
      </c>
      <c r="AC30" s="73"/>
      <c r="AD30" s="74"/>
      <c r="AE30" s="75"/>
      <c r="AF30" s="77"/>
      <c r="AG30" s="78"/>
      <c r="AH30" s="141"/>
      <c r="AI30" s="15"/>
      <c r="AJ30" s="78"/>
      <c r="AK30" s="76"/>
      <c r="AL30" s="111"/>
      <c r="AM30" s="149"/>
      <c r="AN30" s="76"/>
      <c r="AO30" s="178">
        <v>91640</v>
      </c>
      <c r="AP30" s="179">
        <f t="shared" si="4"/>
        <v>91640</v>
      </c>
      <c r="AQ30" s="180" t="s">
        <v>265</v>
      </c>
      <c r="AR30" s="15"/>
      <c r="AS30" s="74"/>
      <c r="AT30" s="24"/>
      <c r="AU30" s="15">
        <v>65685</v>
      </c>
      <c r="AV30" s="79">
        <v>138040</v>
      </c>
      <c r="AW30" s="76" t="s">
        <v>268</v>
      </c>
      <c r="AX30" s="147"/>
      <c r="AY30" s="147"/>
      <c r="AZ30" s="110"/>
    </row>
    <row r="31" spans="1:52" ht="95.25" customHeight="1">
      <c r="A31" s="11">
        <v>23</v>
      </c>
      <c r="B31" s="19" t="s">
        <v>56</v>
      </c>
      <c r="C31" s="24" t="s">
        <v>50</v>
      </c>
      <c r="D31" s="75">
        <v>1</v>
      </c>
      <c r="E31" s="148"/>
      <c r="F31" s="149"/>
      <c r="G31" s="76"/>
      <c r="H31" s="76"/>
      <c r="I31" s="76"/>
      <c r="J31" s="76"/>
      <c r="K31" s="172">
        <v>228332</v>
      </c>
      <c r="L31" s="173">
        <v>228332</v>
      </c>
      <c r="M31" s="174" t="s">
        <v>256</v>
      </c>
      <c r="N31" s="132">
        <v>154395</v>
      </c>
      <c r="O31" s="133">
        <f t="shared" si="3"/>
        <v>154395</v>
      </c>
      <c r="P31" s="134" t="s">
        <v>257</v>
      </c>
      <c r="Q31" s="77"/>
      <c r="R31" s="78"/>
      <c r="S31" s="76"/>
      <c r="T31" s="77"/>
      <c r="U31" s="78"/>
      <c r="V31" s="76"/>
      <c r="W31" s="163">
        <v>189000</v>
      </c>
      <c r="X31" s="164">
        <f t="shared" si="5"/>
        <v>189000</v>
      </c>
      <c r="Y31" s="165" t="s">
        <v>266</v>
      </c>
      <c r="Z31" s="138">
        <v>109851.99999999999</v>
      </c>
      <c r="AA31" s="139">
        <v>109851.99999999999</v>
      </c>
      <c r="AB31" s="140" t="s">
        <v>259</v>
      </c>
      <c r="AC31" s="175">
        <v>125279.99999999999</v>
      </c>
      <c r="AD31" s="176">
        <f>AC31*D31</f>
        <v>125279.99999999999</v>
      </c>
      <c r="AE31" s="177" t="s">
        <v>264</v>
      </c>
      <c r="AF31" s="77"/>
      <c r="AG31" s="78"/>
      <c r="AH31" s="141"/>
      <c r="AI31" s="77"/>
      <c r="AJ31" s="78"/>
      <c r="AK31" s="76"/>
      <c r="AL31" s="148"/>
      <c r="AM31" s="149"/>
      <c r="AN31" s="76"/>
      <c r="AO31" s="178">
        <v>145000</v>
      </c>
      <c r="AP31" s="179">
        <f t="shared" si="4"/>
        <v>145000</v>
      </c>
      <c r="AQ31" s="180" t="s">
        <v>265</v>
      </c>
      <c r="AR31" s="77"/>
      <c r="AS31" s="74"/>
      <c r="AT31" s="24"/>
      <c r="AU31" s="77">
        <v>137344</v>
      </c>
      <c r="AV31" s="79">
        <v>138040</v>
      </c>
      <c r="AW31" s="76" t="s">
        <v>268</v>
      </c>
      <c r="AX31" s="147"/>
      <c r="AY31" s="147"/>
      <c r="AZ31" s="110"/>
    </row>
    <row r="32" spans="1:52" ht="39" customHeight="1">
      <c r="A32" s="11">
        <v>24</v>
      </c>
      <c r="B32" s="23" t="s">
        <v>57</v>
      </c>
      <c r="C32" s="24" t="s">
        <v>50</v>
      </c>
      <c r="D32" s="75">
        <v>2</v>
      </c>
      <c r="E32" s="111"/>
      <c r="F32" s="112"/>
      <c r="G32" s="76"/>
      <c r="H32" s="76"/>
      <c r="I32" s="76"/>
      <c r="J32" s="76"/>
      <c r="K32" s="15"/>
      <c r="L32" s="18"/>
      <c r="M32" s="76"/>
      <c r="N32" s="132">
        <v>281415</v>
      </c>
      <c r="O32" s="133">
        <f t="shared" si="3"/>
        <v>562830</v>
      </c>
      <c r="P32" s="134" t="s">
        <v>257</v>
      </c>
      <c r="Q32" s="15"/>
      <c r="R32" s="18"/>
      <c r="S32" s="76"/>
      <c r="T32" s="15"/>
      <c r="U32" s="18"/>
      <c r="V32" s="76"/>
      <c r="W32" s="163">
        <v>358400</v>
      </c>
      <c r="X32" s="164">
        <f t="shared" si="5"/>
        <v>716800</v>
      </c>
      <c r="Y32" s="165" t="s">
        <v>266</v>
      </c>
      <c r="Z32" s="138">
        <v>254503.99999999997</v>
      </c>
      <c r="AA32" s="139">
        <v>509007.99999999994</v>
      </c>
      <c r="AB32" s="140" t="s">
        <v>259</v>
      </c>
      <c r="AC32" s="175">
        <v>264480</v>
      </c>
      <c r="AD32" s="176">
        <f>AC32*D32</f>
        <v>528960</v>
      </c>
      <c r="AE32" s="177" t="s">
        <v>264</v>
      </c>
      <c r="AF32" s="77"/>
      <c r="AG32" s="78"/>
      <c r="AH32" s="141"/>
      <c r="AI32" s="15"/>
      <c r="AJ32" s="18"/>
      <c r="AK32" s="76"/>
      <c r="AL32" s="111"/>
      <c r="AM32" s="112"/>
      <c r="AN32" s="76"/>
      <c r="AO32" s="178">
        <v>279560</v>
      </c>
      <c r="AP32" s="179">
        <f t="shared" si="4"/>
        <v>559120</v>
      </c>
      <c r="AQ32" s="180" t="s">
        <v>265</v>
      </c>
      <c r="AR32" s="15"/>
      <c r="AS32" s="74"/>
      <c r="AT32" s="24"/>
      <c r="AU32" s="24"/>
      <c r="AV32" s="24"/>
      <c r="AW32" s="24"/>
      <c r="AX32" s="147"/>
      <c r="AY32" s="147"/>
      <c r="AZ32" s="110"/>
    </row>
    <row r="33" spans="1:52" ht="140.25" customHeight="1">
      <c r="A33" s="11">
        <v>25</v>
      </c>
      <c r="B33" s="19" t="s">
        <v>58</v>
      </c>
      <c r="C33" s="81" t="s">
        <v>59</v>
      </c>
      <c r="D33" s="75">
        <v>1</v>
      </c>
      <c r="E33" s="111"/>
      <c r="F33" s="112"/>
      <c r="G33" s="76"/>
      <c r="H33" s="76"/>
      <c r="I33" s="76"/>
      <c r="J33" s="76"/>
      <c r="K33" s="15"/>
      <c r="L33" s="18"/>
      <c r="M33" s="76"/>
      <c r="N33" s="132">
        <v>382921.5</v>
      </c>
      <c r="O33" s="133">
        <f t="shared" si="3"/>
        <v>382921.5</v>
      </c>
      <c r="P33" s="134" t="s">
        <v>257</v>
      </c>
      <c r="Q33" s="15"/>
      <c r="R33" s="18"/>
      <c r="S33" s="76"/>
      <c r="T33" s="15"/>
      <c r="U33" s="18"/>
      <c r="V33" s="76"/>
      <c r="W33" s="163">
        <v>548000</v>
      </c>
      <c r="X33" s="164">
        <f t="shared" si="5"/>
        <v>548000</v>
      </c>
      <c r="Y33" s="165" t="s">
        <v>266</v>
      </c>
      <c r="Z33" s="73"/>
      <c r="AA33" s="74"/>
      <c r="AB33" s="75"/>
      <c r="AC33" s="175">
        <v>366560</v>
      </c>
      <c r="AD33" s="176">
        <f>AC33*D33</f>
        <v>366560</v>
      </c>
      <c r="AE33" s="177" t="s">
        <v>264</v>
      </c>
      <c r="AF33" s="77"/>
      <c r="AG33" s="78"/>
      <c r="AH33" s="141"/>
      <c r="AI33" s="15"/>
      <c r="AJ33" s="18"/>
      <c r="AK33" s="76"/>
      <c r="AL33" s="111"/>
      <c r="AM33" s="112"/>
      <c r="AN33" s="76"/>
      <c r="AO33" s="178">
        <v>403680</v>
      </c>
      <c r="AP33" s="179">
        <f t="shared" si="4"/>
        <v>403680</v>
      </c>
      <c r="AQ33" s="180" t="s">
        <v>265</v>
      </c>
      <c r="AR33" s="15"/>
      <c r="AS33" s="74"/>
      <c r="AT33" s="24"/>
      <c r="AU33" s="24"/>
      <c r="AV33" s="24"/>
      <c r="AW33" s="24"/>
      <c r="AX33" s="147"/>
      <c r="AY33" s="147"/>
      <c r="AZ33" s="110"/>
    </row>
    <row r="34" spans="1:52" ht="157.5" customHeight="1">
      <c r="A34" s="11">
        <v>26</v>
      </c>
      <c r="B34" s="19" t="s">
        <v>60</v>
      </c>
      <c r="C34" s="82" t="s">
        <v>61</v>
      </c>
      <c r="D34" s="75">
        <v>1</v>
      </c>
      <c r="E34" s="181">
        <v>596593</v>
      </c>
      <c r="F34" s="181">
        <v>596593</v>
      </c>
      <c r="G34" s="182" t="s">
        <v>267</v>
      </c>
      <c r="H34" s="76"/>
      <c r="I34" s="76"/>
      <c r="J34" s="76"/>
      <c r="K34" s="78"/>
      <c r="L34" s="78"/>
      <c r="M34" s="76"/>
      <c r="N34" s="183"/>
      <c r="O34" s="151"/>
      <c r="P34" s="152"/>
      <c r="Q34" s="78"/>
      <c r="R34" s="78"/>
      <c r="S34" s="76"/>
      <c r="T34" s="78"/>
      <c r="U34" s="78"/>
      <c r="V34" s="76"/>
      <c r="W34" s="164">
        <v>767000</v>
      </c>
      <c r="X34" s="164">
        <f t="shared" si="5"/>
        <v>767000</v>
      </c>
      <c r="Y34" s="165" t="s">
        <v>266</v>
      </c>
      <c r="Z34" s="73"/>
      <c r="AA34" s="74"/>
      <c r="AB34" s="75"/>
      <c r="AC34" s="73"/>
      <c r="AD34" s="74"/>
      <c r="AE34" s="75"/>
      <c r="AF34" s="77"/>
      <c r="AG34" s="78"/>
      <c r="AH34" s="141"/>
      <c r="AI34" s="78"/>
      <c r="AJ34" s="78"/>
      <c r="AK34" s="76"/>
      <c r="AL34" s="149"/>
      <c r="AM34" s="149"/>
      <c r="AN34" s="76"/>
      <c r="AO34" s="78"/>
      <c r="AP34" s="78"/>
      <c r="AQ34" s="76"/>
      <c r="AR34" s="78"/>
      <c r="AS34" s="74"/>
      <c r="AT34" s="24"/>
      <c r="AU34" s="24"/>
      <c r="AV34" s="24"/>
      <c r="AW34" s="24"/>
      <c r="AX34" s="147"/>
      <c r="AY34" s="147"/>
      <c r="AZ34" s="110"/>
    </row>
    <row r="35" spans="1:52" ht="45.75" customHeight="1">
      <c r="A35" s="11">
        <v>27</v>
      </c>
      <c r="B35" s="26" t="s">
        <v>62</v>
      </c>
      <c r="C35" s="83" t="s">
        <v>63</v>
      </c>
      <c r="D35" s="75">
        <v>1</v>
      </c>
      <c r="E35" s="149"/>
      <c r="F35" s="80"/>
      <c r="G35" s="76"/>
      <c r="H35" s="76"/>
      <c r="I35" s="76"/>
      <c r="J35" s="76"/>
      <c r="K35" s="78"/>
      <c r="L35" s="80"/>
      <c r="M35" s="76"/>
      <c r="N35" s="183"/>
      <c r="O35" s="151"/>
      <c r="P35" s="152"/>
      <c r="Q35" s="78"/>
      <c r="R35" s="80"/>
      <c r="S35" s="76"/>
      <c r="T35" s="78"/>
      <c r="U35" s="80"/>
      <c r="V35" s="76"/>
      <c r="W35" s="78"/>
      <c r="X35" s="78"/>
      <c r="Y35" s="76"/>
      <c r="Z35" s="138">
        <v>54635.999999999993</v>
      </c>
      <c r="AA35" s="139">
        <v>54635.999999999993</v>
      </c>
      <c r="AB35" s="140" t="s">
        <v>259</v>
      </c>
      <c r="AC35" s="73"/>
      <c r="AD35" s="74"/>
      <c r="AE35" s="75"/>
      <c r="AF35" s="77"/>
      <c r="AG35" s="78"/>
      <c r="AH35" s="141"/>
      <c r="AI35" s="78"/>
      <c r="AJ35" s="80"/>
      <c r="AK35" s="76"/>
      <c r="AL35" s="149"/>
      <c r="AM35" s="80"/>
      <c r="AN35" s="76"/>
      <c r="AO35" s="78"/>
      <c r="AP35" s="80"/>
      <c r="AQ35" s="76"/>
      <c r="AR35" s="145">
        <v>42050</v>
      </c>
      <c r="AS35" s="145">
        <f>(AR35*D35)</f>
        <v>42050</v>
      </c>
      <c r="AT35" s="146" t="s">
        <v>260</v>
      </c>
      <c r="AU35" s="24"/>
      <c r="AV35" s="24"/>
      <c r="AW35" s="24"/>
      <c r="AX35" s="147"/>
      <c r="AY35" s="147"/>
      <c r="AZ35" s="110"/>
    </row>
    <row r="36" spans="1:52" ht="66" customHeight="1">
      <c r="A36" s="11">
        <v>28</v>
      </c>
      <c r="B36" s="26" t="s">
        <v>65</v>
      </c>
      <c r="C36" s="84" t="s">
        <v>25</v>
      </c>
      <c r="D36" s="75">
        <v>1</v>
      </c>
      <c r="E36" s="149"/>
      <c r="F36" s="80"/>
      <c r="G36" s="76"/>
      <c r="H36" s="76"/>
      <c r="I36" s="76"/>
      <c r="J36" s="76"/>
      <c r="K36" s="78"/>
      <c r="L36" s="80"/>
      <c r="M36" s="76"/>
      <c r="N36" s="183"/>
      <c r="O36" s="151"/>
      <c r="P36" s="152"/>
      <c r="Q36" s="78"/>
      <c r="R36" s="80"/>
      <c r="S36" s="76"/>
      <c r="T36" s="78"/>
      <c r="U36" s="80"/>
      <c r="V36" s="76"/>
      <c r="W36" s="78"/>
      <c r="X36" s="78"/>
      <c r="Y36" s="76"/>
      <c r="Z36" s="138">
        <v>71572</v>
      </c>
      <c r="AA36" s="139">
        <v>71572</v>
      </c>
      <c r="AB36" s="140" t="s">
        <v>259</v>
      </c>
      <c r="AC36" s="73"/>
      <c r="AD36" s="74"/>
      <c r="AE36" s="75"/>
      <c r="AF36" s="77"/>
      <c r="AG36" s="78"/>
      <c r="AH36" s="141"/>
      <c r="AI36" s="78"/>
      <c r="AJ36" s="80"/>
      <c r="AK36" s="76"/>
      <c r="AL36" s="149"/>
      <c r="AM36" s="80"/>
      <c r="AN36" s="76"/>
      <c r="AO36" s="78"/>
      <c r="AP36" s="80"/>
      <c r="AQ36" s="76"/>
      <c r="AR36" s="145">
        <v>55042</v>
      </c>
      <c r="AS36" s="145">
        <f>(AR36*D36)</f>
        <v>55042</v>
      </c>
      <c r="AT36" s="146" t="s">
        <v>260</v>
      </c>
      <c r="AU36" s="24"/>
      <c r="AV36" s="24"/>
      <c r="AW36" s="24"/>
      <c r="AX36" s="147"/>
      <c r="AY36" s="147"/>
      <c r="AZ36" s="110"/>
    </row>
    <row r="37" spans="1:52" ht="84.75" customHeight="1">
      <c r="A37" s="11">
        <v>29</v>
      </c>
      <c r="B37" s="28" t="s">
        <v>66</v>
      </c>
      <c r="C37" s="84" t="s">
        <v>50</v>
      </c>
      <c r="D37" s="75">
        <v>1</v>
      </c>
      <c r="E37" s="149"/>
      <c r="F37" s="149"/>
      <c r="G37" s="76"/>
      <c r="H37" s="76"/>
      <c r="I37" s="76"/>
      <c r="J37" s="76"/>
      <c r="K37" s="173">
        <v>1090980</v>
      </c>
      <c r="L37" s="173">
        <v>1090980</v>
      </c>
      <c r="M37" s="174" t="s">
        <v>256</v>
      </c>
      <c r="N37" s="183"/>
      <c r="O37" s="151"/>
      <c r="P37" s="152"/>
      <c r="Q37" s="78"/>
      <c r="R37" s="78"/>
      <c r="S37" s="76"/>
      <c r="T37" s="78"/>
      <c r="U37" s="78"/>
      <c r="V37" s="76"/>
      <c r="W37" s="78"/>
      <c r="X37" s="78"/>
      <c r="Y37" s="76"/>
      <c r="AC37" s="73"/>
      <c r="AD37" s="74"/>
      <c r="AE37" s="75"/>
      <c r="AF37" s="77"/>
      <c r="AG37" s="78"/>
      <c r="AH37" s="141"/>
      <c r="AI37" s="78"/>
      <c r="AJ37" s="78"/>
      <c r="AK37" s="76"/>
      <c r="AL37" s="149"/>
      <c r="AM37" s="149"/>
      <c r="AN37" s="76"/>
      <c r="AO37" s="184">
        <v>980200</v>
      </c>
      <c r="AP37" s="179">
        <f t="shared" ref="AP37:AP43" si="6">AO37*D37</f>
        <v>980200</v>
      </c>
      <c r="AQ37" s="180" t="s">
        <v>265</v>
      </c>
      <c r="AR37" s="78"/>
      <c r="AS37" s="74"/>
      <c r="AT37" s="24"/>
      <c r="AU37" s="24"/>
      <c r="AV37" s="24"/>
      <c r="AW37" s="24"/>
      <c r="AX37" s="147"/>
      <c r="AY37" s="147"/>
      <c r="AZ37" s="110"/>
    </row>
    <row r="38" spans="1:52" ht="64.5" customHeight="1">
      <c r="A38" s="11">
        <v>30</v>
      </c>
      <c r="B38" s="29" t="s">
        <v>67</v>
      </c>
      <c r="C38" s="24" t="s">
        <v>50</v>
      </c>
      <c r="D38" s="75">
        <v>1</v>
      </c>
      <c r="E38" s="149"/>
      <c r="F38" s="149"/>
      <c r="G38" s="76"/>
      <c r="H38" s="76"/>
      <c r="I38" s="76"/>
      <c r="J38" s="76"/>
      <c r="K38" s="78"/>
      <c r="L38" s="78"/>
      <c r="M38" s="141"/>
      <c r="N38" s="133">
        <v>85738.5</v>
      </c>
      <c r="O38" s="133">
        <f>N38*D38</f>
        <v>85738.5</v>
      </c>
      <c r="P38" s="134" t="s">
        <v>257</v>
      </c>
      <c r="Q38" s="78"/>
      <c r="R38" s="78"/>
      <c r="S38" s="76"/>
      <c r="T38" s="78"/>
      <c r="U38" s="78"/>
      <c r="V38" s="76"/>
      <c r="W38" s="164">
        <v>145000</v>
      </c>
      <c r="X38" s="164">
        <f t="shared" ref="X38:X43" si="7">+W38*D38</f>
        <v>145000</v>
      </c>
      <c r="Y38" s="165" t="s">
        <v>266</v>
      </c>
      <c r="Z38" s="138">
        <v>54867.999999999993</v>
      </c>
      <c r="AA38" s="139">
        <v>54867.999999999993</v>
      </c>
      <c r="AB38" s="140" t="s">
        <v>259</v>
      </c>
      <c r="AC38" s="175">
        <v>69600</v>
      </c>
      <c r="AD38" s="176">
        <f>AC38*D38</f>
        <v>69600</v>
      </c>
      <c r="AE38" s="177" t="s">
        <v>264</v>
      </c>
      <c r="AF38" s="77"/>
      <c r="AG38" s="78"/>
      <c r="AH38" s="141"/>
      <c r="AI38" s="78"/>
      <c r="AJ38" s="78"/>
      <c r="AK38" s="76"/>
      <c r="AL38" s="149"/>
      <c r="AM38" s="149"/>
      <c r="AN38" s="76"/>
      <c r="AO38" s="184">
        <v>93960</v>
      </c>
      <c r="AP38" s="179">
        <f t="shared" si="6"/>
        <v>93960</v>
      </c>
      <c r="AQ38" s="180" t="s">
        <v>265</v>
      </c>
      <c r="AR38" s="78"/>
      <c r="AS38" s="74"/>
      <c r="AT38" s="24"/>
      <c r="AU38" s="78">
        <v>68730</v>
      </c>
      <c r="AV38" s="79">
        <v>138040</v>
      </c>
      <c r="AW38" s="76" t="s">
        <v>268</v>
      </c>
      <c r="AX38" s="147"/>
      <c r="AY38" s="147"/>
      <c r="AZ38" s="110"/>
    </row>
    <row r="39" spans="1:52" ht="37.5" customHeight="1">
      <c r="A39" s="11">
        <v>31</v>
      </c>
      <c r="B39" s="26" t="s">
        <v>68</v>
      </c>
      <c r="C39" s="24" t="s">
        <v>50</v>
      </c>
      <c r="D39" s="75">
        <v>2</v>
      </c>
      <c r="E39" s="149"/>
      <c r="F39" s="149"/>
      <c r="G39" s="76"/>
      <c r="H39" s="76"/>
      <c r="I39" s="76"/>
      <c r="J39" s="76"/>
      <c r="K39" s="173">
        <v>568400</v>
      </c>
      <c r="L39" s="173">
        <v>1136800</v>
      </c>
      <c r="M39" s="174" t="s">
        <v>256</v>
      </c>
      <c r="N39" s="133">
        <v>505452</v>
      </c>
      <c r="O39" s="133">
        <f>N39*D39</f>
        <v>1010904</v>
      </c>
      <c r="P39" s="134" t="s">
        <v>257</v>
      </c>
      <c r="Q39" s="78"/>
      <c r="R39" s="78"/>
      <c r="S39" s="76"/>
      <c r="T39" s="78"/>
      <c r="U39" s="78"/>
      <c r="V39" s="76"/>
      <c r="W39" s="164">
        <v>716800</v>
      </c>
      <c r="X39" s="164">
        <f t="shared" si="7"/>
        <v>1433600</v>
      </c>
      <c r="Y39" s="165" t="s">
        <v>266</v>
      </c>
      <c r="Z39" s="138">
        <v>423747.99999999994</v>
      </c>
      <c r="AA39" s="139">
        <v>847495.99999999988</v>
      </c>
      <c r="AB39" s="140" t="s">
        <v>259</v>
      </c>
      <c r="AC39" s="175">
        <v>463999.99999999994</v>
      </c>
      <c r="AD39" s="176">
        <f>AC39*D39</f>
        <v>927999.99999999988</v>
      </c>
      <c r="AE39" s="177" t="s">
        <v>264</v>
      </c>
      <c r="AF39" s="77"/>
      <c r="AG39" s="78"/>
      <c r="AH39" s="141"/>
      <c r="AI39" s="78"/>
      <c r="AJ39" s="78"/>
      <c r="AK39" s="76"/>
      <c r="AL39" s="149"/>
      <c r="AM39" s="149"/>
      <c r="AN39" s="76"/>
      <c r="AO39" s="184">
        <v>519680</v>
      </c>
      <c r="AP39" s="179">
        <f t="shared" si="6"/>
        <v>1039360</v>
      </c>
      <c r="AQ39" s="180" t="s">
        <v>265</v>
      </c>
      <c r="AR39" s="78"/>
      <c r="AS39" s="74"/>
      <c r="AT39" s="24"/>
      <c r="AU39" s="78">
        <v>529830</v>
      </c>
      <c r="AV39" s="79">
        <v>138040</v>
      </c>
      <c r="AW39" s="76" t="s">
        <v>268</v>
      </c>
      <c r="AX39" s="147"/>
      <c r="AY39" s="147"/>
      <c r="AZ39" s="110"/>
    </row>
    <row r="40" spans="1:52" ht="44.25" customHeight="1">
      <c r="A40" s="11">
        <v>32</v>
      </c>
      <c r="B40" s="26" t="s">
        <v>69</v>
      </c>
      <c r="C40" s="24" t="s">
        <v>50</v>
      </c>
      <c r="D40" s="75">
        <v>2</v>
      </c>
      <c r="E40" s="149"/>
      <c r="F40" s="149"/>
      <c r="G40" s="76"/>
      <c r="H40" s="76"/>
      <c r="I40" s="76"/>
      <c r="J40" s="76"/>
      <c r="K40" s="173">
        <v>115997</v>
      </c>
      <c r="L40" s="173">
        <v>231994</v>
      </c>
      <c r="M40" s="174" t="s">
        <v>256</v>
      </c>
      <c r="N40" s="133">
        <v>146949</v>
      </c>
      <c r="O40" s="133">
        <f>N40*D40</f>
        <v>293898</v>
      </c>
      <c r="P40" s="134" t="s">
        <v>257</v>
      </c>
      <c r="Q40" s="78"/>
      <c r="R40" s="78"/>
      <c r="S40" s="76"/>
      <c r="T40" s="78"/>
      <c r="U40" s="78"/>
      <c r="V40" s="76"/>
      <c r="W40" s="164">
        <v>229000</v>
      </c>
      <c r="X40" s="164">
        <f t="shared" si="7"/>
        <v>458000</v>
      </c>
      <c r="Y40" s="165" t="s">
        <v>266</v>
      </c>
      <c r="Z40" s="138">
        <v>133168</v>
      </c>
      <c r="AA40" s="139">
        <v>266336</v>
      </c>
      <c r="AB40" s="140" t="s">
        <v>259</v>
      </c>
      <c r="AC40" s="175">
        <v>141056</v>
      </c>
      <c r="AD40" s="176">
        <f>AC40*D40</f>
        <v>282112</v>
      </c>
      <c r="AE40" s="177" t="s">
        <v>264</v>
      </c>
      <c r="AF40" s="77"/>
      <c r="AG40" s="78"/>
      <c r="AH40" s="141"/>
      <c r="AI40" s="78"/>
      <c r="AJ40" s="78"/>
      <c r="AK40" s="76"/>
      <c r="AL40" s="149"/>
      <c r="AM40" s="149"/>
      <c r="AN40" s="76"/>
      <c r="AO40" s="184">
        <v>165880</v>
      </c>
      <c r="AP40" s="179">
        <f t="shared" si="6"/>
        <v>331760</v>
      </c>
      <c r="AQ40" s="180" t="s">
        <v>265</v>
      </c>
      <c r="AR40" s="78"/>
      <c r="AS40" s="74"/>
      <c r="AT40" s="24"/>
      <c r="AU40" s="78">
        <v>147320</v>
      </c>
      <c r="AV40" s="79">
        <v>138040</v>
      </c>
      <c r="AW40" s="76" t="s">
        <v>268</v>
      </c>
      <c r="AX40" s="147"/>
      <c r="AY40" s="147"/>
      <c r="AZ40" s="110"/>
    </row>
    <row r="41" spans="1:52" ht="78" customHeight="1">
      <c r="A41" s="11">
        <v>33</v>
      </c>
      <c r="B41" s="29" t="s">
        <v>70</v>
      </c>
      <c r="C41" s="24" t="s">
        <v>50</v>
      </c>
      <c r="D41" s="75">
        <v>2</v>
      </c>
      <c r="E41" s="112"/>
      <c r="F41" s="149"/>
      <c r="G41" s="76"/>
      <c r="H41" s="76"/>
      <c r="I41" s="76"/>
      <c r="J41" s="76"/>
      <c r="K41" s="173">
        <v>639520</v>
      </c>
      <c r="L41" s="173">
        <v>1279040</v>
      </c>
      <c r="M41" s="174" t="s">
        <v>256</v>
      </c>
      <c r="N41" s="133">
        <v>525381</v>
      </c>
      <c r="O41" s="133">
        <f>N41*D41</f>
        <v>1050762</v>
      </c>
      <c r="P41" s="134" t="s">
        <v>257</v>
      </c>
      <c r="Q41" s="18"/>
      <c r="R41" s="78"/>
      <c r="S41" s="76"/>
      <c r="T41" s="18"/>
      <c r="U41" s="78"/>
      <c r="V41" s="76"/>
      <c r="W41" s="164">
        <v>806400</v>
      </c>
      <c r="X41" s="164">
        <f t="shared" si="7"/>
        <v>1612800</v>
      </c>
      <c r="Y41" s="165" t="s">
        <v>266</v>
      </c>
      <c r="Z41" s="73"/>
      <c r="AA41" s="74"/>
      <c r="AB41" s="75"/>
      <c r="AC41" s="175">
        <v>501119.99999999994</v>
      </c>
      <c r="AD41" s="176">
        <f>AC41*D41</f>
        <v>1002239.9999999999</v>
      </c>
      <c r="AE41" s="177" t="s">
        <v>264</v>
      </c>
      <c r="AF41" s="77"/>
      <c r="AG41" s="78"/>
      <c r="AH41" s="141"/>
      <c r="AI41" s="18"/>
      <c r="AJ41" s="78"/>
      <c r="AK41" s="76"/>
      <c r="AL41" s="112"/>
      <c r="AM41" s="149"/>
      <c r="AN41" s="76"/>
      <c r="AO41" s="184">
        <v>518520</v>
      </c>
      <c r="AP41" s="179">
        <f t="shared" si="6"/>
        <v>1037040</v>
      </c>
      <c r="AQ41" s="180" t="s">
        <v>265</v>
      </c>
      <c r="AR41" s="18"/>
      <c r="AS41" s="74"/>
      <c r="AT41" s="24"/>
      <c r="AU41" s="24"/>
      <c r="AV41" s="24"/>
      <c r="AW41" s="24"/>
      <c r="AX41" s="147"/>
      <c r="AY41" s="147"/>
      <c r="AZ41" s="110"/>
    </row>
    <row r="42" spans="1:52" s="262" customFormat="1" ht="100.5" customHeight="1">
      <c r="A42" s="254">
        <v>34</v>
      </c>
      <c r="B42" s="255" t="s">
        <v>71</v>
      </c>
      <c r="C42" s="84" t="s">
        <v>50</v>
      </c>
      <c r="D42" s="72">
        <v>1</v>
      </c>
      <c r="E42" s="128"/>
      <c r="F42" s="128"/>
      <c r="G42" s="256"/>
      <c r="H42" s="256"/>
      <c r="I42" s="256"/>
      <c r="J42" s="256"/>
      <c r="K42" s="74">
        <v>967870</v>
      </c>
      <c r="L42" s="74">
        <v>967820</v>
      </c>
      <c r="M42" s="257" t="s">
        <v>256</v>
      </c>
      <c r="N42" s="151">
        <v>147934.5</v>
      </c>
      <c r="O42" s="151">
        <f>N42*D42</f>
        <v>147934.5</v>
      </c>
      <c r="P42" s="258" t="s">
        <v>257</v>
      </c>
      <c r="Q42" s="74"/>
      <c r="R42" s="74"/>
      <c r="S42" s="256"/>
      <c r="T42" s="74"/>
      <c r="U42" s="74"/>
      <c r="V42" s="256"/>
      <c r="W42" s="74">
        <v>46200</v>
      </c>
      <c r="X42" s="74">
        <f t="shared" si="7"/>
        <v>46200</v>
      </c>
      <c r="Y42" s="256" t="s">
        <v>266</v>
      </c>
      <c r="Z42" s="73"/>
      <c r="AA42" s="74"/>
      <c r="AB42" s="72"/>
      <c r="AC42" s="73"/>
      <c r="AD42" s="74"/>
      <c r="AE42" s="72"/>
      <c r="AF42" s="73"/>
      <c r="AG42" s="74"/>
      <c r="AH42" s="257"/>
      <c r="AI42" s="74"/>
      <c r="AJ42" s="74"/>
      <c r="AK42" s="256"/>
      <c r="AL42" s="128"/>
      <c r="AM42" s="128"/>
      <c r="AN42" s="256"/>
      <c r="AO42" s="184">
        <v>89320</v>
      </c>
      <c r="AP42" s="179">
        <f t="shared" si="6"/>
        <v>89320</v>
      </c>
      <c r="AQ42" s="180" t="s">
        <v>265</v>
      </c>
      <c r="AR42" s="74"/>
      <c r="AS42" s="74"/>
      <c r="AT42" s="84"/>
      <c r="AU42" s="84"/>
      <c r="AV42" s="84"/>
      <c r="AW42" s="84"/>
      <c r="AX42" s="260"/>
      <c r="AY42" s="260"/>
      <c r="AZ42" s="261"/>
    </row>
    <row r="43" spans="1:52" ht="73.5" customHeight="1">
      <c r="A43" s="11">
        <v>35</v>
      </c>
      <c r="B43" s="29" t="s">
        <v>72</v>
      </c>
      <c r="C43" s="24" t="s">
        <v>50</v>
      </c>
      <c r="D43" s="75">
        <v>1</v>
      </c>
      <c r="E43" s="148"/>
      <c r="F43" s="149"/>
      <c r="G43" s="76"/>
      <c r="H43" s="76"/>
      <c r="I43" s="76"/>
      <c r="J43" s="76"/>
      <c r="K43" s="77"/>
      <c r="L43" s="78"/>
      <c r="M43" s="76"/>
      <c r="N43" s="150"/>
      <c r="O43" s="151"/>
      <c r="P43" s="152"/>
      <c r="Q43" s="77"/>
      <c r="R43" s="78"/>
      <c r="S43" s="76"/>
      <c r="T43" s="77"/>
      <c r="U43" s="78"/>
      <c r="V43" s="76"/>
      <c r="W43" s="163">
        <v>285600</v>
      </c>
      <c r="X43" s="164">
        <f t="shared" si="7"/>
        <v>285600</v>
      </c>
      <c r="Y43" s="165" t="s">
        <v>266</v>
      </c>
      <c r="Z43" s="73"/>
      <c r="AA43" s="74"/>
      <c r="AB43" s="75"/>
      <c r="AC43" s="73"/>
      <c r="AD43" s="74"/>
      <c r="AE43" s="75"/>
      <c r="AF43" s="77"/>
      <c r="AG43" s="78"/>
      <c r="AH43" s="141"/>
      <c r="AI43" s="77"/>
      <c r="AJ43" s="78"/>
      <c r="AK43" s="76"/>
      <c r="AL43" s="148"/>
      <c r="AM43" s="149"/>
      <c r="AN43" s="76"/>
      <c r="AO43" s="178">
        <v>174000</v>
      </c>
      <c r="AP43" s="179">
        <f t="shared" si="6"/>
        <v>174000</v>
      </c>
      <c r="AQ43" s="180" t="s">
        <v>265</v>
      </c>
      <c r="AR43" s="77"/>
      <c r="AS43" s="74"/>
      <c r="AT43" s="24"/>
      <c r="AU43" s="24"/>
      <c r="AV43" s="24"/>
      <c r="AW43" s="24"/>
      <c r="AX43" s="147"/>
      <c r="AY43" s="147"/>
      <c r="AZ43" s="110"/>
    </row>
    <row r="44" spans="1:52" ht="69" customHeight="1">
      <c r="A44" s="11">
        <v>36</v>
      </c>
      <c r="B44" s="26" t="s">
        <v>73</v>
      </c>
      <c r="C44" s="24" t="s">
        <v>74</v>
      </c>
      <c r="D44" s="75">
        <v>1</v>
      </c>
      <c r="E44" s="85"/>
      <c r="F44" s="85"/>
      <c r="G44" s="76"/>
      <c r="H44" s="76"/>
      <c r="I44" s="76"/>
      <c r="J44" s="76"/>
      <c r="K44" s="130">
        <v>312727</v>
      </c>
      <c r="L44" s="130">
        <v>312727</v>
      </c>
      <c r="M44" s="174" t="s">
        <v>256</v>
      </c>
      <c r="N44" s="185"/>
      <c r="O44" s="151"/>
      <c r="P44" s="152"/>
      <c r="Q44" s="85"/>
      <c r="R44" s="85"/>
      <c r="S44" s="76"/>
      <c r="T44" s="85"/>
      <c r="U44" s="85"/>
      <c r="V44" s="76"/>
      <c r="W44" s="85"/>
      <c r="X44" s="85"/>
      <c r="Y44" s="76"/>
      <c r="Z44" s="73"/>
      <c r="AA44" s="74"/>
      <c r="AB44" s="75"/>
      <c r="AC44" s="73"/>
      <c r="AD44" s="74"/>
      <c r="AE44" s="75"/>
      <c r="AF44" s="77"/>
      <c r="AG44" s="78"/>
      <c r="AH44" s="141"/>
      <c r="AI44" s="85"/>
      <c r="AJ44" s="85"/>
      <c r="AK44" s="76"/>
      <c r="AL44" s="186"/>
      <c r="AM44" s="186"/>
      <c r="AN44" s="76"/>
      <c r="AO44" s="85"/>
      <c r="AP44" s="85"/>
      <c r="AQ44" s="76"/>
      <c r="AR44" s="85"/>
      <c r="AS44" s="74"/>
      <c r="AT44" s="24"/>
      <c r="AU44" s="24"/>
      <c r="AV44" s="24"/>
      <c r="AW44" s="24"/>
      <c r="AX44" s="147"/>
      <c r="AY44" s="147"/>
      <c r="AZ44" s="110"/>
    </row>
    <row r="45" spans="1:52" ht="60.75" customHeight="1">
      <c r="A45" s="11">
        <v>37</v>
      </c>
      <c r="B45" s="31" t="s">
        <v>75</v>
      </c>
      <c r="C45" s="24" t="s">
        <v>76</v>
      </c>
      <c r="D45" s="20">
        <v>5</v>
      </c>
      <c r="E45" s="112"/>
      <c r="F45" s="112"/>
      <c r="G45" s="76"/>
      <c r="H45" s="76"/>
      <c r="I45" s="76"/>
      <c r="J45" s="76"/>
      <c r="K45" s="18"/>
      <c r="L45" s="18"/>
      <c r="M45" s="76"/>
      <c r="N45" s="113"/>
      <c r="O45" s="151"/>
      <c r="P45" s="152"/>
      <c r="Q45" s="18"/>
      <c r="R45" s="18"/>
      <c r="S45" s="76"/>
      <c r="T45" s="187">
        <v>202768</v>
      </c>
      <c r="U45" s="187">
        <f>+T45*D45</f>
        <v>1013840</v>
      </c>
      <c r="V45" s="188" t="s">
        <v>269</v>
      </c>
      <c r="W45" s="18"/>
      <c r="X45" s="18"/>
      <c r="Y45" s="76"/>
      <c r="Z45" s="73"/>
      <c r="AA45" s="74"/>
      <c r="AB45" s="75"/>
      <c r="AC45" s="73"/>
      <c r="AD45" s="74"/>
      <c r="AE45" s="75"/>
      <c r="AF45" s="77"/>
      <c r="AG45" s="78"/>
      <c r="AH45" s="141"/>
      <c r="AI45" s="18"/>
      <c r="AJ45" s="18"/>
      <c r="AK45" s="76"/>
      <c r="AL45" s="112"/>
      <c r="AM45" s="112"/>
      <c r="AN45" s="76"/>
      <c r="AO45" s="18"/>
      <c r="AP45" s="18"/>
      <c r="AQ45" s="76"/>
      <c r="AR45" s="18"/>
      <c r="AS45" s="74"/>
      <c r="AT45" s="24"/>
      <c r="AU45" s="24"/>
      <c r="AV45" s="24"/>
      <c r="AW45" s="24"/>
      <c r="AX45" s="147"/>
      <c r="AY45" s="147"/>
      <c r="AZ45" s="110"/>
    </row>
    <row r="46" spans="1:52" ht="24" customHeight="1">
      <c r="A46" s="11">
        <v>38</v>
      </c>
      <c r="B46" s="32" t="s">
        <v>77</v>
      </c>
      <c r="C46" s="24"/>
      <c r="D46" s="33">
        <v>1</v>
      </c>
      <c r="E46" s="34"/>
      <c r="F46" s="30"/>
      <c r="G46" s="76"/>
      <c r="H46" s="76"/>
      <c r="I46" s="76"/>
      <c r="J46" s="76"/>
      <c r="K46" s="34"/>
      <c r="L46" s="30"/>
      <c r="M46" s="76"/>
      <c r="N46" s="114"/>
      <c r="O46" s="151"/>
      <c r="P46" s="152"/>
      <c r="Q46" s="34"/>
      <c r="R46" s="30"/>
      <c r="S46" s="76"/>
      <c r="T46" s="34"/>
      <c r="U46" s="30"/>
      <c r="V46" s="76"/>
      <c r="W46" s="189">
        <v>498000</v>
      </c>
      <c r="X46" s="190">
        <f>+W46</f>
        <v>498000</v>
      </c>
      <c r="Y46" s="165" t="s">
        <v>266</v>
      </c>
      <c r="Z46" s="73"/>
      <c r="AA46" s="74"/>
      <c r="AB46" s="75"/>
      <c r="AC46" s="73"/>
      <c r="AD46" s="74"/>
      <c r="AE46" s="75"/>
      <c r="AF46" s="166">
        <v>139200</v>
      </c>
      <c r="AG46" s="167">
        <f>AF46*D46</f>
        <v>139200</v>
      </c>
      <c r="AH46" s="168" t="s">
        <v>262</v>
      </c>
      <c r="AI46" s="34"/>
      <c r="AJ46" s="30"/>
      <c r="AK46" s="76"/>
      <c r="AL46" s="115"/>
      <c r="AM46" s="116"/>
      <c r="AN46" s="76"/>
      <c r="AO46" s="191">
        <v>501120</v>
      </c>
      <c r="AP46" s="179">
        <f>AO46*D46</f>
        <v>501120</v>
      </c>
      <c r="AQ46" s="180" t="s">
        <v>265</v>
      </c>
      <c r="AR46" s="192">
        <v>678600</v>
      </c>
      <c r="AS46" s="145">
        <f>(AR46*D46)</f>
        <v>678600</v>
      </c>
      <c r="AT46" s="146" t="s">
        <v>256</v>
      </c>
      <c r="AU46" s="24"/>
      <c r="AV46" s="24"/>
      <c r="AW46" s="24"/>
      <c r="AX46" s="147"/>
      <c r="AY46" s="147"/>
      <c r="AZ46" s="110"/>
    </row>
    <row r="47" spans="1:52" ht="92.25" customHeight="1">
      <c r="A47" s="11">
        <v>39</v>
      </c>
      <c r="B47" s="31" t="s">
        <v>78</v>
      </c>
      <c r="C47" s="35" t="s">
        <v>79</v>
      </c>
      <c r="D47" s="20">
        <v>1</v>
      </c>
      <c r="E47" s="112"/>
      <c r="F47" s="112"/>
      <c r="G47" s="76"/>
      <c r="H47" s="160">
        <v>2302020</v>
      </c>
      <c r="I47" s="160">
        <v>2302020</v>
      </c>
      <c r="J47" s="161" t="s">
        <v>350</v>
      </c>
      <c r="K47" s="18"/>
      <c r="L47" s="18"/>
      <c r="M47" s="76"/>
      <c r="N47" s="113"/>
      <c r="O47" s="151"/>
      <c r="P47" s="152"/>
      <c r="Q47" s="18"/>
      <c r="R47" s="18"/>
      <c r="S47" s="76"/>
      <c r="T47" s="187">
        <v>1941200</v>
      </c>
      <c r="U47" s="187">
        <f>+T47*D47</f>
        <v>1941200</v>
      </c>
      <c r="V47" s="188" t="s">
        <v>269</v>
      </c>
      <c r="W47" s="18"/>
      <c r="X47" s="18"/>
      <c r="Y47" s="76"/>
      <c r="Z47" s="73"/>
      <c r="AA47" s="74"/>
      <c r="AB47" s="75"/>
      <c r="AC47" s="73"/>
      <c r="AD47" s="74"/>
      <c r="AE47" s="75"/>
      <c r="AF47" s="77"/>
      <c r="AG47" s="78"/>
      <c r="AH47" s="141"/>
      <c r="AI47" s="18"/>
      <c r="AJ47" s="18"/>
      <c r="AK47" s="76"/>
      <c r="AL47" s="112"/>
      <c r="AM47" s="112"/>
      <c r="AN47" s="76"/>
      <c r="AO47" s="18"/>
      <c r="AP47" s="18"/>
      <c r="AQ47" s="76"/>
      <c r="AR47" s="18"/>
      <c r="AS47" s="74"/>
      <c r="AT47" s="24"/>
      <c r="AU47" s="24"/>
      <c r="AV47" s="24"/>
      <c r="AW47" s="24"/>
      <c r="AX47" s="147"/>
      <c r="AY47" s="147"/>
      <c r="AZ47" s="110"/>
    </row>
    <row r="48" spans="1:52" ht="37.5" customHeight="1">
      <c r="A48" s="11">
        <v>40</v>
      </c>
      <c r="B48" s="36" t="s">
        <v>80</v>
      </c>
      <c r="C48" s="13"/>
      <c r="D48" s="20">
        <v>2</v>
      </c>
      <c r="E48" s="86"/>
      <c r="F48" s="117"/>
      <c r="G48" s="76"/>
      <c r="H48" s="193">
        <v>501120</v>
      </c>
      <c r="I48" s="194">
        <v>1002240</v>
      </c>
      <c r="J48" s="161" t="s">
        <v>347</v>
      </c>
      <c r="K48" s="86"/>
      <c r="L48" s="87"/>
      <c r="M48" s="76"/>
      <c r="N48" s="118"/>
      <c r="O48" s="151"/>
      <c r="P48" s="152"/>
      <c r="Q48" s="86"/>
      <c r="R48" s="87"/>
      <c r="S48" s="76"/>
      <c r="T48" s="86"/>
      <c r="U48" s="18"/>
      <c r="V48" s="76"/>
      <c r="W48" s="86"/>
      <c r="X48" s="87"/>
      <c r="Y48" s="76"/>
      <c r="Z48" s="73"/>
      <c r="AA48" s="74"/>
      <c r="AB48" s="75"/>
      <c r="AC48" s="73"/>
      <c r="AD48" s="74"/>
      <c r="AE48" s="75"/>
      <c r="AF48" s="77"/>
      <c r="AG48" s="78"/>
      <c r="AH48" s="141"/>
      <c r="AI48" s="86"/>
      <c r="AJ48" s="87"/>
      <c r="AK48" s="76"/>
      <c r="AL48" s="86"/>
      <c r="AM48" s="117"/>
      <c r="AN48" s="76"/>
      <c r="AO48" s="86"/>
      <c r="AP48" s="87"/>
      <c r="AQ48" s="76"/>
      <c r="AR48" s="195">
        <v>248588</v>
      </c>
      <c r="AS48" s="145">
        <f>(AR48*D48)</f>
        <v>497176</v>
      </c>
      <c r="AT48" s="146" t="s">
        <v>256</v>
      </c>
      <c r="AU48" s="86">
        <v>87000</v>
      </c>
      <c r="AV48" s="74">
        <f>AU48*D40</f>
        <v>174000</v>
      </c>
      <c r="AW48" s="141" t="s">
        <v>268</v>
      </c>
      <c r="AX48" s="147"/>
      <c r="AY48" s="147"/>
      <c r="AZ48" s="110"/>
    </row>
    <row r="49" spans="1:52" ht="56.25" customHeight="1">
      <c r="A49" s="11">
        <v>41</v>
      </c>
      <c r="B49" s="31" t="s">
        <v>81</v>
      </c>
      <c r="C49" s="24" t="s">
        <v>82</v>
      </c>
      <c r="D49" s="20">
        <v>2</v>
      </c>
      <c r="E49" s="111"/>
      <c r="F49" s="112"/>
      <c r="G49" s="76"/>
      <c r="H49" s="159">
        <v>309836</v>
      </c>
      <c r="I49" s="160">
        <v>619672</v>
      </c>
      <c r="J49" s="161" t="s">
        <v>347</v>
      </c>
      <c r="K49" s="15"/>
      <c r="L49" s="18"/>
      <c r="M49" s="76"/>
      <c r="N49" s="119"/>
      <c r="O49" s="151"/>
      <c r="P49" s="152"/>
      <c r="Q49" s="15"/>
      <c r="R49" s="18"/>
      <c r="S49" s="76"/>
      <c r="T49" s="196">
        <v>232464</v>
      </c>
      <c r="U49" s="187">
        <f>+T49*D49</f>
        <v>464928</v>
      </c>
      <c r="V49" s="188" t="s">
        <v>269</v>
      </c>
      <c r="W49" s="15"/>
      <c r="X49" s="18"/>
      <c r="Y49" s="76"/>
      <c r="Z49" s="73"/>
      <c r="AA49" s="74"/>
      <c r="AB49" s="75"/>
      <c r="AC49" s="73"/>
      <c r="AD49" s="74"/>
      <c r="AE49" s="75"/>
      <c r="AF49" s="77"/>
      <c r="AG49" s="78"/>
      <c r="AH49" s="141"/>
      <c r="AI49" s="15"/>
      <c r="AJ49" s="18"/>
      <c r="AK49" s="76"/>
      <c r="AL49" s="111"/>
      <c r="AM49" s="112"/>
      <c r="AN49" s="76"/>
      <c r="AO49" s="15"/>
      <c r="AP49" s="18"/>
      <c r="AQ49" s="76"/>
      <c r="AR49" s="15"/>
      <c r="AS49" s="74"/>
      <c r="AT49" s="24"/>
      <c r="AU49" s="24"/>
      <c r="AV49" s="24"/>
      <c r="AW49" s="24"/>
      <c r="AX49" s="147"/>
      <c r="AY49" s="147"/>
      <c r="AZ49" s="110"/>
    </row>
    <row r="50" spans="1:52" ht="56.25" customHeight="1">
      <c r="A50" s="11">
        <v>42</v>
      </c>
      <c r="B50" s="19" t="s">
        <v>83</v>
      </c>
      <c r="C50" s="13"/>
      <c r="D50" s="75">
        <v>4</v>
      </c>
      <c r="E50" s="79"/>
      <c r="F50" s="79"/>
      <c r="G50" s="76"/>
      <c r="H50" s="76"/>
      <c r="I50" s="76"/>
      <c r="J50" s="76"/>
      <c r="K50" s="79"/>
      <c r="L50" s="79"/>
      <c r="M50" s="76"/>
      <c r="N50" s="153"/>
      <c r="O50" s="151"/>
      <c r="P50" s="152"/>
      <c r="Q50" s="79"/>
      <c r="R50" s="79"/>
      <c r="S50" s="76"/>
      <c r="T50" s="79"/>
      <c r="U50" s="79"/>
      <c r="V50" s="76"/>
      <c r="W50" s="79"/>
      <c r="X50" s="79"/>
      <c r="Y50" s="76"/>
      <c r="Z50" s="73"/>
      <c r="AA50" s="74"/>
      <c r="AB50" s="75"/>
      <c r="AC50" s="73"/>
      <c r="AD50" s="74"/>
      <c r="AE50" s="75"/>
      <c r="AF50" s="166">
        <v>116000</v>
      </c>
      <c r="AG50" s="167">
        <v>464000</v>
      </c>
      <c r="AH50" s="168" t="s">
        <v>262</v>
      </c>
      <c r="AI50" s="79"/>
      <c r="AJ50" s="79"/>
      <c r="AK50" s="76"/>
      <c r="AL50" s="155"/>
      <c r="AM50" s="155"/>
      <c r="AN50" s="76"/>
      <c r="AO50" s="197">
        <v>1324720</v>
      </c>
      <c r="AP50" s="179">
        <f t="shared" ref="AP50:AP58" si="8">AO50*D50</f>
        <v>5298880</v>
      </c>
      <c r="AQ50" s="180" t="s">
        <v>351</v>
      </c>
      <c r="AR50" s="156">
        <v>329788</v>
      </c>
      <c r="AS50" s="145">
        <f t="shared" ref="AS50:AS59" si="9">(AR50*D50)</f>
        <v>1319152</v>
      </c>
      <c r="AT50" s="146" t="s">
        <v>256</v>
      </c>
      <c r="AU50" s="79">
        <v>138040</v>
      </c>
      <c r="AV50" s="74">
        <f>D50*AU50</f>
        <v>552160</v>
      </c>
      <c r="AW50" s="141" t="s">
        <v>268</v>
      </c>
      <c r="AX50" s="147"/>
      <c r="AY50" s="147"/>
      <c r="AZ50" s="110"/>
    </row>
    <row r="51" spans="1:52" ht="25.5">
      <c r="A51" s="11">
        <v>43</v>
      </c>
      <c r="B51" s="19" t="s">
        <v>84</v>
      </c>
      <c r="C51" s="13" t="s">
        <v>85</v>
      </c>
      <c r="D51" s="75">
        <v>1</v>
      </c>
      <c r="E51" s="148"/>
      <c r="F51" s="148"/>
      <c r="G51" s="76"/>
      <c r="H51" s="76"/>
      <c r="I51" s="76"/>
      <c r="J51" s="76"/>
      <c r="K51" s="77"/>
      <c r="L51" s="77"/>
      <c r="M51" s="76"/>
      <c r="N51" s="150"/>
      <c r="O51" s="151"/>
      <c r="P51" s="152"/>
      <c r="Q51" s="77"/>
      <c r="R51" s="77"/>
      <c r="S51" s="76"/>
      <c r="T51" s="77"/>
      <c r="U51" s="77"/>
      <c r="V51" s="76"/>
      <c r="W51" s="77"/>
      <c r="X51" s="77"/>
      <c r="Y51" s="76"/>
      <c r="Z51" s="73"/>
      <c r="AA51" s="74"/>
      <c r="AB51" s="75"/>
      <c r="AC51" s="73"/>
      <c r="AD51" s="74"/>
      <c r="AE51" s="75"/>
      <c r="AF51" s="77"/>
      <c r="AG51" s="78"/>
      <c r="AH51" s="141"/>
      <c r="AI51" s="77"/>
      <c r="AJ51" s="77"/>
      <c r="AK51" s="76"/>
      <c r="AL51" s="148"/>
      <c r="AM51" s="148"/>
      <c r="AN51" s="76"/>
      <c r="AO51" s="178">
        <v>396720</v>
      </c>
      <c r="AP51" s="179">
        <f t="shared" si="8"/>
        <v>396720</v>
      </c>
      <c r="AQ51" s="180" t="s">
        <v>265</v>
      </c>
      <c r="AR51" s="144">
        <v>175392</v>
      </c>
      <c r="AS51" s="145">
        <f t="shared" si="9"/>
        <v>175392</v>
      </c>
      <c r="AT51" s="146" t="s">
        <v>256</v>
      </c>
      <c r="AU51" s="24"/>
      <c r="AV51" s="24"/>
      <c r="AW51" s="24"/>
      <c r="AX51" s="169">
        <v>632200</v>
      </c>
      <c r="AY51" s="169">
        <v>632200</v>
      </c>
      <c r="AZ51" s="170" t="s">
        <v>263</v>
      </c>
    </row>
    <row r="52" spans="1:52" ht="66.75" customHeight="1">
      <c r="A52" s="11">
        <v>44</v>
      </c>
      <c r="B52" s="17" t="s">
        <v>87</v>
      </c>
      <c r="C52" s="13" t="s">
        <v>85</v>
      </c>
      <c r="D52" s="75">
        <v>1</v>
      </c>
      <c r="E52" s="148"/>
      <c r="F52" s="148"/>
      <c r="G52" s="76"/>
      <c r="H52" s="76"/>
      <c r="I52" s="76"/>
      <c r="J52" s="76"/>
      <c r="K52" s="77"/>
      <c r="L52" s="77"/>
      <c r="M52" s="76"/>
      <c r="N52" s="150"/>
      <c r="O52" s="151"/>
      <c r="P52" s="152"/>
      <c r="Q52" s="77"/>
      <c r="R52" s="77"/>
      <c r="S52" s="76"/>
      <c r="T52" s="77"/>
      <c r="U52" s="77"/>
      <c r="V52" s="76"/>
      <c r="W52" s="77"/>
      <c r="X52" s="77"/>
      <c r="Y52" s="76"/>
      <c r="Z52" s="73"/>
      <c r="AA52" s="74"/>
      <c r="AB52" s="75"/>
      <c r="AC52" s="73"/>
      <c r="AD52" s="74"/>
      <c r="AE52" s="75"/>
      <c r="AF52" s="166">
        <v>887400</v>
      </c>
      <c r="AG52" s="167">
        <f>AF52*D52</f>
        <v>887400</v>
      </c>
      <c r="AH52" s="168" t="s">
        <v>270</v>
      </c>
      <c r="AI52" s="77"/>
      <c r="AJ52" s="77"/>
      <c r="AK52" s="76"/>
      <c r="AL52" s="148"/>
      <c r="AM52" s="148"/>
      <c r="AN52" s="76"/>
      <c r="AO52" s="178">
        <v>533600</v>
      </c>
      <c r="AP52" s="179">
        <f t="shared" si="8"/>
        <v>533600</v>
      </c>
      <c r="AQ52" s="180" t="s">
        <v>265</v>
      </c>
      <c r="AR52" s="144">
        <v>475020</v>
      </c>
      <c r="AS52" s="145">
        <f t="shared" si="9"/>
        <v>475020</v>
      </c>
      <c r="AT52" s="146" t="s">
        <v>256</v>
      </c>
      <c r="AU52" s="24"/>
      <c r="AV52" s="24"/>
      <c r="AW52" s="24"/>
      <c r="AX52" s="169">
        <v>518520</v>
      </c>
      <c r="AY52" s="169">
        <v>518520</v>
      </c>
      <c r="AZ52" s="170" t="s">
        <v>263</v>
      </c>
    </row>
    <row r="53" spans="1:52" ht="34.5" customHeight="1">
      <c r="A53" s="11">
        <v>45</v>
      </c>
      <c r="B53" s="37" t="s">
        <v>88</v>
      </c>
      <c r="C53" s="24" t="s">
        <v>85</v>
      </c>
      <c r="D53" s="75">
        <v>2</v>
      </c>
      <c r="E53" s="148"/>
      <c r="F53" s="148"/>
      <c r="G53" s="76"/>
      <c r="H53" s="76"/>
      <c r="I53" s="76"/>
      <c r="J53" s="76"/>
      <c r="K53" s="77"/>
      <c r="L53" s="77"/>
      <c r="M53" s="76"/>
      <c r="N53" s="150"/>
      <c r="O53" s="151"/>
      <c r="P53" s="152"/>
      <c r="Q53" s="77"/>
      <c r="R53" s="77"/>
      <c r="S53" s="76"/>
      <c r="T53" s="77"/>
      <c r="U53" s="77"/>
      <c r="V53" s="76"/>
      <c r="W53" s="77"/>
      <c r="X53" s="77"/>
      <c r="Y53" s="76"/>
      <c r="Z53" s="73"/>
      <c r="AA53" s="74"/>
      <c r="AB53" s="75"/>
      <c r="AC53" s="73"/>
      <c r="AD53" s="74"/>
      <c r="AE53" s="75"/>
      <c r="AF53" s="166">
        <v>1177400</v>
      </c>
      <c r="AG53" s="167">
        <f>AF53*D53</f>
        <v>2354800</v>
      </c>
      <c r="AH53" s="168" t="s">
        <v>270</v>
      </c>
      <c r="AI53" s="77"/>
      <c r="AJ53" s="77"/>
      <c r="AK53" s="76"/>
      <c r="AL53" s="148"/>
      <c r="AM53" s="148"/>
      <c r="AN53" s="76"/>
      <c r="AO53" s="178">
        <v>721520</v>
      </c>
      <c r="AP53" s="179">
        <f t="shared" si="8"/>
        <v>1443040</v>
      </c>
      <c r="AQ53" s="180" t="s">
        <v>265</v>
      </c>
      <c r="AR53" s="144">
        <v>646352</v>
      </c>
      <c r="AS53" s="145">
        <f t="shared" si="9"/>
        <v>1292704</v>
      </c>
      <c r="AT53" s="146" t="s">
        <v>256</v>
      </c>
      <c r="AU53" s="24"/>
      <c r="AV53" s="24"/>
      <c r="AW53" s="24"/>
      <c r="AX53" s="169">
        <v>381640</v>
      </c>
      <c r="AY53" s="169">
        <v>763280</v>
      </c>
      <c r="AZ53" s="170" t="s">
        <v>263</v>
      </c>
    </row>
    <row r="54" spans="1:52" ht="27.75" customHeight="1">
      <c r="A54" s="11">
        <v>46</v>
      </c>
      <c r="B54" s="19" t="s">
        <v>89</v>
      </c>
      <c r="C54" s="88" t="s">
        <v>85</v>
      </c>
      <c r="D54" s="75">
        <v>2</v>
      </c>
      <c r="E54" s="148"/>
      <c r="F54" s="148"/>
      <c r="G54" s="76"/>
      <c r="H54" s="76"/>
      <c r="I54" s="76"/>
      <c r="J54" s="76"/>
      <c r="K54" s="77"/>
      <c r="L54" s="77"/>
      <c r="M54" s="76"/>
      <c r="N54" s="132">
        <v>825082.5</v>
      </c>
      <c r="O54" s="133">
        <f>N54*D54</f>
        <v>1650165</v>
      </c>
      <c r="P54" s="134" t="s">
        <v>257</v>
      </c>
      <c r="Q54" s="77"/>
      <c r="R54" s="77"/>
      <c r="S54" s="76"/>
      <c r="T54" s="77"/>
      <c r="U54" s="77"/>
      <c r="V54" s="76"/>
      <c r="W54" s="77"/>
      <c r="X54" s="77"/>
      <c r="Y54" s="76"/>
      <c r="Z54" s="73"/>
      <c r="AA54" s="74"/>
      <c r="AB54" s="75"/>
      <c r="AC54" s="73"/>
      <c r="AD54" s="74"/>
      <c r="AE54" s="75"/>
      <c r="AF54" s="166">
        <v>3694600</v>
      </c>
      <c r="AG54" s="167">
        <f>AF54*D54</f>
        <v>7389200</v>
      </c>
      <c r="AH54" s="168" t="s">
        <v>270</v>
      </c>
      <c r="AI54" s="77"/>
      <c r="AJ54" s="77"/>
      <c r="AK54" s="76"/>
      <c r="AL54" s="148"/>
      <c r="AM54" s="148"/>
      <c r="AN54" s="76"/>
      <c r="AO54" s="178">
        <v>2161080</v>
      </c>
      <c r="AP54" s="179">
        <f t="shared" si="8"/>
        <v>4322160</v>
      </c>
      <c r="AQ54" s="180" t="s">
        <v>265</v>
      </c>
      <c r="AR54" s="144">
        <v>365400</v>
      </c>
      <c r="AS54" s="145">
        <f t="shared" si="9"/>
        <v>730800</v>
      </c>
      <c r="AT54" s="146" t="s">
        <v>256</v>
      </c>
      <c r="AU54" s="24"/>
      <c r="AV54" s="24"/>
      <c r="AW54" s="24"/>
      <c r="AX54" s="169">
        <v>1750440</v>
      </c>
      <c r="AY54" s="169">
        <v>3500880</v>
      </c>
      <c r="AZ54" s="170" t="s">
        <v>263</v>
      </c>
    </row>
    <row r="55" spans="1:52" s="262" customFormat="1" ht="32.25" customHeight="1">
      <c r="A55" s="254">
        <v>47</v>
      </c>
      <c r="B55" s="40" t="s">
        <v>90</v>
      </c>
      <c r="C55" s="82" t="s">
        <v>91</v>
      </c>
      <c r="D55" s="72">
        <v>1</v>
      </c>
      <c r="E55" s="127"/>
      <c r="F55" s="127"/>
      <c r="G55" s="256"/>
      <c r="H55" s="256"/>
      <c r="I55" s="256"/>
      <c r="J55" s="256"/>
      <c r="K55" s="73"/>
      <c r="L55" s="73"/>
      <c r="M55" s="256"/>
      <c r="N55" s="263">
        <v>524833.5</v>
      </c>
      <c r="O55" s="151">
        <f>N55*D55</f>
        <v>524833.5</v>
      </c>
      <c r="P55" s="258" t="s">
        <v>257</v>
      </c>
      <c r="Q55" s="73"/>
      <c r="R55" s="73"/>
      <c r="S55" s="256"/>
      <c r="T55" s="73"/>
      <c r="U55" s="73"/>
      <c r="V55" s="256"/>
      <c r="W55" s="73"/>
      <c r="X55" s="73"/>
      <c r="Y55" s="256"/>
      <c r="Z55" s="73"/>
      <c r="AA55" s="74"/>
      <c r="AB55" s="72"/>
      <c r="AC55" s="73"/>
      <c r="AD55" s="74"/>
      <c r="AE55" s="72"/>
      <c r="AF55" s="73"/>
      <c r="AG55" s="74"/>
      <c r="AH55" s="257"/>
      <c r="AI55" s="73"/>
      <c r="AJ55" s="73"/>
      <c r="AK55" s="256"/>
      <c r="AL55" s="127"/>
      <c r="AM55" s="127"/>
      <c r="AN55" s="256"/>
      <c r="AO55" s="73">
        <v>526640</v>
      </c>
      <c r="AP55" s="259">
        <f t="shared" si="8"/>
        <v>526640</v>
      </c>
      <c r="AQ55" s="256" t="s">
        <v>265</v>
      </c>
      <c r="AR55" s="73">
        <v>68208</v>
      </c>
      <c r="AS55" s="74">
        <f t="shared" si="9"/>
        <v>68208</v>
      </c>
      <c r="AT55" s="84" t="s">
        <v>256</v>
      </c>
      <c r="AU55" s="84"/>
      <c r="AV55" s="84"/>
      <c r="AW55" s="84"/>
      <c r="AX55" s="260">
        <v>658880</v>
      </c>
      <c r="AY55" s="260">
        <v>658880</v>
      </c>
      <c r="AZ55" s="261" t="s">
        <v>263</v>
      </c>
    </row>
    <row r="56" spans="1:52" ht="42.75" customHeight="1">
      <c r="A56" s="11">
        <v>48</v>
      </c>
      <c r="B56" s="19" t="s">
        <v>92</v>
      </c>
      <c r="C56" s="13" t="s">
        <v>91</v>
      </c>
      <c r="D56" s="75">
        <v>4</v>
      </c>
      <c r="E56" s="148"/>
      <c r="F56" s="148"/>
      <c r="G56" s="76"/>
      <c r="H56" s="76"/>
      <c r="I56" s="76"/>
      <c r="J56" s="76"/>
      <c r="K56" s="77"/>
      <c r="L56" s="77"/>
      <c r="M56" s="76"/>
      <c r="N56" s="150"/>
      <c r="O56" s="151"/>
      <c r="P56" s="152"/>
      <c r="Q56" s="77"/>
      <c r="R56" s="77"/>
      <c r="S56" s="76"/>
      <c r="T56" s="77"/>
      <c r="U56" s="77"/>
      <c r="V56" s="76"/>
      <c r="W56" s="77"/>
      <c r="X56" s="77"/>
      <c r="Y56" s="76"/>
      <c r="Z56" s="73"/>
      <c r="AA56" s="74"/>
      <c r="AB56" s="75"/>
      <c r="AC56" s="73"/>
      <c r="AD56" s="74"/>
      <c r="AE56" s="75"/>
      <c r="AF56" s="77"/>
      <c r="AG56" s="78"/>
      <c r="AH56" s="141"/>
      <c r="AI56" s="77"/>
      <c r="AJ56" s="77"/>
      <c r="AK56" s="76"/>
      <c r="AL56" s="148"/>
      <c r="AM56" s="148"/>
      <c r="AN56" s="76"/>
      <c r="AO56" s="178">
        <v>2142520</v>
      </c>
      <c r="AP56" s="179">
        <f t="shared" si="8"/>
        <v>8570080</v>
      </c>
      <c r="AQ56" s="180" t="s">
        <v>265</v>
      </c>
      <c r="AR56" s="144">
        <v>1905880</v>
      </c>
      <c r="AS56" s="145">
        <f t="shared" si="9"/>
        <v>7623520</v>
      </c>
      <c r="AT56" s="146" t="s">
        <v>256</v>
      </c>
      <c r="AU56" s="24"/>
      <c r="AV56" s="24"/>
      <c r="AW56" s="24"/>
      <c r="AX56" s="169">
        <v>1745800</v>
      </c>
      <c r="AY56" s="169">
        <v>6983200</v>
      </c>
      <c r="AZ56" s="170" t="s">
        <v>263</v>
      </c>
    </row>
    <row r="57" spans="1:52" ht="30.75" customHeight="1">
      <c r="A57" s="11">
        <v>49</v>
      </c>
      <c r="B57" s="19" t="s">
        <v>93</v>
      </c>
      <c r="C57" s="13" t="s">
        <v>91</v>
      </c>
      <c r="D57" s="75">
        <v>4</v>
      </c>
      <c r="E57" s="148"/>
      <c r="F57" s="148"/>
      <c r="G57" s="76"/>
      <c r="H57" s="76"/>
      <c r="I57" s="76"/>
      <c r="J57" s="76"/>
      <c r="K57" s="77"/>
      <c r="L57" s="77"/>
      <c r="M57" s="76"/>
      <c r="N57" s="150"/>
      <c r="O57" s="151"/>
      <c r="P57" s="152"/>
      <c r="Q57" s="77"/>
      <c r="R57" s="77"/>
      <c r="S57" s="76"/>
      <c r="T57" s="77"/>
      <c r="U57" s="77"/>
      <c r="V57" s="76"/>
      <c r="W57" s="77"/>
      <c r="X57" s="77"/>
      <c r="Y57" s="76"/>
      <c r="Z57" s="73"/>
      <c r="AA57" s="74"/>
      <c r="AB57" s="75"/>
      <c r="AC57" s="73"/>
      <c r="AD57" s="74"/>
      <c r="AE57" s="75"/>
      <c r="AF57" s="166">
        <v>3596000</v>
      </c>
      <c r="AG57" s="167">
        <f>AF57*D57</f>
        <v>14384000</v>
      </c>
      <c r="AH57" s="168" t="s">
        <v>270</v>
      </c>
      <c r="AI57" s="77"/>
      <c r="AJ57" s="77"/>
      <c r="AK57" s="76"/>
      <c r="AL57" s="148"/>
      <c r="AM57" s="148"/>
      <c r="AN57" s="76"/>
      <c r="AO57" s="178">
        <v>2137880</v>
      </c>
      <c r="AP57" s="179">
        <f t="shared" si="8"/>
        <v>8551520</v>
      </c>
      <c r="AQ57" s="180" t="s">
        <v>265</v>
      </c>
      <c r="AR57" s="144">
        <v>1908200</v>
      </c>
      <c r="AS57" s="145">
        <f t="shared" si="9"/>
        <v>7632800</v>
      </c>
      <c r="AT57" s="146" t="s">
        <v>256</v>
      </c>
      <c r="AU57" s="24"/>
      <c r="AV57" s="24"/>
      <c r="AW57" s="24"/>
      <c r="AX57" s="169">
        <v>1709840</v>
      </c>
      <c r="AY57" s="169">
        <v>6839360</v>
      </c>
      <c r="AZ57" s="170" t="s">
        <v>263</v>
      </c>
    </row>
    <row r="58" spans="1:52" ht="54.75" customHeight="1">
      <c r="A58" s="11">
        <v>50</v>
      </c>
      <c r="B58" s="19" t="s">
        <v>94</v>
      </c>
      <c r="C58" s="13" t="s">
        <v>91</v>
      </c>
      <c r="D58" s="75">
        <v>4</v>
      </c>
      <c r="E58" s="148"/>
      <c r="F58" s="148"/>
      <c r="G58" s="76"/>
      <c r="H58" s="76"/>
      <c r="I58" s="76"/>
      <c r="J58" s="76"/>
      <c r="K58" s="77"/>
      <c r="L58" s="77"/>
      <c r="M58" s="76"/>
      <c r="N58" s="150"/>
      <c r="O58" s="151"/>
      <c r="P58" s="152"/>
      <c r="Q58" s="77"/>
      <c r="R58" s="77"/>
      <c r="S58" s="76"/>
      <c r="T58" s="77"/>
      <c r="U58" s="77"/>
      <c r="V58" s="76"/>
      <c r="W58" s="77"/>
      <c r="X58" s="77"/>
      <c r="Y58" s="76"/>
      <c r="Z58" s="73"/>
      <c r="AA58" s="74"/>
      <c r="AB58" s="75"/>
      <c r="AC58" s="73"/>
      <c r="AD58" s="74"/>
      <c r="AE58" s="75"/>
      <c r="AF58" s="77"/>
      <c r="AG58" s="78"/>
      <c r="AH58" s="141"/>
      <c r="AI58" s="77"/>
      <c r="AJ58" s="77"/>
      <c r="AK58" s="76"/>
      <c r="AL58" s="148"/>
      <c r="AM58" s="148"/>
      <c r="AN58" s="76"/>
      <c r="AO58" s="178">
        <v>802720</v>
      </c>
      <c r="AP58" s="179">
        <f t="shared" si="8"/>
        <v>3210880</v>
      </c>
      <c r="AQ58" s="180" t="s">
        <v>265</v>
      </c>
      <c r="AR58" s="144">
        <v>713400</v>
      </c>
      <c r="AS58" s="145">
        <f t="shared" si="9"/>
        <v>2853600</v>
      </c>
      <c r="AT58" s="146" t="s">
        <v>256</v>
      </c>
      <c r="AU58" s="24"/>
      <c r="AV58" s="24"/>
      <c r="AW58" s="24"/>
      <c r="AX58" s="169">
        <v>731960</v>
      </c>
      <c r="AY58" s="169">
        <v>2927840</v>
      </c>
      <c r="AZ58" s="170" t="s">
        <v>263</v>
      </c>
    </row>
    <row r="59" spans="1:52" s="262" customFormat="1" ht="36" customHeight="1">
      <c r="A59" s="254">
        <v>51</v>
      </c>
      <c r="B59" s="40" t="s">
        <v>95</v>
      </c>
      <c r="C59" s="82" t="s">
        <v>91</v>
      </c>
      <c r="D59" s="72">
        <v>1</v>
      </c>
      <c r="E59" s="127"/>
      <c r="F59" s="127"/>
      <c r="G59" s="256"/>
      <c r="H59" s="256"/>
      <c r="I59" s="256"/>
      <c r="J59" s="256"/>
      <c r="K59" s="73"/>
      <c r="L59" s="73"/>
      <c r="M59" s="256"/>
      <c r="N59" s="263">
        <v>616704</v>
      </c>
      <c r="O59" s="151">
        <f>N59*D59</f>
        <v>616704</v>
      </c>
      <c r="P59" s="258" t="s">
        <v>257</v>
      </c>
      <c r="Q59" s="73"/>
      <c r="R59" s="73"/>
      <c r="S59" s="256"/>
      <c r="T59" s="73"/>
      <c r="U59" s="73"/>
      <c r="V59" s="256"/>
      <c r="W59" s="73"/>
      <c r="X59" s="73"/>
      <c r="Y59" s="256"/>
      <c r="Z59" s="73"/>
      <c r="AA59" s="74"/>
      <c r="AB59" s="72"/>
      <c r="AC59" s="73"/>
      <c r="AD59" s="74"/>
      <c r="AE59" s="72"/>
      <c r="AF59" s="73"/>
      <c r="AG59" s="74"/>
      <c r="AH59" s="257"/>
      <c r="AI59" s="73"/>
      <c r="AJ59" s="73"/>
      <c r="AK59" s="256"/>
      <c r="AL59" s="127"/>
      <c r="AM59" s="127"/>
      <c r="AN59" s="256"/>
      <c r="AO59" s="73"/>
      <c r="AP59" s="73"/>
      <c r="AQ59" s="256"/>
      <c r="AR59" s="73">
        <v>60900</v>
      </c>
      <c r="AS59" s="74">
        <f t="shared" si="9"/>
        <v>60900</v>
      </c>
      <c r="AT59" s="84" t="s">
        <v>256</v>
      </c>
      <c r="AU59" s="84"/>
      <c r="AV59" s="84"/>
      <c r="AW59" s="84"/>
      <c r="AX59" s="260">
        <v>950040</v>
      </c>
      <c r="AY59" s="260">
        <v>950040</v>
      </c>
      <c r="AZ59" s="261" t="s">
        <v>263</v>
      </c>
    </row>
    <row r="60" spans="1:52" ht="30.75" customHeight="1">
      <c r="A60" s="11">
        <v>52</v>
      </c>
      <c r="B60" s="23" t="s">
        <v>96</v>
      </c>
      <c r="C60" s="13" t="s">
        <v>97</v>
      </c>
      <c r="D60" s="75">
        <v>3</v>
      </c>
      <c r="E60" s="148"/>
      <c r="F60" s="148"/>
      <c r="G60" s="76"/>
      <c r="H60" s="76"/>
      <c r="I60" s="76"/>
      <c r="J60" s="76"/>
      <c r="K60" s="77"/>
      <c r="L60" s="77"/>
      <c r="M60" s="76"/>
      <c r="N60" s="132">
        <v>26448</v>
      </c>
      <c r="O60" s="133">
        <f>N60*D60</f>
        <v>79344</v>
      </c>
      <c r="P60" s="134" t="s">
        <v>257</v>
      </c>
      <c r="Q60" s="77"/>
      <c r="R60" s="77"/>
      <c r="S60" s="76"/>
      <c r="T60" s="77"/>
      <c r="U60" s="77"/>
      <c r="V60" s="76"/>
      <c r="W60" s="77"/>
      <c r="X60" s="77"/>
      <c r="Y60" s="76"/>
      <c r="Z60" s="73"/>
      <c r="AA60" s="74"/>
      <c r="AB60" s="75"/>
      <c r="AC60" s="73"/>
      <c r="AD60" s="74"/>
      <c r="AE60" s="75"/>
      <c r="AF60" s="166">
        <v>214600</v>
      </c>
      <c r="AG60" s="167">
        <f>AF60*D60</f>
        <v>643800</v>
      </c>
      <c r="AH60" s="168" t="s">
        <v>262</v>
      </c>
      <c r="AI60" s="77"/>
      <c r="AJ60" s="77"/>
      <c r="AK60" s="76"/>
      <c r="AL60" s="148"/>
      <c r="AM60" s="148"/>
      <c r="AN60" s="76"/>
      <c r="AO60" s="77"/>
      <c r="AP60" s="77"/>
      <c r="AQ60" s="76"/>
      <c r="AR60" s="77"/>
      <c r="AS60" s="74"/>
      <c r="AT60" s="24"/>
      <c r="AU60" s="77">
        <v>29000</v>
      </c>
      <c r="AV60" s="74">
        <f>D60*AU60</f>
        <v>87000</v>
      </c>
      <c r="AW60" s="76" t="s">
        <v>271</v>
      </c>
      <c r="AX60" s="147"/>
      <c r="AY60" s="147"/>
      <c r="AZ60" s="110"/>
    </row>
    <row r="61" spans="1:52" ht="42" customHeight="1">
      <c r="A61" s="11">
        <v>53</v>
      </c>
      <c r="B61" s="37" t="s">
        <v>98</v>
      </c>
      <c r="C61" s="13" t="s">
        <v>99</v>
      </c>
      <c r="D61" s="75">
        <v>1</v>
      </c>
      <c r="E61" s="148"/>
      <c r="F61" s="148"/>
      <c r="G61" s="76"/>
      <c r="H61" s="76"/>
      <c r="I61" s="76"/>
      <c r="J61" s="76"/>
      <c r="K61" s="77"/>
      <c r="L61" s="77"/>
      <c r="M61" s="76"/>
      <c r="N61" s="150"/>
      <c r="O61" s="151"/>
      <c r="P61" s="152"/>
      <c r="Q61" s="77"/>
      <c r="R61" s="77"/>
      <c r="S61" s="76"/>
      <c r="T61" s="77"/>
      <c r="U61" s="77"/>
      <c r="V61" s="76"/>
      <c r="W61" s="163">
        <v>16500</v>
      </c>
      <c r="X61" s="163">
        <v>16500</v>
      </c>
      <c r="Y61" s="165" t="s">
        <v>261</v>
      </c>
      <c r="Z61" s="73"/>
      <c r="AA61" s="74"/>
      <c r="AB61" s="75"/>
      <c r="AC61" s="73"/>
      <c r="AD61" s="74"/>
      <c r="AE61" s="75"/>
      <c r="AF61" s="77"/>
      <c r="AG61" s="78"/>
      <c r="AH61" s="141"/>
      <c r="AI61" s="77"/>
      <c r="AJ61" s="77"/>
      <c r="AK61" s="76"/>
      <c r="AL61" s="148"/>
      <c r="AM61" s="148"/>
      <c r="AN61" s="76"/>
      <c r="AO61" s="77"/>
      <c r="AP61" s="77"/>
      <c r="AQ61" s="76"/>
      <c r="AR61" s="77"/>
      <c r="AS61" s="74"/>
      <c r="AT61" s="24"/>
      <c r="AU61" s="77">
        <v>31320</v>
      </c>
      <c r="AV61" s="74">
        <f>D61*AU61</f>
        <v>31320</v>
      </c>
      <c r="AW61" s="76" t="s">
        <v>271</v>
      </c>
      <c r="AX61" s="147"/>
      <c r="AY61" s="147"/>
      <c r="AZ61" s="110"/>
    </row>
    <row r="62" spans="1:52" ht="36.75" customHeight="1">
      <c r="A62" s="11">
        <v>54</v>
      </c>
      <c r="B62" s="37" t="s">
        <v>100</v>
      </c>
      <c r="C62" s="13" t="s">
        <v>99</v>
      </c>
      <c r="D62" s="75">
        <v>1</v>
      </c>
      <c r="E62" s="89"/>
      <c r="F62" s="148"/>
      <c r="G62" s="76"/>
      <c r="H62" s="76"/>
      <c r="I62" s="76"/>
      <c r="J62" s="76"/>
      <c r="K62" s="89"/>
      <c r="L62" s="77"/>
      <c r="M62" s="76"/>
      <c r="N62" s="198"/>
      <c r="O62" s="151"/>
      <c r="P62" s="152"/>
      <c r="Q62" s="89"/>
      <c r="R62" s="77"/>
      <c r="S62" s="76"/>
      <c r="T62" s="89"/>
      <c r="U62" s="77"/>
      <c r="V62" s="76"/>
      <c r="W62" s="199">
        <v>16500</v>
      </c>
      <c r="X62" s="163">
        <v>16500</v>
      </c>
      <c r="Y62" s="165" t="s">
        <v>261</v>
      </c>
      <c r="Z62" s="73"/>
      <c r="AA62" s="74"/>
      <c r="AB62" s="75"/>
      <c r="AC62" s="73"/>
      <c r="AD62" s="74"/>
      <c r="AE62" s="75"/>
      <c r="AF62" s="77"/>
      <c r="AG62" s="78"/>
      <c r="AH62" s="141"/>
      <c r="AI62" s="89"/>
      <c r="AJ62" s="77"/>
      <c r="AK62" s="76"/>
      <c r="AL62" s="89"/>
      <c r="AM62" s="148"/>
      <c r="AN62" s="76"/>
      <c r="AO62" s="89"/>
      <c r="AP62" s="77"/>
      <c r="AQ62" s="76"/>
      <c r="AR62" s="89"/>
      <c r="AS62" s="74"/>
      <c r="AT62" s="24"/>
      <c r="AU62" s="24"/>
      <c r="AV62" s="24"/>
      <c r="AW62" s="24"/>
      <c r="AX62" s="147"/>
      <c r="AY62" s="147"/>
      <c r="AZ62" s="110"/>
    </row>
    <row r="63" spans="1:52" ht="35.25" customHeight="1">
      <c r="A63" s="11">
        <v>55</v>
      </c>
      <c r="B63" s="19" t="s">
        <v>101</v>
      </c>
      <c r="C63" s="13"/>
      <c r="D63" s="75">
        <v>40</v>
      </c>
      <c r="E63" s="148"/>
      <c r="F63" s="148"/>
      <c r="G63" s="76"/>
      <c r="H63" s="76"/>
      <c r="I63" s="76"/>
      <c r="J63" s="76"/>
      <c r="K63" s="77"/>
      <c r="L63" s="77"/>
      <c r="M63" s="76"/>
      <c r="N63" s="150"/>
      <c r="O63" s="151"/>
      <c r="P63" s="152"/>
      <c r="Q63" s="77"/>
      <c r="R63" s="77"/>
      <c r="S63" s="76"/>
      <c r="T63" s="77"/>
      <c r="U63" s="77"/>
      <c r="V63" s="76"/>
      <c r="W63" s="163">
        <v>6800</v>
      </c>
      <c r="X63" s="164">
        <f t="shared" ref="X63:X68" si="10">+W63*D63</f>
        <v>272000</v>
      </c>
      <c r="Y63" s="165" t="s">
        <v>261</v>
      </c>
      <c r="Z63" s="73"/>
      <c r="AA63" s="74"/>
      <c r="AB63" s="75"/>
      <c r="AC63" s="73"/>
      <c r="AD63" s="74"/>
      <c r="AE63" s="75"/>
      <c r="AF63" s="166">
        <v>3712</v>
      </c>
      <c r="AG63" s="167">
        <f>AF63*D63</f>
        <v>148480</v>
      </c>
      <c r="AH63" s="168" t="s">
        <v>262</v>
      </c>
      <c r="AI63" s="77"/>
      <c r="AJ63" s="77"/>
      <c r="AK63" s="76"/>
      <c r="AL63" s="148"/>
      <c r="AM63" s="148"/>
      <c r="AN63" s="76"/>
      <c r="AO63" s="77"/>
      <c r="AP63" s="77"/>
      <c r="AQ63" s="76"/>
      <c r="AR63" s="77"/>
      <c r="AS63" s="74"/>
      <c r="AT63" s="24"/>
      <c r="AU63" s="77">
        <v>14500</v>
      </c>
      <c r="AV63" s="74">
        <f>D63*AU63</f>
        <v>580000</v>
      </c>
      <c r="AW63" s="76" t="s">
        <v>271</v>
      </c>
      <c r="AX63" s="147"/>
      <c r="AY63" s="147"/>
      <c r="AZ63" s="110"/>
    </row>
    <row r="64" spans="1:52" ht="33" customHeight="1">
      <c r="A64" s="11">
        <v>56</v>
      </c>
      <c r="B64" s="19" t="s">
        <v>102</v>
      </c>
      <c r="C64" s="83"/>
      <c r="D64" s="75">
        <v>3</v>
      </c>
      <c r="E64" s="148"/>
      <c r="F64" s="148"/>
      <c r="G64" s="76"/>
      <c r="H64" s="76"/>
      <c r="I64" s="76"/>
      <c r="J64" s="76"/>
      <c r="K64" s="77"/>
      <c r="L64" s="77"/>
      <c r="M64" s="76"/>
      <c r="N64" s="150"/>
      <c r="O64" s="151"/>
      <c r="P64" s="152"/>
      <c r="Q64" s="77"/>
      <c r="R64" s="77"/>
      <c r="S64" s="76"/>
      <c r="T64" s="77"/>
      <c r="U64" s="77"/>
      <c r="V64" s="76"/>
      <c r="W64" s="163">
        <v>32000</v>
      </c>
      <c r="X64" s="164">
        <f t="shared" si="10"/>
        <v>96000</v>
      </c>
      <c r="Y64" s="165" t="s">
        <v>261</v>
      </c>
      <c r="Z64" s="73"/>
      <c r="AA64" s="74"/>
      <c r="AB64" s="75"/>
      <c r="AC64" s="73"/>
      <c r="AD64" s="74"/>
      <c r="AE64" s="75"/>
      <c r="AF64" s="166">
        <v>31900</v>
      </c>
      <c r="AG64" s="167">
        <f>AF64*D64</f>
        <v>95700</v>
      </c>
      <c r="AH64" s="168" t="s">
        <v>262</v>
      </c>
      <c r="AI64" s="77"/>
      <c r="AJ64" s="77"/>
      <c r="AK64" s="76"/>
      <c r="AL64" s="200">
        <v>45000</v>
      </c>
      <c r="AM64" s="200">
        <f>AL64*D64</f>
        <v>135000</v>
      </c>
      <c r="AN64" s="201" t="s">
        <v>272</v>
      </c>
      <c r="AO64" s="77"/>
      <c r="AP64" s="77"/>
      <c r="AQ64" s="76"/>
      <c r="AR64" s="144">
        <v>46400</v>
      </c>
      <c r="AS64" s="145">
        <f>(AR64*D64)</f>
        <v>139200</v>
      </c>
      <c r="AT64" s="146" t="s">
        <v>264</v>
      </c>
      <c r="AU64" s="77">
        <v>45240</v>
      </c>
      <c r="AV64" s="74">
        <f>D64*AU64</f>
        <v>135720</v>
      </c>
      <c r="AW64" s="76" t="s">
        <v>271</v>
      </c>
      <c r="AX64" s="147"/>
      <c r="AY64" s="147"/>
      <c r="AZ64" s="110"/>
    </row>
    <row r="65" spans="1:52" ht="43.5" customHeight="1">
      <c r="A65" s="11">
        <v>57</v>
      </c>
      <c r="B65" s="19" t="s">
        <v>103</v>
      </c>
      <c r="C65" s="28" t="s">
        <v>104</v>
      </c>
      <c r="D65" s="75">
        <v>1</v>
      </c>
      <c r="E65" s="148"/>
      <c r="F65" s="148"/>
      <c r="G65" s="76"/>
      <c r="H65" s="76"/>
      <c r="I65" s="76"/>
      <c r="J65" s="76"/>
      <c r="K65" s="77"/>
      <c r="L65" s="77"/>
      <c r="M65" s="76"/>
      <c r="N65" s="150"/>
      <c r="O65" s="151"/>
      <c r="P65" s="152"/>
      <c r="Q65" s="77"/>
      <c r="R65" s="77"/>
      <c r="S65" s="76"/>
      <c r="T65" s="77"/>
      <c r="U65" s="77"/>
      <c r="V65" s="76"/>
      <c r="W65" s="163">
        <v>8500</v>
      </c>
      <c r="X65" s="164">
        <f t="shared" si="10"/>
        <v>8500</v>
      </c>
      <c r="Y65" s="165" t="s">
        <v>273</v>
      </c>
      <c r="Z65" s="73"/>
      <c r="AA65" s="74"/>
      <c r="AB65" s="75"/>
      <c r="AC65" s="73"/>
      <c r="AD65" s="74"/>
      <c r="AE65" s="75"/>
      <c r="AF65" s="166">
        <v>34800</v>
      </c>
      <c r="AG65" s="167">
        <f>AF65*D65</f>
        <v>34800</v>
      </c>
      <c r="AH65" s="168" t="s">
        <v>262</v>
      </c>
      <c r="AI65" s="77"/>
      <c r="AJ65" s="77"/>
      <c r="AK65" s="76"/>
      <c r="AL65" s="148"/>
      <c r="AM65" s="148"/>
      <c r="AN65" s="76"/>
      <c r="AO65" s="77"/>
      <c r="AP65" s="77"/>
      <c r="AQ65" s="76"/>
      <c r="AR65" s="77"/>
      <c r="AS65" s="74"/>
      <c r="AT65" s="24"/>
      <c r="AU65" s="24"/>
      <c r="AV65" s="24"/>
      <c r="AW65" s="24"/>
      <c r="AX65" s="147"/>
      <c r="AY65" s="147"/>
      <c r="AZ65" s="110"/>
    </row>
    <row r="66" spans="1:52" ht="29.25" customHeight="1">
      <c r="A66" s="11">
        <v>58</v>
      </c>
      <c r="B66" s="19" t="s">
        <v>105</v>
      </c>
      <c r="C66" s="28" t="s">
        <v>99</v>
      </c>
      <c r="D66" s="75">
        <v>5</v>
      </c>
      <c r="E66" s="148"/>
      <c r="F66" s="148"/>
      <c r="G66" s="76"/>
      <c r="H66" s="76"/>
      <c r="I66" s="76"/>
      <c r="J66" s="76"/>
      <c r="K66" s="77"/>
      <c r="L66" s="77"/>
      <c r="M66" s="76"/>
      <c r="N66" s="157">
        <v>22272</v>
      </c>
      <c r="O66" s="133">
        <f>N66*D66</f>
        <v>111360</v>
      </c>
      <c r="P66" s="134" t="s">
        <v>257</v>
      </c>
      <c r="Q66" s="77"/>
      <c r="R66" s="77"/>
      <c r="S66" s="76"/>
      <c r="T66" s="77"/>
      <c r="U66" s="77"/>
      <c r="V66" s="76"/>
      <c r="W66" s="163">
        <v>17500</v>
      </c>
      <c r="X66" s="164">
        <f t="shared" si="10"/>
        <v>87500</v>
      </c>
      <c r="Y66" s="165" t="s">
        <v>273</v>
      </c>
      <c r="Z66" s="73"/>
      <c r="AA66" s="74"/>
      <c r="AB66" s="75"/>
      <c r="AC66" s="73"/>
      <c r="AD66" s="74"/>
      <c r="AE66" s="75"/>
      <c r="AF66" s="77"/>
      <c r="AG66" s="78"/>
      <c r="AH66" s="141"/>
      <c r="AI66" s="77"/>
      <c r="AJ66" s="77"/>
      <c r="AK66" s="76"/>
      <c r="AL66" s="200">
        <v>20000</v>
      </c>
      <c r="AM66" s="200">
        <f>AL66*D66</f>
        <v>100000</v>
      </c>
      <c r="AN66" s="201" t="s">
        <v>272</v>
      </c>
      <c r="AO66" s="77"/>
      <c r="AP66" s="77"/>
      <c r="AQ66" s="76"/>
      <c r="AR66" s="144">
        <v>20880</v>
      </c>
      <c r="AS66" s="145">
        <f>(AR66*D66)</f>
        <v>104400</v>
      </c>
      <c r="AT66" s="146" t="s">
        <v>264</v>
      </c>
      <c r="AU66" s="77">
        <v>21250</v>
      </c>
      <c r="AV66" s="74">
        <f>D66*AU66</f>
        <v>106250</v>
      </c>
      <c r="AW66" s="76" t="s">
        <v>271</v>
      </c>
      <c r="AX66" s="147"/>
      <c r="AY66" s="147"/>
      <c r="AZ66" s="110"/>
    </row>
    <row r="67" spans="1:52" ht="45" customHeight="1">
      <c r="A67" s="11">
        <v>59</v>
      </c>
      <c r="B67" s="19" t="s">
        <v>106</v>
      </c>
      <c r="C67" s="13" t="s">
        <v>107</v>
      </c>
      <c r="D67" s="75">
        <v>5</v>
      </c>
      <c r="E67" s="148"/>
      <c r="F67" s="148"/>
      <c r="G67" s="76"/>
      <c r="H67" s="76"/>
      <c r="I67" s="76"/>
      <c r="J67" s="76"/>
      <c r="K67" s="77"/>
      <c r="L67" s="77"/>
      <c r="M67" s="76"/>
      <c r="N67" s="150"/>
      <c r="O67" s="151"/>
      <c r="P67" s="152"/>
      <c r="Q67" s="77"/>
      <c r="R67" s="77"/>
      <c r="S67" s="76"/>
      <c r="T67" s="77"/>
      <c r="U67" s="77"/>
      <c r="V67" s="76"/>
      <c r="W67" s="163">
        <v>3016</v>
      </c>
      <c r="X67" s="164">
        <f t="shared" si="10"/>
        <v>15080</v>
      </c>
      <c r="Y67" s="165" t="s">
        <v>273</v>
      </c>
      <c r="Z67" s="73"/>
      <c r="AA67" s="74"/>
      <c r="AB67" s="75"/>
      <c r="AC67" s="73"/>
      <c r="AD67" s="74"/>
      <c r="AE67" s="75"/>
      <c r="AF67" s="166">
        <v>1856</v>
      </c>
      <c r="AG67" s="167">
        <f>AF67*D67</f>
        <v>9280</v>
      </c>
      <c r="AH67" s="168" t="s">
        <v>262</v>
      </c>
      <c r="AI67" s="77"/>
      <c r="AJ67" s="77"/>
      <c r="AK67" s="76"/>
      <c r="AL67" s="148"/>
      <c r="AM67" s="148"/>
      <c r="AN67" s="76"/>
      <c r="AO67" s="77"/>
      <c r="AP67" s="77"/>
      <c r="AQ67" s="76"/>
      <c r="AR67" s="144">
        <v>9976</v>
      </c>
      <c r="AS67" s="145">
        <f>(AR67*D67)</f>
        <v>49880</v>
      </c>
      <c r="AT67" s="146" t="s">
        <v>264</v>
      </c>
      <c r="AU67" s="77">
        <v>5452</v>
      </c>
      <c r="AV67" s="74">
        <f>D67*AU67</f>
        <v>27260</v>
      </c>
      <c r="AW67" s="76" t="s">
        <v>271</v>
      </c>
      <c r="AX67" s="147"/>
      <c r="AY67" s="147"/>
      <c r="AZ67" s="110"/>
    </row>
    <row r="68" spans="1:52" ht="40.5" customHeight="1">
      <c r="A68" s="11">
        <v>60</v>
      </c>
      <c r="B68" s="19" t="s">
        <v>108</v>
      </c>
      <c r="C68" s="13" t="s">
        <v>109</v>
      </c>
      <c r="D68" s="75">
        <v>5</v>
      </c>
      <c r="E68" s="148"/>
      <c r="F68" s="148"/>
      <c r="G68" s="76"/>
      <c r="H68" s="76"/>
      <c r="I68" s="76"/>
      <c r="J68" s="76"/>
      <c r="K68" s="77"/>
      <c r="L68" s="77"/>
      <c r="M68" s="76"/>
      <c r="N68" s="132">
        <v>5684</v>
      </c>
      <c r="O68" s="133">
        <f>N68*D68</f>
        <v>28420</v>
      </c>
      <c r="P68" s="134" t="s">
        <v>257</v>
      </c>
      <c r="Q68" s="77"/>
      <c r="R68" s="77"/>
      <c r="S68" s="76"/>
      <c r="T68" s="77"/>
      <c r="U68" s="77"/>
      <c r="V68" s="76"/>
      <c r="W68" s="163">
        <v>2552</v>
      </c>
      <c r="X68" s="164">
        <f t="shared" si="10"/>
        <v>12760</v>
      </c>
      <c r="Y68" s="165" t="s">
        <v>273</v>
      </c>
      <c r="Z68" s="73"/>
      <c r="AA68" s="74"/>
      <c r="AB68" s="75"/>
      <c r="AC68" s="73"/>
      <c r="AD68" s="74"/>
      <c r="AE68" s="75"/>
      <c r="AF68" s="166">
        <v>2204</v>
      </c>
      <c r="AG68" s="167">
        <f>AF68*D68</f>
        <v>11020</v>
      </c>
      <c r="AH68" s="168" t="s">
        <v>262</v>
      </c>
      <c r="AI68" s="77"/>
      <c r="AJ68" s="77"/>
      <c r="AK68" s="76"/>
      <c r="AL68" s="148"/>
      <c r="AM68" s="148"/>
      <c r="AN68" s="76"/>
      <c r="AO68" s="77"/>
      <c r="AP68" s="77"/>
      <c r="AQ68" s="76"/>
      <c r="AR68" s="144">
        <v>7308</v>
      </c>
      <c r="AS68" s="145">
        <f>(AR68*D68)</f>
        <v>36540</v>
      </c>
      <c r="AT68" s="146" t="s">
        <v>264</v>
      </c>
      <c r="AU68" s="77">
        <v>3480</v>
      </c>
      <c r="AV68" s="74">
        <f>D68*AU68</f>
        <v>17400</v>
      </c>
      <c r="AW68" s="76" t="s">
        <v>271</v>
      </c>
      <c r="AX68" s="147"/>
      <c r="AY68" s="147"/>
      <c r="AZ68" s="110"/>
    </row>
    <row r="69" spans="1:52" ht="40.5" customHeight="1">
      <c r="A69" s="11">
        <v>61</v>
      </c>
      <c r="B69" s="40" t="s">
        <v>110</v>
      </c>
      <c r="C69" s="13"/>
      <c r="D69" s="72">
        <v>10</v>
      </c>
      <c r="E69" s="127"/>
      <c r="F69" s="127"/>
      <c r="G69" s="76"/>
      <c r="H69" s="76"/>
      <c r="I69" s="76"/>
      <c r="J69" s="76"/>
      <c r="K69" s="73"/>
      <c r="L69" s="73"/>
      <c r="M69" s="76"/>
      <c r="N69" s="132">
        <v>19140</v>
      </c>
      <c r="O69" s="133">
        <f>N69*D69</f>
        <v>191400</v>
      </c>
      <c r="P69" s="134" t="s">
        <v>257</v>
      </c>
      <c r="Q69" s="73"/>
      <c r="R69" s="73"/>
      <c r="S69" s="76"/>
      <c r="T69" s="73"/>
      <c r="U69" s="73"/>
      <c r="V69" s="76"/>
      <c r="W69" s="73"/>
      <c r="X69" s="73"/>
      <c r="Y69" s="76"/>
      <c r="Z69" s="73"/>
      <c r="AA69" s="74"/>
      <c r="AB69" s="75"/>
      <c r="AC69" s="73"/>
      <c r="AD69" s="74"/>
      <c r="AE69" s="75"/>
      <c r="AF69" s="77"/>
      <c r="AG69" s="78"/>
      <c r="AH69" s="141"/>
      <c r="AI69" s="73"/>
      <c r="AJ69" s="73"/>
      <c r="AK69" s="76"/>
      <c r="AL69" s="142"/>
      <c r="AM69" s="142"/>
      <c r="AN69" s="76"/>
      <c r="AO69" s="73"/>
      <c r="AP69" s="73"/>
      <c r="AQ69" s="76"/>
      <c r="AR69" s="144">
        <v>17052</v>
      </c>
      <c r="AS69" s="145">
        <f>(AR69*D69)</f>
        <v>170520</v>
      </c>
      <c r="AT69" s="146" t="s">
        <v>264</v>
      </c>
      <c r="AU69" s="73">
        <v>20880</v>
      </c>
      <c r="AV69" s="74">
        <f>D69*AU69</f>
        <v>208800</v>
      </c>
      <c r="AW69" s="76" t="s">
        <v>271</v>
      </c>
      <c r="AX69" s="147"/>
      <c r="AY69" s="147"/>
      <c r="AZ69" s="110"/>
    </row>
    <row r="70" spans="1:52" ht="33.75" customHeight="1">
      <c r="A70" s="11">
        <v>62</v>
      </c>
      <c r="B70" s="19" t="s">
        <v>111</v>
      </c>
      <c r="C70" s="13"/>
      <c r="D70" s="75">
        <v>1</v>
      </c>
      <c r="E70" s="148"/>
      <c r="F70" s="148"/>
      <c r="G70" s="76"/>
      <c r="H70" s="76"/>
      <c r="I70" s="76"/>
      <c r="J70" s="76"/>
      <c r="K70" s="77"/>
      <c r="L70" s="77"/>
      <c r="M70" s="76"/>
      <c r="N70" s="150"/>
      <c r="O70" s="151"/>
      <c r="P70" s="152"/>
      <c r="Q70" s="77"/>
      <c r="R70" s="77"/>
      <c r="S70" s="76"/>
      <c r="T70" s="77"/>
      <c r="U70" s="77"/>
      <c r="V70" s="76"/>
      <c r="W70" s="163">
        <v>45800</v>
      </c>
      <c r="X70" s="164">
        <f>+W70*D70</f>
        <v>45800</v>
      </c>
      <c r="Y70" s="165" t="s">
        <v>273</v>
      </c>
      <c r="Z70" s="73"/>
      <c r="AA70" s="74"/>
      <c r="AB70" s="75"/>
      <c r="AC70" s="73"/>
      <c r="AD70" s="74"/>
      <c r="AE70" s="75"/>
      <c r="AF70" s="77"/>
      <c r="AG70" s="78"/>
      <c r="AH70" s="141"/>
      <c r="AI70" s="77"/>
      <c r="AJ70" s="77"/>
      <c r="AK70" s="76"/>
      <c r="AL70" s="148"/>
      <c r="AM70" s="148"/>
      <c r="AN70" s="76"/>
      <c r="AO70" s="77"/>
      <c r="AP70" s="77"/>
      <c r="AQ70" s="76"/>
      <c r="AR70" s="77"/>
      <c r="AS70" s="74"/>
      <c r="AT70" s="24"/>
      <c r="AU70" s="24"/>
      <c r="AV70" s="24"/>
      <c r="AW70" s="24"/>
      <c r="AX70" s="147"/>
      <c r="AY70" s="147"/>
      <c r="AZ70" s="110"/>
    </row>
    <row r="71" spans="1:52" ht="28.5" customHeight="1">
      <c r="A71" s="11">
        <v>63</v>
      </c>
      <c r="B71" s="19" t="s">
        <v>112</v>
      </c>
      <c r="C71" s="13"/>
      <c r="D71" s="75">
        <v>15</v>
      </c>
      <c r="E71" s="148"/>
      <c r="F71" s="148"/>
      <c r="G71" s="76"/>
      <c r="H71" s="76"/>
      <c r="I71" s="76"/>
      <c r="J71" s="76"/>
      <c r="K71" s="77"/>
      <c r="L71" s="77"/>
      <c r="M71" s="76"/>
      <c r="N71" s="150"/>
      <c r="O71" s="151"/>
      <c r="P71" s="152"/>
      <c r="Q71" s="77"/>
      <c r="R71" s="77"/>
      <c r="S71" s="76"/>
      <c r="T71" s="77"/>
      <c r="U71" s="77"/>
      <c r="V71" s="76"/>
      <c r="W71" s="163">
        <v>12800</v>
      </c>
      <c r="X71" s="164">
        <f>+W71*D71</f>
        <v>192000</v>
      </c>
      <c r="Y71" s="165" t="s">
        <v>273</v>
      </c>
      <c r="Z71" s="73"/>
      <c r="AA71" s="74"/>
      <c r="AB71" s="75"/>
      <c r="AC71" s="73"/>
      <c r="AD71" s="74"/>
      <c r="AE71" s="75"/>
      <c r="AF71" s="77"/>
      <c r="AG71" s="78"/>
      <c r="AH71" s="141"/>
      <c r="AI71" s="77"/>
      <c r="AJ71" s="77"/>
      <c r="AK71" s="76"/>
      <c r="AL71" s="148"/>
      <c r="AM71" s="148"/>
      <c r="AN71" s="76"/>
      <c r="AO71" s="77"/>
      <c r="AP71" s="77"/>
      <c r="AQ71" s="76"/>
      <c r="AR71" s="77"/>
      <c r="AS71" s="74"/>
      <c r="AT71" s="24"/>
      <c r="AU71" s="77">
        <v>9280</v>
      </c>
      <c r="AV71" s="74">
        <f>D71*AU71</f>
        <v>139200</v>
      </c>
      <c r="AW71" s="76" t="s">
        <v>271</v>
      </c>
      <c r="AX71" s="147"/>
      <c r="AY71" s="147"/>
      <c r="AZ71" s="110"/>
    </row>
    <row r="72" spans="1:52" ht="79.5" customHeight="1">
      <c r="A72" s="11">
        <v>64</v>
      </c>
      <c r="B72" s="19" t="s">
        <v>113</v>
      </c>
      <c r="C72" s="13" t="s">
        <v>114</v>
      </c>
      <c r="D72" s="91">
        <v>3</v>
      </c>
      <c r="E72" s="148"/>
      <c r="F72" s="148"/>
      <c r="G72" s="76"/>
      <c r="H72" s="76"/>
      <c r="I72" s="76"/>
      <c r="J72" s="76"/>
      <c r="K72" s="77"/>
      <c r="L72" s="77"/>
      <c r="M72" s="76"/>
      <c r="N72" s="150"/>
      <c r="O72" s="151"/>
      <c r="P72" s="152"/>
      <c r="Q72" s="202">
        <v>58974</v>
      </c>
      <c r="R72" s="136">
        <v>176923</v>
      </c>
      <c r="S72" s="137" t="s">
        <v>258</v>
      </c>
      <c r="T72" s="77"/>
      <c r="U72" s="77"/>
      <c r="V72" s="76"/>
      <c r="W72" s="77"/>
      <c r="X72" s="77"/>
      <c r="Y72" s="76"/>
      <c r="Z72" s="73"/>
      <c r="AA72" s="74"/>
      <c r="AB72" s="75"/>
      <c r="AC72" s="73"/>
      <c r="AD72" s="74"/>
      <c r="AE72" s="75"/>
      <c r="AF72" s="77"/>
      <c r="AG72" s="78"/>
      <c r="AH72" s="141"/>
      <c r="AI72" s="77"/>
      <c r="AJ72" s="77"/>
      <c r="AK72" s="76"/>
      <c r="AL72" s="148"/>
      <c r="AM72" s="148"/>
      <c r="AN72" s="76"/>
      <c r="AO72" s="77"/>
      <c r="AP72" s="77"/>
      <c r="AQ72" s="76"/>
      <c r="AR72" s="144">
        <v>74008</v>
      </c>
      <c r="AS72" s="145">
        <f t="shared" ref="AS72:AS78" si="11">(AR72*D72)</f>
        <v>222024</v>
      </c>
      <c r="AT72" s="146" t="s">
        <v>264</v>
      </c>
      <c r="AU72" s="24"/>
      <c r="AV72" s="24"/>
      <c r="AW72" s="24"/>
      <c r="AX72" s="169">
        <v>95120</v>
      </c>
      <c r="AY72" s="169">
        <v>285360</v>
      </c>
      <c r="AZ72" s="170" t="s">
        <v>263</v>
      </c>
    </row>
    <row r="73" spans="1:52" ht="60">
      <c r="A73" s="11">
        <v>65</v>
      </c>
      <c r="B73" s="19" t="s">
        <v>115</v>
      </c>
      <c r="C73" s="13" t="s">
        <v>114</v>
      </c>
      <c r="D73" s="91">
        <v>1</v>
      </c>
      <c r="E73" s="90"/>
      <c r="F73" s="148"/>
      <c r="G73" s="76"/>
      <c r="H73" s="76"/>
      <c r="I73" s="76"/>
      <c r="J73" s="76"/>
      <c r="K73" s="90"/>
      <c r="L73" s="77"/>
      <c r="M73" s="76"/>
      <c r="N73" s="203"/>
      <c r="O73" s="151"/>
      <c r="P73" s="152"/>
      <c r="Q73" s="202">
        <v>73358</v>
      </c>
      <c r="R73" s="136">
        <f>+Q73*D73</f>
        <v>73358</v>
      </c>
      <c r="S73" s="137" t="s">
        <v>258</v>
      </c>
      <c r="T73" s="90"/>
      <c r="U73" s="77"/>
      <c r="V73" s="76"/>
      <c r="W73" s="90"/>
      <c r="X73" s="77"/>
      <c r="Y73" s="76"/>
      <c r="Z73" s="73"/>
      <c r="AA73" s="74"/>
      <c r="AB73" s="75"/>
      <c r="AC73" s="73"/>
      <c r="AD73" s="74"/>
      <c r="AE73" s="75"/>
      <c r="AF73" s="77"/>
      <c r="AG73" s="78"/>
      <c r="AH73" s="141"/>
      <c r="AI73" s="90"/>
      <c r="AJ73" s="77"/>
      <c r="AK73" s="76"/>
      <c r="AL73" s="204">
        <v>55135</v>
      </c>
      <c r="AM73" s="200">
        <f>AL73*D73</f>
        <v>55135</v>
      </c>
      <c r="AN73" s="205" t="s">
        <v>272</v>
      </c>
      <c r="AO73" s="90"/>
      <c r="AP73" s="77"/>
      <c r="AQ73" s="76"/>
      <c r="AR73" s="206">
        <v>81548</v>
      </c>
      <c r="AS73" s="145">
        <f t="shared" si="11"/>
        <v>81548</v>
      </c>
      <c r="AT73" s="146" t="s">
        <v>264</v>
      </c>
      <c r="AU73" s="24"/>
      <c r="AV73" s="24"/>
      <c r="AW73" s="24"/>
      <c r="AX73" s="169">
        <v>118320</v>
      </c>
      <c r="AY73" s="169">
        <v>118320</v>
      </c>
      <c r="AZ73" s="170" t="s">
        <v>263</v>
      </c>
    </row>
    <row r="74" spans="1:52" ht="40.5" customHeight="1">
      <c r="A74" s="11">
        <v>66</v>
      </c>
      <c r="B74" s="17" t="s">
        <v>116</v>
      </c>
      <c r="C74" s="13"/>
      <c r="D74" s="91">
        <v>1</v>
      </c>
      <c r="E74" s="148"/>
      <c r="F74" s="148"/>
      <c r="G74" s="76"/>
      <c r="H74" s="76"/>
      <c r="I74" s="76"/>
      <c r="J74" s="76"/>
      <c r="K74" s="77"/>
      <c r="L74" s="77"/>
      <c r="M74" s="76"/>
      <c r="N74" s="150"/>
      <c r="O74" s="151"/>
      <c r="P74" s="152"/>
      <c r="Q74" s="202">
        <v>227843</v>
      </c>
      <c r="R74" s="136">
        <f>+Q74*D74</f>
        <v>227843</v>
      </c>
      <c r="S74" s="137" t="s">
        <v>258</v>
      </c>
      <c r="T74" s="77"/>
      <c r="U74" s="77"/>
      <c r="V74" s="76"/>
      <c r="W74" s="77"/>
      <c r="X74" s="77"/>
      <c r="Y74" s="76"/>
      <c r="Z74" s="73"/>
      <c r="AA74" s="74"/>
      <c r="AB74" s="75"/>
      <c r="AC74" s="73"/>
      <c r="AD74" s="74"/>
      <c r="AE74" s="75"/>
      <c r="AF74" s="77"/>
      <c r="AG74" s="78"/>
      <c r="AH74" s="141"/>
      <c r="AI74" s="77"/>
      <c r="AJ74" s="77"/>
      <c r="AK74" s="76"/>
      <c r="AL74" s="148"/>
      <c r="AM74" s="148"/>
      <c r="AN74" s="76"/>
      <c r="AO74" s="77"/>
      <c r="AP74" s="77"/>
      <c r="AQ74" s="76"/>
      <c r="AR74" s="144">
        <v>216224</v>
      </c>
      <c r="AS74" s="145">
        <f t="shared" si="11"/>
        <v>216224</v>
      </c>
      <c r="AT74" s="146" t="s">
        <v>264</v>
      </c>
      <c r="AU74" s="24"/>
      <c r="AV74" s="24"/>
      <c r="AW74" s="24"/>
      <c r="AX74" s="169">
        <v>203000</v>
      </c>
      <c r="AY74" s="169">
        <v>203000</v>
      </c>
      <c r="AZ74" s="170" t="s">
        <v>263</v>
      </c>
    </row>
    <row r="75" spans="1:52" ht="45.75" customHeight="1">
      <c r="A75" s="11">
        <v>67</v>
      </c>
      <c r="B75" s="19" t="s">
        <v>117</v>
      </c>
      <c r="C75" s="13" t="s">
        <v>114</v>
      </c>
      <c r="D75" s="91">
        <v>1</v>
      </c>
      <c r="E75" s="148"/>
      <c r="F75" s="92"/>
      <c r="G75" s="76"/>
      <c r="H75" s="76"/>
      <c r="I75" s="76"/>
      <c r="J75" s="76"/>
      <c r="K75" s="77"/>
      <c r="L75" s="92"/>
      <c r="M75" s="76"/>
      <c r="N75" s="150"/>
      <c r="O75" s="151"/>
      <c r="P75" s="152"/>
      <c r="Q75" s="202">
        <v>676048</v>
      </c>
      <c r="R75" s="136">
        <f>+Q75*D75</f>
        <v>676048</v>
      </c>
      <c r="S75" s="137" t="s">
        <v>258</v>
      </c>
      <c r="T75" s="77"/>
      <c r="U75" s="92"/>
      <c r="V75" s="76"/>
      <c r="W75" s="77"/>
      <c r="X75" s="92"/>
      <c r="Y75" s="76"/>
      <c r="Z75" s="73"/>
      <c r="AA75" s="74"/>
      <c r="AB75" s="75"/>
      <c r="AC75" s="73"/>
      <c r="AD75" s="74"/>
      <c r="AE75" s="75"/>
      <c r="AF75" s="77"/>
      <c r="AG75" s="78"/>
      <c r="AH75" s="141"/>
      <c r="AI75" s="77"/>
      <c r="AJ75" s="92"/>
      <c r="AK75" s="76"/>
      <c r="AL75" s="148"/>
      <c r="AM75" s="92"/>
      <c r="AN75" s="76"/>
      <c r="AO75" s="77"/>
      <c r="AP75" s="92"/>
      <c r="AQ75" s="76"/>
      <c r="AR75" s="144">
        <v>835200</v>
      </c>
      <c r="AS75" s="145">
        <f t="shared" si="11"/>
        <v>835200</v>
      </c>
      <c r="AT75" s="146" t="s">
        <v>264</v>
      </c>
      <c r="AU75" s="24"/>
      <c r="AV75" s="24"/>
      <c r="AW75" s="24"/>
      <c r="AX75" s="169">
        <v>1090400</v>
      </c>
      <c r="AY75" s="169">
        <v>1090400</v>
      </c>
      <c r="AZ75" s="170" t="s">
        <v>263</v>
      </c>
    </row>
    <row r="76" spans="1:52" ht="39" customHeight="1">
      <c r="A76" s="11">
        <v>68</v>
      </c>
      <c r="B76" s="44" t="s">
        <v>118</v>
      </c>
      <c r="C76" s="88" t="s">
        <v>114</v>
      </c>
      <c r="D76" s="91">
        <v>5</v>
      </c>
      <c r="E76" s="148"/>
      <c r="F76" s="148"/>
      <c r="G76" s="76"/>
      <c r="H76" s="76"/>
      <c r="I76" s="76"/>
      <c r="J76" s="76"/>
      <c r="K76" s="77"/>
      <c r="L76" s="77"/>
      <c r="M76" s="76"/>
      <c r="N76" s="150"/>
      <c r="O76" s="151"/>
      <c r="P76" s="152"/>
      <c r="Q76" s="77"/>
      <c r="R76" s="77"/>
      <c r="S76" s="76"/>
      <c r="T76" s="77"/>
      <c r="U76" s="77"/>
      <c r="V76" s="76"/>
      <c r="W76" s="77"/>
      <c r="X76" s="77"/>
      <c r="Y76" s="76"/>
      <c r="Z76" s="73"/>
      <c r="AA76" s="74"/>
      <c r="AB76" s="75"/>
      <c r="AC76" s="73"/>
      <c r="AD76" s="74"/>
      <c r="AE76" s="75"/>
      <c r="AF76" s="77"/>
      <c r="AG76" s="78"/>
      <c r="AH76" s="141"/>
      <c r="AI76" s="77"/>
      <c r="AJ76" s="77"/>
      <c r="AK76" s="76"/>
      <c r="AL76" s="148"/>
      <c r="AM76" s="148"/>
      <c r="AN76" s="76"/>
      <c r="AO76" s="77"/>
      <c r="AP76" s="77"/>
      <c r="AQ76" s="76"/>
      <c r="AR76" s="144">
        <v>416440</v>
      </c>
      <c r="AS76" s="145">
        <f t="shared" si="11"/>
        <v>2082200</v>
      </c>
      <c r="AT76" s="146" t="s">
        <v>256</v>
      </c>
      <c r="AU76" s="24"/>
      <c r="AV76" s="24"/>
      <c r="AW76" s="24"/>
      <c r="AX76" s="169">
        <v>535920</v>
      </c>
      <c r="AY76" s="169">
        <v>2679600</v>
      </c>
      <c r="AZ76" s="170" t="s">
        <v>263</v>
      </c>
    </row>
    <row r="77" spans="1:52" ht="36" customHeight="1">
      <c r="A77" s="11">
        <v>69</v>
      </c>
      <c r="B77" s="44" t="s">
        <v>119</v>
      </c>
      <c r="C77" s="88" t="s">
        <v>114</v>
      </c>
      <c r="D77" s="91">
        <v>5</v>
      </c>
      <c r="E77" s="148"/>
      <c r="F77" s="148"/>
      <c r="G77" s="76"/>
      <c r="H77" s="76"/>
      <c r="I77" s="76"/>
      <c r="J77" s="76"/>
      <c r="K77" s="77"/>
      <c r="L77" s="77"/>
      <c r="M77" s="76"/>
      <c r="N77" s="150"/>
      <c r="O77" s="151"/>
      <c r="P77" s="152"/>
      <c r="Q77" s="77"/>
      <c r="R77" s="77"/>
      <c r="S77" s="76"/>
      <c r="T77" s="77"/>
      <c r="U77" s="77"/>
      <c r="V77" s="76"/>
      <c r="W77" s="77"/>
      <c r="X77" s="77"/>
      <c r="Y77" s="76"/>
      <c r="Z77" s="73"/>
      <c r="AA77" s="74"/>
      <c r="AB77" s="75"/>
      <c r="AC77" s="73"/>
      <c r="AD77" s="74"/>
      <c r="AE77" s="75"/>
      <c r="AF77" s="77"/>
      <c r="AG77" s="78"/>
      <c r="AH77" s="141"/>
      <c r="AI77" s="77"/>
      <c r="AJ77" s="77"/>
      <c r="AK77" s="76"/>
      <c r="AL77" s="148"/>
      <c r="AM77" s="148"/>
      <c r="AN77" s="76"/>
      <c r="AO77" s="77"/>
      <c r="AP77" s="77"/>
      <c r="AQ77" s="76"/>
      <c r="AR77" s="144">
        <v>283040</v>
      </c>
      <c r="AS77" s="145">
        <f t="shared" si="11"/>
        <v>1415200</v>
      </c>
      <c r="AT77" s="146" t="s">
        <v>256</v>
      </c>
      <c r="AU77" s="24"/>
      <c r="AV77" s="24"/>
      <c r="AW77" s="24"/>
      <c r="AX77" s="169">
        <v>364240</v>
      </c>
      <c r="AY77" s="169">
        <v>1821200</v>
      </c>
      <c r="AZ77" s="170" t="s">
        <v>263</v>
      </c>
    </row>
    <row r="78" spans="1:52" ht="39" customHeight="1">
      <c r="A78" s="11">
        <v>70</v>
      </c>
      <c r="B78" s="19" t="s">
        <v>120</v>
      </c>
      <c r="C78" s="88" t="s">
        <v>85</v>
      </c>
      <c r="D78" s="75">
        <v>2</v>
      </c>
      <c r="E78" s="148"/>
      <c r="F78" s="148"/>
      <c r="G78" s="76"/>
      <c r="H78" s="76"/>
      <c r="I78" s="76"/>
      <c r="J78" s="76"/>
      <c r="K78" s="77"/>
      <c r="L78" s="77"/>
      <c r="M78" s="76"/>
      <c r="N78" s="150"/>
      <c r="O78" s="151"/>
      <c r="P78" s="152"/>
      <c r="Q78" s="77"/>
      <c r="R78" s="77"/>
      <c r="S78" s="76"/>
      <c r="T78" s="77"/>
      <c r="U78" s="77"/>
      <c r="V78" s="76"/>
      <c r="W78" s="77"/>
      <c r="X78" s="77"/>
      <c r="Y78" s="76"/>
      <c r="Z78" s="73"/>
      <c r="AA78" s="74"/>
      <c r="AB78" s="75"/>
      <c r="AC78" s="73"/>
      <c r="AD78" s="74"/>
      <c r="AE78" s="75"/>
      <c r="AF78" s="166">
        <v>4060000</v>
      </c>
      <c r="AG78" s="167">
        <f>AF78*D78</f>
        <v>8120000</v>
      </c>
      <c r="AH78" s="168" t="s">
        <v>270</v>
      </c>
      <c r="AI78" s="77"/>
      <c r="AJ78" s="77"/>
      <c r="AK78" s="76"/>
      <c r="AL78" s="148"/>
      <c r="AM78" s="148"/>
      <c r="AN78" s="76"/>
      <c r="AO78" s="178">
        <v>2397720</v>
      </c>
      <c r="AP78" s="179">
        <f>AO78*D78</f>
        <v>4795440</v>
      </c>
      <c r="AQ78" s="207" t="s">
        <v>265</v>
      </c>
      <c r="AR78" s="144">
        <v>1314048</v>
      </c>
      <c r="AS78" s="145">
        <f t="shared" si="11"/>
        <v>2628096</v>
      </c>
      <c r="AT78" s="146" t="s">
        <v>256</v>
      </c>
      <c r="AU78" s="24"/>
      <c r="AV78" s="24"/>
      <c r="AW78" s="24"/>
      <c r="AX78" s="169">
        <v>1909360</v>
      </c>
      <c r="AY78" s="169">
        <v>3818720</v>
      </c>
      <c r="AZ78" s="170" t="s">
        <v>263</v>
      </c>
    </row>
    <row r="79" spans="1:52" ht="37.5" customHeight="1">
      <c r="A79" s="11">
        <v>71</v>
      </c>
      <c r="B79" s="12" t="s">
        <v>121</v>
      </c>
      <c r="C79" s="13" t="s">
        <v>122</v>
      </c>
      <c r="D79" s="93">
        <v>10</v>
      </c>
      <c r="E79" s="94"/>
      <c r="F79" s="94"/>
      <c r="G79" s="76"/>
      <c r="H79" s="76"/>
      <c r="I79" s="76"/>
      <c r="J79" s="76"/>
      <c r="K79" s="94"/>
      <c r="L79" s="94"/>
      <c r="M79" s="76"/>
      <c r="N79" s="208"/>
      <c r="O79" s="151"/>
      <c r="P79" s="152"/>
      <c r="Q79" s="94"/>
      <c r="R79" s="94"/>
      <c r="S79" s="76"/>
      <c r="T79" s="94"/>
      <c r="U79" s="94"/>
      <c r="V79" s="76"/>
      <c r="W79" s="94"/>
      <c r="X79" s="94"/>
      <c r="Y79" s="76"/>
      <c r="Z79" s="73"/>
      <c r="AA79" s="74"/>
      <c r="AB79" s="75"/>
      <c r="AC79" s="73"/>
      <c r="AD79" s="74"/>
      <c r="AE79" s="75"/>
      <c r="AF79" s="77"/>
      <c r="AG79" s="78"/>
      <c r="AH79" s="141"/>
      <c r="AI79" s="94"/>
      <c r="AJ79" s="94"/>
      <c r="AK79" s="76"/>
      <c r="AL79" s="209"/>
      <c r="AM79" s="209"/>
      <c r="AN79" s="76"/>
      <c r="AO79" s="94"/>
      <c r="AP79" s="94"/>
      <c r="AQ79" s="76"/>
      <c r="AR79" s="94"/>
      <c r="AS79" s="74"/>
      <c r="AT79" s="24"/>
      <c r="AU79" s="94">
        <v>33640</v>
      </c>
      <c r="AV79" s="74">
        <f>D79*AU79</f>
        <v>336400</v>
      </c>
      <c r="AW79" s="141" t="s">
        <v>271</v>
      </c>
      <c r="AX79" s="147"/>
      <c r="AY79" s="147"/>
      <c r="AZ79" s="110"/>
    </row>
    <row r="80" spans="1:52" ht="39" customHeight="1">
      <c r="A80" s="11">
        <v>72</v>
      </c>
      <c r="B80" s="17" t="s">
        <v>123</v>
      </c>
      <c r="C80" s="13" t="s">
        <v>124</v>
      </c>
      <c r="D80" s="93">
        <v>8</v>
      </c>
      <c r="E80" s="94"/>
      <c r="F80" s="94"/>
      <c r="G80" s="76"/>
      <c r="H80" s="76"/>
      <c r="I80" s="76"/>
      <c r="J80" s="76"/>
      <c r="K80" s="94"/>
      <c r="L80" s="94"/>
      <c r="M80" s="76"/>
      <c r="N80" s="208"/>
      <c r="O80" s="151"/>
      <c r="P80" s="152"/>
      <c r="Q80" s="94"/>
      <c r="R80" s="94"/>
      <c r="S80" s="76"/>
      <c r="T80" s="94"/>
      <c r="U80" s="94"/>
      <c r="V80" s="76"/>
      <c r="W80" s="210">
        <v>56800</v>
      </c>
      <c r="X80" s="211">
        <f t="shared" ref="X80:X89" si="12">+W80*D80</f>
        <v>454400</v>
      </c>
      <c r="Y80" s="212" t="s">
        <v>266</v>
      </c>
      <c r="Z80" s="73"/>
      <c r="AA80" s="74"/>
      <c r="AB80" s="75"/>
      <c r="AC80" s="73"/>
      <c r="AD80" s="74"/>
      <c r="AE80" s="75"/>
      <c r="AF80" s="77"/>
      <c r="AG80" s="78"/>
      <c r="AH80" s="141"/>
      <c r="AI80" s="94"/>
      <c r="AJ80" s="94"/>
      <c r="AK80" s="76"/>
      <c r="AL80" s="209"/>
      <c r="AM80" s="209"/>
      <c r="AN80" s="76"/>
      <c r="AO80" s="94"/>
      <c r="AP80" s="94"/>
      <c r="AQ80" s="76"/>
      <c r="AR80" s="94"/>
      <c r="AS80" s="74"/>
      <c r="AT80" s="24"/>
      <c r="AU80" s="94">
        <v>20648</v>
      </c>
      <c r="AV80" s="74">
        <f>D80*AU80</f>
        <v>165184</v>
      </c>
      <c r="AW80" s="76" t="s">
        <v>271</v>
      </c>
      <c r="AX80" s="147"/>
      <c r="AY80" s="147"/>
      <c r="AZ80" s="110"/>
    </row>
    <row r="81" spans="1:52" ht="25.5">
      <c r="A81" s="11">
        <v>73</v>
      </c>
      <c r="B81" s="17" t="s">
        <v>125</v>
      </c>
      <c r="C81" s="13" t="s">
        <v>126</v>
      </c>
      <c r="D81" s="93">
        <v>3</v>
      </c>
      <c r="E81" s="94"/>
      <c r="F81" s="94"/>
      <c r="G81" s="76"/>
      <c r="H81" s="76"/>
      <c r="I81" s="76"/>
      <c r="J81" s="76"/>
      <c r="K81" s="94"/>
      <c r="L81" s="94"/>
      <c r="M81" s="76"/>
      <c r="N81" s="208"/>
      <c r="O81" s="151"/>
      <c r="P81" s="152"/>
      <c r="Q81" s="94"/>
      <c r="R81" s="94"/>
      <c r="S81" s="76"/>
      <c r="T81" s="94"/>
      <c r="U81" s="94"/>
      <c r="V81" s="76"/>
      <c r="W81" s="210">
        <v>7500</v>
      </c>
      <c r="X81" s="211">
        <f t="shared" si="12"/>
        <v>22500</v>
      </c>
      <c r="Y81" s="212" t="s">
        <v>273</v>
      </c>
      <c r="Z81" s="73"/>
      <c r="AA81" s="74"/>
      <c r="AB81" s="75"/>
      <c r="AC81" s="73"/>
      <c r="AD81" s="74"/>
      <c r="AE81" s="75"/>
      <c r="AF81" s="77"/>
      <c r="AG81" s="78"/>
      <c r="AH81" s="141"/>
      <c r="AI81" s="94"/>
      <c r="AJ81" s="94"/>
      <c r="AK81" s="76"/>
      <c r="AL81" s="209"/>
      <c r="AM81" s="209"/>
      <c r="AN81" s="76"/>
      <c r="AO81" s="94"/>
      <c r="AP81" s="94"/>
      <c r="AQ81" s="76"/>
      <c r="AR81" s="94"/>
      <c r="AS81" s="74"/>
      <c r="AT81" s="24"/>
      <c r="AU81" s="94">
        <v>5800</v>
      </c>
      <c r="AV81" s="74">
        <f>D81*AU81</f>
        <v>17400</v>
      </c>
      <c r="AW81" s="76" t="s">
        <v>271</v>
      </c>
      <c r="AX81" s="147"/>
      <c r="AY81" s="147"/>
      <c r="AZ81" s="110"/>
    </row>
    <row r="82" spans="1:52" ht="38.25" customHeight="1">
      <c r="A82" s="11">
        <v>74</v>
      </c>
      <c r="B82" s="17" t="s">
        <v>127</v>
      </c>
      <c r="C82" s="13" t="s">
        <v>126</v>
      </c>
      <c r="D82" s="93">
        <v>3</v>
      </c>
      <c r="E82" s="94"/>
      <c r="F82" s="94"/>
      <c r="G82" s="76"/>
      <c r="H82" s="76"/>
      <c r="I82" s="76"/>
      <c r="J82" s="76"/>
      <c r="K82" s="94"/>
      <c r="L82" s="94"/>
      <c r="M82" s="76"/>
      <c r="N82" s="208"/>
      <c r="O82" s="151"/>
      <c r="P82" s="152"/>
      <c r="Q82" s="94"/>
      <c r="R82" s="94"/>
      <c r="S82" s="76"/>
      <c r="T82" s="94"/>
      <c r="U82" s="94"/>
      <c r="V82" s="76"/>
      <c r="W82" s="210">
        <v>8500</v>
      </c>
      <c r="X82" s="211">
        <f t="shared" si="12"/>
        <v>25500</v>
      </c>
      <c r="Y82" s="212" t="s">
        <v>273</v>
      </c>
      <c r="Z82" s="73"/>
      <c r="AA82" s="74"/>
      <c r="AB82" s="75"/>
      <c r="AC82" s="73"/>
      <c r="AD82" s="74"/>
      <c r="AE82" s="75"/>
      <c r="AF82" s="77"/>
      <c r="AG82" s="78"/>
      <c r="AH82" s="141"/>
      <c r="AI82" s="94"/>
      <c r="AJ82" s="94"/>
      <c r="AK82" s="76"/>
      <c r="AL82" s="209"/>
      <c r="AM82" s="209"/>
      <c r="AN82" s="76"/>
      <c r="AO82" s="94"/>
      <c r="AP82" s="94"/>
      <c r="AQ82" s="76"/>
      <c r="AR82" s="94"/>
      <c r="AS82" s="74"/>
      <c r="AT82" s="24"/>
      <c r="AU82" s="24"/>
      <c r="AV82" s="24"/>
      <c r="AW82" s="24"/>
      <c r="AX82" s="147"/>
      <c r="AY82" s="147"/>
      <c r="AZ82" s="110"/>
    </row>
    <row r="83" spans="1:52" ht="39.75" customHeight="1">
      <c r="A83" s="11">
        <v>75</v>
      </c>
      <c r="B83" s="17" t="s">
        <v>128</v>
      </c>
      <c r="C83" s="13" t="s">
        <v>126</v>
      </c>
      <c r="D83" s="93">
        <v>3</v>
      </c>
      <c r="E83" s="94"/>
      <c r="F83" s="94"/>
      <c r="G83" s="76"/>
      <c r="H83" s="76"/>
      <c r="I83" s="76"/>
      <c r="J83" s="76"/>
      <c r="K83" s="94"/>
      <c r="L83" s="94"/>
      <c r="M83" s="76"/>
      <c r="N83" s="208"/>
      <c r="O83" s="151"/>
      <c r="P83" s="152"/>
      <c r="Q83" s="94"/>
      <c r="R83" s="94"/>
      <c r="S83" s="76"/>
      <c r="T83" s="94"/>
      <c r="U83" s="94"/>
      <c r="V83" s="76"/>
      <c r="W83" s="210">
        <v>8500</v>
      </c>
      <c r="X83" s="211">
        <f t="shared" si="12"/>
        <v>25500</v>
      </c>
      <c r="Y83" s="212" t="s">
        <v>273</v>
      </c>
      <c r="Z83" s="73"/>
      <c r="AA83" s="74"/>
      <c r="AB83" s="75"/>
      <c r="AC83" s="73"/>
      <c r="AD83" s="74"/>
      <c r="AE83" s="75"/>
      <c r="AF83" s="166">
        <v>16936</v>
      </c>
      <c r="AG83" s="167">
        <f>AF83*D83</f>
        <v>50808</v>
      </c>
      <c r="AH83" s="168" t="s">
        <v>262</v>
      </c>
      <c r="AI83" s="94"/>
      <c r="AJ83" s="94"/>
      <c r="AK83" s="76"/>
      <c r="AL83" s="209"/>
      <c r="AM83" s="209"/>
      <c r="AN83" s="76"/>
      <c r="AO83" s="94"/>
      <c r="AP83" s="94"/>
      <c r="AQ83" s="76"/>
      <c r="AR83" s="94"/>
      <c r="AS83" s="74"/>
      <c r="AT83" s="24"/>
      <c r="AU83" s="94">
        <v>13920</v>
      </c>
      <c r="AV83" s="74">
        <f>D83*AU83</f>
        <v>41760</v>
      </c>
      <c r="AW83" s="76" t="s">
        <v>271</v>
      </c>
      <c r="AX83" s="147"/>
      <c r="AY83" s="147"/>
      <c r="AZ83" s="110"/>
    </row>
    <row r="84" spans="1:52" ht="49.5" customHeight="1">
      <c r="A84" s="11">
        <v>76</v>
      </c>
      <c r="B84" s="17" t="s">
        <v>129</v>
      </c>
      <c r="C84" s="13" t="s">
        <v>126</v>
      </c>
      <c r="D84" s="93">
        <v>3</v>
      </c>
      <c r="E84" s="94"/>
      <c r="F84" s="94"/>
      <c r="G84" s="76"/>
      <c r="H84" s="76"/>
      <c r="I84" s="76"/>
      <c r="J84" s="76"/>
      <c r="K84" s="94"/>
      <c r="L84" s="94"/>
      <c r="M84" s="76"/>
      <c r="N84" s="208"/>
      <c r="O84" s="151"/>
      <c r="P84" s="152"/>
      <c r="Q84" s="94"/>
      <c r="R84" s="94"/>
      <c r="S84" s="76"/>
      <c r="T84" s="94"/>
      <c r="U84" s="94"/>
      <c r="V84" s="76"/>
      <c r="W84" s="210">
        <v>12500</v>
      </c>
      <c r="X84" s="211">
        <f t="shared" si="12"/>
        <v>37500</v>
      </c>
      <c r="Y84" s="212" t="s">
        <v>273</v>
      </c>
      <c r="Z84" s="73"/>
      <c r="AA84" s="74"/>
      <c r="AB84" s="75"/>
      <c r="AC84" s="73"/>
      <c r="AD84" s="74"/>
      <c r="AE84" s="75"/>
      <c r="AF84" s="166">
        <v>22736</v>
      </c>
      <c r="AG84" s="167">
        <f>AF84*D84</f>
        <v>68208</v>
      </c>
      <c r="AH84" s="168" t="s">
        <v>262</v>
      </c>
      <c r="AI84" s="94"/>
      <c r="AJ84" s="94"/>
      <c r="AK84" s="76"/>
      <c r="AL84" s="209"/>
      <c r="AM84" s="209"/>
      <c r="AN84" s="76"/>
      <c r="AO84" s="94"/>
      <c r="AP84" s="94"/>
      <c r="AQ84" s="76"/>
      <c r="AR84" s="94"/>
      <c r="AS84" s="74"/>
      <c r="AT84" s="24"/>
      <c r="AU84" s="94">
        <v>16240</v>
      </c>
      <c r="AV84" s="74">
        <f>D84*AU84</f>
        <v>48720</v>
      </c>
      <c r="AW84" s="76" t="s">
        <v>271</v>
      </c>
      <c r="AX84" s="147"/>
      <c r="AY84" s="147"/>
      <c r="AZ84" s="110"/>
    </row>
    <row r="85" spans="1:52" ht="38.25" customHeight="1">
      <c r="A85" s="11">
        <v>77</v>
      </c>
      <c r="B85" s="17" t="s">
        <v>130</v>
      </c>
      <c r="C85" s="13" t="s">
        <v>124</v>
      </c>
      <c r="D85" s="93">
        <v>8</v>
      </c>
      <c r="E85" s="94"/>
      <c r="F85" s="94"/>
      <c r="G85" s="76"/>
      <c r="H85" s="76"/>
      <c r="I85" s="76"/>
      <c r="J85" s="76"/>
      <c r="K85" s="94"/>
      <c r="L85" s="94"/>
      <c r="M85" s="76"/>
      <c r="N85" s="208"/>
      <c r="O85" s="151"/>
      <c r="P85" s="152"/>
      <c r="Q85" s="94"/>
      <c r="R85" s="94"/>
      <c r="S85" s="76"/>
      <c r="T85" s="94"/>
      <c r="U85" s="94"/>
      <c r="V85" s="76"/>
      <c r="W85" s="210">
        <v>198000</v>
      </c>
      <c r="X85" s="211">
        <f t="shared" si="12"/>
        <v>1584000</v>
      </c>
      <c r="Y85" s="212" t="s">
        <v>266</v>
      </c>
      <c r="Z85" s="73"/>
      <c r="AA85" s="74"/>
      <c r="AB85" s="75"/>
      <c r="AC85" s="73"/>
      <c r="AD85" s="74"/>
      <c r="AE85" s="75"/>
      <c r="AF85" s="77"/>
      <c r="AG85" s="78"/>
      <c r="AH85" s="141"/>
      <c r="AI85" s="94"/>
      <c r="AJ85" s="94"/>
      <c r="AK85" s="76"/>
      <c r="AL85" s="209"/>
      <c r="AM85" s="209"/>
      <c r="AN85" s="76"/>
      <c r="AO85" s="94"/>
      <c r="AP85" s="94"/>
      <c r="AQ85" s="76"/>
      <c r="AR85" s="94"/>
      <c r="AS85" s="74"/>
      <c r="AT85" s="24"/>
      <c r="AU85" s="94">
        <v>16820</v>
      </c>
      <c r="AV85" s="74">
        <f>D85*AU85</f>
        <v>134560</v>
      </c>
      <c r="AW85" s="76" t="s">
        <v>271</v>
      </c>
      <c r="AX85" s="147"/>
      <c r="AY85" s="147"/>
      <c r="AZ85" s="110"/>
    </row>
    <row r="86" spans="1:52" ht="39.75" customHeight="1">
      <c r="A86" s="11">
        <v>78</v>
      </c>
      <c r="B86" s="17" t="s">
        <v>131</v>
      </c>
      <c r="C86" s="13" t="s">
        <v>132</v>
      </c>
      <c r="D86" s="93">
        <v>1</v>
      </c>
      <c r="E86" s="94"/>
      <c r="F86" s="94"/>
      <c r="G86" s="76"/>
      <c r="H86" s="76"/>
      <c r="I86" s="76"/>
      <c r="J86" s="76"/>
      <c r="K86" s="94"/>
      <c r="L86" s="94"/>
      <c r="M86" s="76"/>
      <c r="N86" s="120"/>
      <c r="O86" s="113"/>
      <c r="P86" s="121"/>
      <c r="Q86" s="94"/>
      <c r="R86" s="94"/>
      <c r="S86" s="76"/>
      <c r="T86" s="94"/>
      <c r="U86" s="94"/>
      <c r="V86" s="76"/>
      <c r="W86" s="210">
        <v>1265000</v>
      </c>
      <c r="X86" s="211">
        <f t="shared" si="12"/>
        <v>1265000</v>
      </c>
      <c r="Y86" s="212" t="s">
        <v>266</v>
      </c>
      <c r="Z86" s="73"/>
      <c r="AA86" s="74"/>
      <c r="AB86" s="75"/>
      <c r="AC86" s="73"/>
      <c r="AD86" s="74"/>
      <c r="AE86" s="75"/>
      <c r="AF86" s="77"/>
      <c r="AG86" s="78"/>
      <c r="AH86" s="141"/>
      <c r="AI86" s="213">
        <v>608958</v>
      </c>
      <c r="AJ86" s="213" t="s">
        <v>352</v>
      </c>
      <c r="AK86" s="214" t="s">
        <v>274</v>
      </c>
      <c r="AL86" s="209"/>
      <c r="AM86" s="209"/>
      <c r="AN86" s="76"/>
      <c r="AO86" s="94"/>
      <c r="AP86" s="94"/>
      <c r="AQ86" s="76"/>
      <c r="AR86" s="94"/>
      <c r="AS86" s="74"/>
      <c r="AT86" s="24"/>
      <c r="AU86" s="24"/>
      <c r="AV86" s="24"/>
      <c r="AW86" s="24"/>
      <c r="AX86" s="147"/>
      <c r="AY86" s="147"/>
      <c r="AZ86" s="110"/>
    </row>
    <row r="87" spans="1:52" ht="40.5" customHeight="1">
      <c r="A87" s="11">
        <v>79</v>
      </c>
      <c r="B87" s="17" t="s">
        <v>133</v>
      </c>
      <c r="C87" s="13" t="s">
        <v>132</v>
      </c>
      <c r="D87" s="93">
        <v>1</v>
      </c>
      <c r="E87" s="94"/>
      <c r="F87" s="94"/>
      <c r="G87" s="76"/>
      <c r="H87" s="76"/>
      <c r="I87" s="76"/>
      <c r="J87" s="76"/>
      <c r="K87" s="94"/>
      <c r="L87" s="94"/>
      <c r="M87" s="76"/>
      <c r="N87" s="208"/>
      <c r="O87" s="151"/>
      <c r="P87" s="152"/>
      <c r="Q87" s="94"/>
      <c r="R87" s="94"/>
      <c r="S87" s="76"/>
      <c r="T87" s="94"/>
      <c r="U87" s="94"/>
      <c r="V87" s="76"/>
      <c r="W87" s="210">
        <v>1265000</v>
      </c>
      <c r="X87" s="211">
        <f t="shared" si="12"/>
        <v>1265000</v>
      </c>
      <c r="Y87" s="212" t="s">
        <v>266</v>
      </c>
      <c r="Z87" s="73"/>
      <c r="AA87" s="74"/>
      <c r="AB87" s="75"/>
      <c r="AC87" s="73"/>
      <c r="AD87" s="74"/>
      <c r="AE87" s="75"/>
      <c r="AF87" s="77"/>
      <c r="AG87" s="78"/>
      <c r="AH87" s="141"/>
      <c r="AI87" s="213">
        <v>246370</v>
      </c>
      <c r="AJ87" s="213" t="s">
        <v>353</v>
      </c>
      <c r="AK87" s="214" t="s">
        <v>274</v>
      </c>
      <c r="AL87" s="209"/>
      <c r="AM87" s="209"/>
      <c r="AN87" s="76"/>
      <c r="AO87" s="215">
        <v>727320</v>
      </c>
      <c r="AP87" s="179">
        <f>AO87*D87</f>
        <v>727320</v>
      </c>
      <c r="AQ87" s="180" t="s">
        <v>265</v>
      </c>
      <c r="AR87" s="94"/>
      <c r="AS87" s="74"/>
      <c r="AT87" s="24"/>
      <c r="AU87" s="24"/>
      <c r="AV87" s="24"/>
      <c r="AW87" s="24"/>
      <c r="AX87" s="147"/>
      <c r="AY87" s="147"/>
      <c r="AZ87" s="110"/>
    </row>
    <row r="88" spans="1:52" ht="37.5" customHeight="1">
      <c r="A88" s="11">
        <v>80</v>
      </c>
      <c r="B88" s="17" t="s">
        <v>134</v>
      </c>
      <c r="C88" s="24" t="s">
        <v>135</v>
      </c>
      <c r="D88" s="93">
        <v>1</v>
      </c>
      <c r="E88" s="94"/>
      <c r="F88" s="94"/>
      <c r="G88" s="76"/>
      <c r="H88" s="76"/>
      <c r="I88" s="76"/>
      <c r="J88" s="76"/>
      <c r="K88" s="94"/>
      <c r="L88" s="94"/>
      <c r="M88" s="76"/>
      <c r="N88" s="208"/>
      <c r="O88" s="151"/>
      <c r="P88" s="152"/>
      <c r="Q88" s="94"/>
      <c r="R88" s="94"/>
      <c r="S88" s="76"/>
      <c r="T88" s="94"/>
      <c r="U88" s="94"/>
      <c r="V88" s="76"/>
      <c r="W88" s="210">
        <v>537000</v>
      </c>
      <c r="X88" s="211">
        <f t="shared" si="12"/>
        <v>537000</v>
      </c>
      <c r="Y88" s="212" t="s">
        <v>266</v>
      </c>
      <c r="Z88" s="73"/>
      <c r="AA88" s="74"/>
      <c r="AB88" s="75"/>
      <c r="AC88" s="73"/>
      <c r="AD88" s="74"/>
      <c r="AE88" s="75"/>
      <c r="AF88" s="77"/>
      <c r="AG88" s="78"/>
      <c r="AH88" s="141"/>
      <c r="AI88" s="94"/>
      <c r="AJ88" s="94"/>
      <c r="AK88" s="76"/>
      <c r="AL88" s="209"/>
      <c r="AM88" s="209"/>
      <c r="AN88" s="76"/>
      <c r="AO88" s="94"/>
      <c r="AP88" s="94"/>
      <c r="AQ88" s="76"/>
      <c r="AR88" s="216">
        <v>298352</v>
      </c>
      <c r="AS88" s="217">
        <f t="shared" ref="AS88:AS102" si="13">(AR88*D88)</f>
        <v>298352</v>
      </c>
      <c r="AT88" s="218" t="s">
        <v>256</v>
      </c>
      <c r="AU88" s="24"/>
      <c r="AV88" s="24"/>
      <c r="AW88" s="24"/>
      <c r="AX88" s="147"/>
      <c r="AY88" s="147"/>
      <c r="AZ88" s="110"/>
    </row>
    <row r="89" spans="1:52" ht="41.25" customHeight="1">
      <c r="A89" s="11">
        <v>81</v>
      </c>
      <c r="B89" s="12" t="s">
        <v>136</v>
      </c>
      <c r="C89" s="13" t="s">
        <v>63</v>
      </c>
      <c r="D89" s="219">
        <v>1</v>
      </c>
      <c r="E89" s="94"/>
      <c r="F89" s="94"/>
      <c r="G89" s="76"/>
      <c r="H89" s="76"/>
      <c r="I89" s="76"/>
      <c r="J89" s="76"/>
      <c r="K89" s="94"/>
      <c r="L89" s="94"/>
      <c r="M89" s="76"/>
      <c r="N89" s="208"/>
      <c r="O89" s="151"/>
      <c r="P89" s="152"/>
      <c r="Q89" s="202">
        <v>59241</v>
      </c>
      <c r="R89" s="136">
        <f>+Q89*D89</f>
        <v>59241</v>
      </c>
      <c r="S89" s="137" t="s">
        <v>258</v>
      </c>
      <c r="T89" s="94"/>
      <c r="U89" s="94"/>
      <c r="V89" s="76"/>
      <c r="W89" s="210">
        <v>78500</v>
      </c>
      <c r="X89" s="211">
        <f t="shared" si="12"/>
        <v>78500</v>
      </c>
      <c r="Y89" s="212" t="s">
        <v>273</v>
      </c>
      <c r="Z89" s="220">
        <v>70180</v>
      </c>
      <c r="AA89" s="221">
        <v>70180</v>
      </c>
      <c r="AB89" s="222" t="s">
        <v>259</v>
      </c>
      <c r="AC89" s="73"/>
      <c r="AD89" s="74"/>
      <c r="AE89" s="75"/>
      <c r="AF89" s="77"/>
      <c r="AG89" s="78"/>
      <c r="AH89" s="141"/>
      <c r="AI89" s="94"/>
      <c r="AJ89" s="94"/>
      <c r="AK89" s="76"/>
      <c r="AL89" s="209"/>
      <c r="AM89" s="209"/>
      <c r="AN89" s="76"/>
      <c r="AO89" s="215">
        <v>158920</v>
      </c>
      <c r="AP89" s="179">
        <f>AO89*D89</f>
        <v>158920</v>
      </c>
      <c r="AQ89" s="180" t="s">
        <v>265</v>
      </c>
      <c r="AR89" s="216">
        <v>54056</v>
      </c>
      <c r="AS89" s="217">
        <f t="shared" si="13"/>
        <v>54056</v>
      </c>
      <c r="AT89" s="218" t="s">
        <v>260</v>
      </c>
      <c r="AU89" s="24"/>
      <c r="AV89" s="24"/>
      <c r="AW89" s="24"/>
      <c r="AX89" s="147"/>
      <c r="AY89" s="147"/>
      <c r="AZ89" s="110"/>
    </row>
    <row r="90" spans="1:52" ht="39.75" customHeight="1">
      <c r="A90" s="11">
        <v>82</v>
      </c>
      <c r="B90" s="17" t="s">
        <v>137</v>
      </c>
      <c r="C90" s="24" t="s">
        <v>91</v>
      </c>
      <c r="D90" s="93">
        <v>1</v>
      </c>
      <c r="E90" s="94"/>
      <c r="F90" s="94"/>
      <c r="G90" s="76"/>
      <c r="H90" s="76"/>
      <c r="I90" s="76"/>
      <c r="J90" s="76"/>
      <c r="K90" s="94"/>
      <c r="L90" s="94"/>
      <c r="M90" s="76"/>
      <c r="N90" s="208"/>
      <c r="O90" s="151"/>
      <c r="P90" s="152"/>
      <c r="Q90" s="94"/>
      <c r="R90" s="94"/>
      <c r="S90" s="76"/>
      <c r="T90" s="94"/>
      <c r="U90" s="94"/>
      <c r="V90" s="76"/>
      <c r="W90" s="94"/>
      <c r="X90" s="94"/>
      <c r="Y90" s="76"/>
      <c r="Z90" s="73"/>
      <c r="AA90" s="74"/>
      <c r="AB90" s="75"/>
      <c r="AC90" s="73"/>
      <c r="AD90" s="74"/>
      <c r="AE90" s="75"/>
      <c r="AF90" s="166">
        <v>690200</v>
      </c>
      <c r="AG90" s="167">
        <f>AF90*D90</f>
        <v>690200</v>
      </c>
      <c r="AH90" s="168" t="s">
        <v>270</v>
      </c>
      <c r="AI90" s="94"/>
      <c r="AJ90" s="94"/>
      <c r="AK90" s="76"/>
      <c r="AL90" s="209"/>
      <c r="AM90" s="209"/>
      <c r="AN90" s="76"/>
      <c r="AO90" s="215">
        <v>139200</v>
      </c>
      <c r="AP90" s="179">
        <f>AO90*D90</f>
        <v>139200</v>
      </c>
      <c r="AQ90" s="180" t="s">
        <v>265</v>
      </c>
      <c r="AR90" s="216">
        <v>121800</v>
      </c>
      <c r="AS90" s="217">
        <f t="shared" si="13"/>
        <v>121800</v>
      </c>
      <c r="AT90" s="218" t="s">
        <v>256</v>
      </c>
      <c r="AU90" s="24"/>
      <c r="AV90" s="24"/>
      <c r="AW90" s="24"/>
      <c r="AX90" s="147"/>
      <c r="AY90" s="147"/>
      <c r="AZ90" s="110"/>
    </row>
    <row r="91" spans="1:52" ht="39.75" customHeight="1">
      <c r="A91" s="11">
        <v>83</v>
      </c>
      <c r="B91" s="17" t="s">
        <v>138</v>
      </c>
      <c r="C91" s="24" t="s">
        <v>91</v>
      </c>
      <c r="D91" s="93">
        <v>4</v>
      </c>
      <c r="E91" s="94"/>
      <c r="F91" s="94"/>
      <c r="G91" s="76"/>
      <c r="H91" s="76"/>
      <c r="I91" s="76"/>
      <c r="J91" s="76"/>
      <c r="K91" s="94"/>
      <c r="L91" s="94"/>
      <c r="M91" s="76"/>
      <c r="N91" s="208"/>
      <c r="O91" s="151"/>
      <c r="P91" s="152"/>
      <c r="Q91" s="94"/>
      <c r="R91" s="94"/>
      <c r="S91" s="76"/>
      <c r="T91" s="94"/>
      <c r="U91" s="94"/>
      <c r="V91" s="76"/>
      <c r="W91" s="94"/>
      <c r="X91" s="94"/>
      <c r="Y91" s="76"/>
      <c r="Z91" s="73"/>
      <c r="AA91" s="74"/>
      <c r="AB91" s="75"/>
      <c r="AC91" s="73"/>
      <c r="AD91" s="74"/>
      <c r="AE91" s="75"/>
      <c r="AF91" s="77"/>
      <c r="AG91" s="78"/>
      <c r="AH91" s="141"/>
      <c r="AI91" s="94"/>
      <c r="AJ91" s="94"/>
      <c r="AK91" s="76"/>
      <c r="AL91" s="209"/>
      <c r="AM91" s="209"/>
      <c r="AN91" s="76"/>
      <c r="AO91" s="94"/>
      <c r="AP91" s="94"/>
      <c r="AQ91" s="76"/>
      <c r="AR91" s="216">
        <v>69600</v>
      </c>
      <c r="AS91" s="217">
        <f t="shared" si="13"/>
        <v>278400</v>
      </c>
      <c r="AT91" s="218" t="s">
        <v>256</v>
      </c>
      <c r="AU91" s="24"/>
      <c r="AV91" s="24"/>
      <c r="AW91" s="24"/>
      <c r="AX91" s="147"/>
      <c r="AY91" s="147"/>
      <c r="AZ91" s="110"/>
    </row>
    <row r="92" spans="1:52" ht="36" customHeight="1">
      <c r="A92" s="11">
        <v>84</v>
      </c>
      <c r="B92" s="12" t="s">
        <v>139</v>
      </c>
      <c r="C92" s="24" t="s">
        <v>91</v>
      </c>
      <c r="D92" s="93">
        <v>1</v>
      </c>
      <c r="E92" s="94"/>
      <c r="F92" s="94"/>
      <c r="G92" s="76"/>
      <c r="H92" s="76"/>
      <c r="I92" s="76"/>
      <c r="J92" s="76"/>
      <c r="K92" s="94"/>
      <c r="L92" s="94"/>
      <c r="M92" s="76"/>
      <c r="N92" s="157">
        <v>256230</v>
      </c>
      <c r="O92" s="133">
        <f>N92*D92</f>
        <v>256230</v>
      </c>
      <c r="P92" s="134" t="s">
        <v>257</v>
      </c>
      <c r="Q92" s="94"/>
      <c r="R92" s="94"/>
      <c r="S92" s="76"/>
      <c r="T92" s="94"/>
      <c r="U92" s="94"/>
      <c r="V92" s="76"/>
      <c r="W92" s="94"/>
      <c r="X92" s="94"/>
      <c r="Y92" s="76"/>
      <c r="Z92" s="73"/>
      <c r="AA92" s="74"/>
      <c r="AB92" s="75"/>
      <c r="AC92" s="73"/>
      <c r="AD92" s="74"/>
      <c r="AE92" s="75"/>
      <c r="AF92" s="166">
        <v>609000</v>
      </c>
      <c r="AG92" s="167">
        <f t="shared" ref="AG92:AG102" si="14">AF92*D92</f>
        <v>609000</v>
      </c>
      <c r="AH92" s="168" t="s">
        <v>275</v>
      </c>
      <c r="AI92" s="94"/>
      <c r="AJ92" s="94"/>
      <c r="AK92" s="76"/>
      <c r="AL92" s="209"/>
      <c r="AM92" s="209"/>
      <c r="AN92" s="76"/>
      <c r="AO92" s="215">
        <v>375840</v>
      </c>
      <c r="AP92" s="179">
        <f t="shared" ref="AP92:AP109" si="15">AO92*D92</f>
        <v>375840</v>
      </c>
      <c r="AQ92" s="180" t="s">
        <v>265</v>
      </c>
      <c r="AR92" s="216">
        <v>361572</v>
      </c>
      <c r="AS92" s="217">
        <f t="shared" si="13"/>
        <v>361572</v>
      </c>
      <c r="AT92" s="218" t="s">
        <v>256</v>
      </c>
      <c r="AU92" s="24"/>
      <c r="AV92" s="24"/>
      <c r="AW92" s="24"/>
      <c r="AX92" s="147"/>
      <c r="AY92" s="147"/>
      <c r="AZ92" s="110"/>
    </row>
    <row r="93" spans="1:52" ht="27.75" customHeight="1">
      <c r="A93" s="11">
        <v>85</v>
      </c>
      <c r="B93" s="47" t="s">
        <v>140</v>
      </c>
      <c r="C93" s="24" t="s">
        <v>91</v>
      </c>
      <c r="D93" s="93">
        <v>1</v>
      </c>
      <c r="E93" s="94"/>
      <c r="F93" s="94"/>
      <c r="G93" s="76"/>
      <c r="H93" s="76"/>
      <c r="I93" s="76"/>
      <c r="J93" s="76"/>
      <c r="K93" s="94"/>
      <c r="L93" s="94"/>
      <c r="M93" s="76"/>
      <c r="N93" s="208"/>
      <c r="O93" s="151"/>
      <c r="P93" s="152"/>
      <c r="Q93" s="94"/>
      <c r="R93" s="94"/>
      <c r="S93" s="76"/>
      <c r="T93" s="94"/>
      <c r="U93" s="94"/>
      <c r="V93" s="76"/>
      <c r="W93" s="94"/>
      <c r="X93" s="94"/>
      <c r="Y93" s="76"/>
      <c r="Z93" s="73"/>
      <c r="AA93" s="74"/>
      <c r="AB93" s="75"/>
      <c r="AC93" s="73"/>
      <c r="AD93" s="74"/>
      <c r="AE93" s="75"/>
      <c r="AF93" s="166">
        <v>229680</v>
      </c>
      <c r="AG93" s="167">
        <f t="shared" si="14"/>
        <v>229680</v>
      </c>
      <c r="AH93" s="168" t="s">
        <v>275</v>
      </c>
      <c r="AI93" s="94"/>
      <c r="AJ93" s="94"/>
      <c r="AK93" s="76"/>
      <c r="AL93" s="209"/>
      <c r="AM93" s="209"/>
      <c r="AN93" s="76"/>
      <c r="AO93" s="215">
        <v>89320</v>
      </c>
      <c r="AP93" s="179">
        <f t="shared" si="15"/>
        <v>89320</v>
      </c>
      <c r="AQ93" s="180" t="s">
        <v>265</v>
      </c>
      <c r="AR93" s="216">
        <v>70064</v>
      </c>
      <c r="AS93" s="217">
        <f t="shared" si="13"/>
        <v>70064</v>
      </c>
      <c r="AT93" s="218" t="s">
        <v>256</v>
      </c>
      <c r="AU93" s="24"/>
      <c r="AV93" s="24"/>
      <c r="AW93" s="24"/>
      <c r="AX93" s="147"/>
      <c r="AY93" s="147"/>
      <c r="AZ93" s="110"/>
    </row>
    <row r="94" spans="1:52" ht="53.25" customHeight="1">
      <c r="A94" s="11">
        <v>86</v>
      </c>
      <c r="B94" s="17" t="s">
        <v>141</v>
      </c>
      <c r="C94" s="24" t="s">
        <v>91</v>
      </c>
      <c r="D94" s="93">
        <v>1</v>
      </c>
      <c r="E94" s="94"/>
      <c r="F94" s="94"/>
      <c r="G94" s="76"/>
      <c r="H94" s="76"/>
      <c r="I94" s="76"/>
      <c r="J94" s="76"/>
      <c r="K94" s="94"/>
      <c r="L94" s="94"/>
      <c r="M94" s="76"/>
      <c r="N94" s="208"/>
      <c r="O94" s="151"/>
      <c r="P94" s="152"/>
      <c r="Q94" s="94"/>
      <c r="R94" s="94"/>
      <c r="S94" s="76"/>
      <c r="T94" s="94"/>
      <c r="U94" s="94"/>
      <c r="V94" s="76"/>
      <c r="W94" s="94"/>
      <c r="X94" s="94"/>
      <c r="Y94" s="76"/>
      <c r="Z94" s="73"/>
      <c r="AA94" s="74"/>
      <c r="AB94" s="75"/>
      <c r="AC94" s="73"/>
      <c r="AD94" s="74"/>
      <c r="AE94" s="75"/>
      <c r="AF94" s="166">
        <v>504600</v>
      </c>
      <c r="AG94" s="167">
        <f t="shared" si="14"/>
        <v>504600</v>
      </c>
      <c r="AH94" s="168" t="s">
        <v>275</v>
      </c>
      <c r="AI94" s="94"/>
      <c r="AJ94" s="94"/>
      <c r="AK94" s="76"/>
      <c r="AL94" s="209"/>
      <c r="AM94" s="209"/>
      <c r="AN94" s="76"/>
      <c r="AO94" s="215">
        <v>321330</v>
      </c>
      <c r="AP94" s="179">
        <f t="shared" si="15"/>
        <v>321330</v>
      </c>
      <c r="AQ94" s="180" t="s">
        <v>265</v>
      </c>
      <c r="AR94" s="216">
        <v>306356</v>
      </c>
      <c r="AS94" s="217">
        <f t="shared" si="13"/>
        <v>306356</v>
      </c>
      <c r="AT94" s="218" t="s">
        <v>256</v>
      </c>
      <c r="AU94" s="24"/>
      <c r="AV94" s="24"/>
      <c r="AW94" s="24"/>
      <c r="AX94" s="147"/>
      <c r="AY94" s="147"/>
      <c r="AZ94" s="110"/>
    </row>
    <row r="95" spans="1:52" ht="38.25" customHeight="1">
      <c r="A95" s="11">
        <v>87</v>
      </c>
      <c r="B95" s="17" t="s">
        <v>142</v>
      </c>
      <c r="C95" s="24" t="s">
        <v>91</v>
      </c>
      <c r="D95" s="93">
        <v>1</v>
      </c>
      <c r="E95" s="94"/>
      <c r="F95" s="94"/>
      <c r="G95" s="76"/>
      <c r="H95" s="76"/>
      <c r="I95" s="76"/>
      <c r="J95" s="76"/>
      <c r="K95" s="94"/>
      <c r="L95" s="94"/>
      <c r="M95" s="76"/>
      <c r="N95" s="208"/>
      <c r="O95" s="151"/>
      <c r="P95" s="152"/>
      <c r="Q95" s="94"/>
      <c r="R95" s="94"/>
      <c r="S95" s="76"/>
      <c r="T95" s="94"/>
      <c r="U95" s="94"/>
      <c r="V95" s="76"/>
      <c r="W95" s="94"/>
      <c r="X95" s="94"/>
      <c r="Y95" s="76"/>
      <c r="Z95" s="73"/>
      <c r="AA95" s="74"/>
      <c r="AB95" s="75"/>
      <c r="AC95" s="73"/>
      <c r="AD95" s="74"/>
      <c r="AE95" s="75"/>
      <c r="AF95" s="166">
        <v>452400</v>
      </c>
      <c r="AG95" s="167">
        <f t="shared" si="14"/>
        <v>452400</v>
      </c>
      <c r="AH95" s="168" t="s">
        <v>275</v>
      </c>
      <c r="AI95" s="94"/>
      <c r="AJ95" s="94"/>
      <c r="AK95" s="76"/>
      <c r="AL95" s="209"/>
      <c r="AM95" s="209"/>
      <c r="AN95" s="76"/>
      <c r="AO95" s="215">
        <v>291160</v>
      </c>
      <c r="AP95" s="179">
        <f t="shared" si="15"/>
        <v>291160</v>
      </c>
      <c r="AQ95" s="180" t="s">
        <v>265</v>
      </c>
      <c r="AR95" s="216">
        <v>275616</v>
      </c>
      <c r="AS95" s="217">
        <f t="shared" si="13"/>
        <v>275616</v>
      </c>
      <c r="AT95" s="218" t="s">
        <v>256</v>
      </c>
      <c r="AU95" s="24"/>
      <c r="AV95" s="24"/>
      <c r="AW95" s="24"/>
      <c r="AX95" s="147"/>
      <c r="AY95" s="147"/>
      <c r="AZ95" s="110"/>
    </row>
    <row r="96" spans="1:52" ht="41.25" customHeight="1">
      <c r="A96" s="11">
        <v>88</v>
      </c>
      <c r="B96" s="12" t="s">
        <v>143</v>
      </c>
      <c r="C96" s="24" t="s">
        <v>91</v>
      </c>
      <c r="D96" s="219">
        <v>3</v>
      </c>
      <c r="E96" s="94"/>
      <c r="F96" s="94"/>
      <c r="G96" s="76"/>
      <c r="H96" s="76"/>
      <c r="I96" s="76"/>
      <c r="J96" s="76"/>
      <c r="K96" s="94"/>
      <c r="L96" s="94"/>
      <c r="M96" s="76"/>
      <c r="N96" s="208"/>
      <c r="O96" s="151"/>
      <c r="P96" s="152"/>
      <c r="Q96" s="94"/>
      <c r="R96" s="94"/>
      <c r="S96" s="76"/>
      <c r="T96" s="94"/>
      <c r="U96" s="94"/>
      <c r="V96" s="76"/>
      <c r="W96" s="94"/>
      <c r="X96" s="94"/>
      <c r="Y96" s="76"/>
      <c r="Z96" s="73"/>
      <c r="AA96" s="74"/>
      <c r="AB96" s="75"/>
      <c r="AC96" s="73"/>
      <c r="AD96" s="74"/>
      <c r="AE96" s="75"/>
      <c r="AF96" s="166">
        <v>132704</v>
      </c>
      <c r="AG96" s="167">
        <f t="shared" si="14"/>
        <v>398112</v>
      </c>
      <c r="AH96" s="168" t="s">
        <v>275</v>
      </c>
      <c r="AI96" s="94"/>
      <c r="AJ96" s="94"/>
      <c r="AK96" s="76"/>
      <c r="AL96" s="209"/>
      <c r="AM96" s="209"/>
      <c r="AN96" s="76"/>
      <c r="AO96" s="215">
        <v>97440</v>
      </c>
      <c r="AP96" s="179">
        <f t="shared" si="15"/>
        <v>292320</v>
      </c>
      <c r="AQ96" s="180" t="s">
        <v>265</v>
      </c>
      <c r="AR96" s="216">
        <v>79112</v>
      </c>
      <c r="AS96" s="217">
        <f t="shared" si="13"/>
        <v>237336</v>
      </c>
      <c r="AT96" s="218" t="s">
        <v>256</v>
      </c>
      <c r="AU96" s="24"/>
      <c r="AV96" s="24"/>
      <c r="AW96" s="24"/>
      <c r="AX96" s="147"/>
      <c r="AY96" s="147"/>
      <c r="AZ96" s="110"/>
    </row>
    <row r="97" spans="1:52" ht="25.5">
      <c r="A97" s="11">
        <v>89</v>
      </c>
      <c r="B97" s="17" t="s">
        <v>144</v>
      </c>
      <c r="C97" s="24" t="s">
        <v>91</v>
      </c>
      <c r="D97" s="93">
        <v>1</v>
      </c>
      <c r="E97" s="94"/>
      <c r="F97" s="94"/>
      <c r="G97" s="76"/>
      <c r="H97" s="76"/>
      <c r="I97" s="76"/>
      <c r="J97" s="76"/>
      <c r="K97" s="94"/>
      <c r="L97" s="94"/>
      <c r="M97" s="76"/>
      <c r="N97" s="208"/>
      <c r="O97" s="151"/>
      <c r="P97" s="152"/>
      <c r="Q97" s="94"/>
      <c r="R97" s="94"/>
      <c r="S97" s="76"/>
      <c r="T97" s="94"/>
      <c r="U97" s="94"/>
      <c r="V97" s="76"/>
      <c r="W97" s="94"/>
      <c r="X97" s="94"/>
      <c r="Y97" s="76"/>
      <c r="Z97" s="73"/>
      <c r="AA97" s="74"/>
      <c r="AB97" s="75"/>
      <c r="AC97" s="73"/>
      <c r="AD97" s="74"/>
      <c r="AE97" s="75"/>
      <c r="AF97" s="166">
        <v>255200</v>
      </c>
      <c r="AG97" s="167">
        <f t="shared" si="14"/>
        <v>255200</v>
      </c>
      <c r="AH97" s="168" t="s">
        <v>275</v>
      </c>
      <c r="AI97" s="94"/>
      <c r="AJ97" s="94"/>
      <c r="AK97" s="76"/>
      <c r="AL97" s="209"/>
      <c r="AM97" s="209"/>
      <c r="AN97" s="76"/>
      <c r="AO97" s="215">
        <v>169360</v>
      </c>
      <c r="AP97" s="179">
        <f t="shared" si="15"/>
        <v>169360</v>
      </c>
      <c r="AQ97" s="180" t="s">
        <v>265</v>
      </c>
      <c r="AR97" s="216">
        <v>151728</v>
      </c>
      <c r="AS97" s="217">
        <f t="shared" si="13"/>
        <v>151728</v>
      </c>
      <c r="AT97" s="218" t="s">
        <v>256</v>
      </c>
      <c r="AU97" s="24"/>
      <c r="AV97" s="24"/>
      <c r="AW97" s="24"/>
      <c r="AX97" s="147"/>
      <c r="AY97" s="147"/>
      <c r="AZ97" s="110"/>
    </row>
    <row r="98" spans="1:52" ht="37.5" customHeight="1">
      <c r="A98" s="11">
        <v>90</v>
      </c>
      <c r="B98" s="17" t="s">
        <v>145</v>
      </c>
      <c r="C98" s="24" t="s">
        <v>91</v>
      </c>
      <c r="D98" s="93">
        <v>1</v>
      </c>
      <c r="E98" s="94"/>
      <c r="F98" s="94"/>
      <c r="G98" s="76"/>
      <c r="H98" s="76"/>
      <c r="I98" s="76"/>
      <c r="J98" s="76"/>
      <c r="K98" s="94"/>
      <c r="L98" s="94"/>
      <c r="M98" s="76"/>
      <c r="N98" s="208"/>
      <c r="O98" s="151"/>
      <c r="P98" s="152"/>
      <c r="Q98" s="94"/>
      <c r="R98" s="94"/>
      <c r="S98" s="76"/>
      <c r="T98" s="94"/>
      <c r="U98" s="94"/>
      <c r="V98" s="76"/>
      <c r="W98" s="94"/>
      <c r="X98" s="94"/>
      <c r="Y98" s="76"/>
      <c r="Z98" s="73"/>
      <c r="AA98" s="74"/>
      <c r="AB98" s="75"/>
      <c r="AC98" s="73"/>
      <c r="AD98" s="74"/>
      <c r="AE98" s="75"/>
      <c r="AF98" s="166">
        <v>904800</v>
      </c>
      <c r="AG98" s="167">
        <f t="shared" si="14"/>
        <v>904800</v>
      </c>
      <c r="AH98" s="168" t="s">
        <v>275</v>
      </c>
      <c r="AI98" s="94"/>
      <c r="AJ98" s="94"/>
      <c r="AK98" s="76"/>
      <c r="AL98" s="209"/>
      <c r="AM98" s="209"/>
      <c r="AN98" s="76"/>
      <c r="AO98" s="215">
        <v>524320</v>
      </c>
      <c r="AP98" s="179">
        <f t="shared" si="15"/>
        <v>524320</v>
      </c>
      <c r="AQ98" s="180" t="s">
        <v>265</v>
      </c>
      <c r="AR98" s="216">
        <v>477340</v>
      </c>
      <c r="AS98" s="217">
        <f t="shared" si="13"/>
        <v>477340</v>
      </c>
      <c r="AT98" s="218" t="s">
        <v>256</v>
      </c>
      <c r="AU98" s="24"/>
      <c r="AV98" s="24"/>
      <c r="AW98" s="24"/>
      <c r="AX98" s="147"/>
      <c r="AY98" s="147"/>
      <c r="AZ98" s="110"/>
    </row>
    <row r="99" spans="1:52" ht="27.75" customHeight="1">
      <c r="A99" s="11">
        <v>91</v>
      </c>
      <c r="B99" s="48" t="s">
        <v>146</v>
      </c>
      <c r="C99" s="24" t="s">
        <v>91</v>
      </c>
      <c r="D99" s="45">
        <v>1</v>
      </c>
      <c r="E99" s="46"/>
      <c r="F99" s="46"/>
      <c r="G99" s="76"/>
      <c r="H99" s="76"/>
      <c r="I99" s="76"/>
      <c r="J99" s="76"/>
      <c r="K99" s="46"/>
      <c r="L99" s="46"/>
      <c r="M99" s="76"/>
      <c r="N99" s="120"/>
      <c r="O99" s="151"/>
      <c r="P99" s="152"/>
      <c r="Q99" s="46"/>
      <c r="R99" s="46"/>
      <c r="S99" s="76"/>
      <c r="T99" s="46"/>
      <c r="U99" s="46"/>
      <c r="V99" s="76"/>
      <c r="W99" s="46"/>
      <c r="X99" s="46"/>
      <c r="Y99" s="76"/>
      <c r="Z99" s="73"/>
      <c r="AA99" s="74"/>
      <c r="AB99" s="75"/>
      <c r="AC99" s="73"/>
      <c r="AD99" s="74"/>
      <c r="AE99" s="75"/>
      <c r="AF99" s="166">
        <v>1015000</v>
      </c>
      <c r="AG99" s="167">
        <f t="shared" si="14"/>
        <v>1015000</v>
      </c>
      <c r="AH99" s="168" t="s">
        <v>275</v>
      </c>
      <c r="AI99" s="46"/>
      <c r="AJ99" s="46"/>
      <c r="AK99" s="76"/>
      <c r="AL99" s="122"/>
      <c r="AM99" s="122"/>
      <c r="AN99" s="76"/>
      <c r="AO99" s="215">
        <v>614800</v>
      </c>
      <c r="AP99" s="179">
        <f t="shared" si="15"/>
        <v>614800</v>
      </c>
      <c r="AQ99" s="180" t="s">
        <v>265</v>
      </c>
      <c r="AR99" s="216">
        <v>1013144</v>
      </c>
      <c r="AS99" s="217">
        <f t="shared" si="13"/>
        <v>1013144</v>
      </c>
      <c r="AT99" s="218" t="s">
        <v>260</v>
      </c>
      <c r="AU99" s="24"/>
      <c r="AV99" s="24"/>
      <c r="AW99" s="24"/>
      <c r="AX99" s="147"/>
      <c r="AY99" s="147"/>
      <c r="AZ99" s="110"/>
    </row>
    <row r="100" spans="1:52" ht="36.75" customHeight="1">
      <c r="A100" s="11">
        <v>92</v>
      </c>
      <c r="B100" s="17" t="s">
        <v>147</v>
      </c>
      <c r="C100" s="24" t="s">
        <v>91</v>
      </c>
      <c r="D100" s="93">
        <v>2</v>
      </c>
      <c r="E100" s="94"/>
      <c r="F100" s="94"/>
      <c r="G100" s="76"/>
      <c r="H100" s="76"/>
      <c r="I100" s="76"/>
      <c r="J100" s="76"/>
      <c r="K100" s="94"/>
      <c r="L100" s="94"/>
      <c r="M100" s="76"/>
      <c r="N100" s="208"/>
      <c r="O100" s="151"/>
      <c r="P100" s="152"/>
      <c r="Q100" s="94"/>
      <c r="R100" s="94"/>
      <c r="S100" s="76"/>
      <c r="T100" s="94"/>
      <c r="U100" s="94"/>
      <c r="V100" s="76"/>
      <c r="W100" s="94"/>
      <c r="X100" s="94"/>
      <c r="Y100" s="76"/>
      <c r="Z100" s="73"/>
      <c r="AA100" s="74"/>
      <c r="AB100" s="75"/>
      <c r="AC100" s="73"/>
      <c r="AD100" s="74"/>
      <c r="AE100" s="75"/>
      <c r="AF100" s="166">
        <v>264480</v>
      </c>
      <c r="AG100" s="167">
        <f t="shared" si="14"/>
        <v>528960</v>
      </c>
      <c r="AH100" s="168" t="s">
        <v>275</v>
      </c>
      <c r="AI100" s="94"/>
      <c r="AJ100" s="94"/>
      <c r="AK100" s="76"/>
      <c r="AL100" s="209"/>
      <c r="AM100" s="209"/>
      <c r="AN100" s="76"/>
      <c r="AO100" s="215">
        <v>236640</v>
      </c>
      <c r="AP100" s="179">
        <f t="shared" si="15"/>
        <v>473280</v>
      </c>
      <c r="AQ100" s="180" t="s">
        <v>265</v>
      </c>
      <c r="AR100" s="216">
        <v>206480</v>
      </c>
      <c r="AS100" s="217">
        <f t="shared" si="13"/>
        <v>412960</v>
      </c>
      <c r="AT100" s="218" t="s">
        <v>256</v>
      </c>
      <c r="AU100" s="24"/>
      <c r="AV100" s="24"/>
      <c r="AW100" s="24"/>
      <c r="AX100" s="76"/>
      <c r="AY100" s="223"/>
      <c r="AZ100" s="76"/>
    </row>
    <row r="101" spans="1:52" ht="31.5" customHeight="1">
      <c r="A101" s="11">
        <v>93</v>
      </c>
      <c r="B101" s="17" t="s">
        <v>148</v>
      </c>
      <c r="C101" s="24" t="s">
        <v>91</v>
      </c>
      <c r="D101" s="93">
        <v>2</v>
      </c>
      <c r="E101" s="94"/>
      <c r="F101" s="94"/>
      <c r="G101" s="76"/>
      <c r="H101" s="76"/>
      <c r="I101" s="76"/>
      <c r="J101" s="76"/>
      <c r="K101" s="94"/>
      <c r="L101" s="94"/>
      <c r="M101" s="76"/>
      <c r="N101" s="208"/>
      <c r="O101" s="151"/>
      <c r="P101" s="152"/>
      <c r="Q101" s="94"/>
      <c r="R101" s="94"/>
      <c r="S101" s="76"/>
      <c r="T101" s="94"/>
      <c r="U101" s="94"/>
      <c r="V101" s="76"/>
      <c r="W101" s="94"/>
      <c r="X101" s="94"/>
      <c r="Y101" s="76"/>
      <c r="Z101" s="73"/>
      <c r="AA101" s="74"/>
      <c r="AB101" s="75"/>
      <c r="AC101" s="73"/>
      <c r="AD101" s="74"/>
      <c r="AE101" s="75"/>
      <c r="AF101" s="166">
        <v>2378000</v>
      </c>
      <c r="AG101" s="167">
        <f t="shared" si="14"/>
        <v>4756000</v>
      </c>
      <c r="AH101" s="168" t="s">
        <v>275</v>
      </c>
      <c r="AI101" s="94"/>
      <c r="AJ101" s="94"/>
      <c r="AK101" s="76"/>
      <c r="AL101" s="209"/>
      <c r="AM101" s="209"/>
      <c r="AN101" s="76"/>
      <c r="AO101" s="215">
        <v>1424480</v>
      </c>
      <c r="AP101" s="179">
        <f t="shared" si="15"/>
        <v>2848960</v>
      </c>
      <c r="AQ101" s="180" t="s">
        <v>265</v>
      </c>
      <c r="AR101" s="216">
        <v>1236560</v>
      </c>
      <c r="AS101" s="217">
        <f t="shared" si="13"/>
        <v>2473120</v>
      </c>
      <c r="AT101" s="218" t="s">
        <v>256</v>
      </c>
      <c r="AU101" s="24"/>
      <c r="AV101" s="24"/>
      <c r="AW101" s="24"/>
      <c r="AX101" s="76"/>
      <c r="AY101" s="76"/>
      <c r="AZ101" s="76"/>
    </row>
    <row r="102" spans="1:52" ht="45" customHeight="1">
      <c r="A102" s="11">
        <v>94</v>
      </c>
      <c r="B102" s="48" t="s">
        <v>149</v>
      </c>
      <c r="C102" s="24" t="s">
        <v>91</v>
      </c>
      <c r="D102" s="45">
        <v>1</v>
      </c>
      <c r="E102" s="46"/>
      <c r="F102" s="46"/>
      <c r="G102" s="76"/>
      <c r="H102" s="76"/>
      <c r="I102" s="76"/>
      <c r="J102" s="76"/>
      <c r="K102" s="46"/>
      <c r="L102" s="46"/>
      <c r="M102" s="76"/>
      <c r="N102" s="120"/>
      <c r="O102" s="151"/>
      <c r="P102" s="152"/>
      <c r="Q102" s="46"/>
      <c r="R102" s="46"/>
      <c r="S102" s="76"/>
      <c r="T102" s="46"/>
      <c r="U102" s="46"/>
      <c r="V102" s="76"/>
      <c r="W102" s="46"/>
      <c r="X102" s="46"/>
      <c r="Y102" s="76"/>
      <c r="Z102" s="73"/>
      <c r="AA102" s="74"/>
      <c r="AB102" s="75"/>
      <c r="AC102" s="73"/>
      <c r="AD102" s="74"/>
      <c r="AE102" s="75"/>
      <c r="AF102" s="166">
        <v>974400</v>
      </c>
      <c r="AG102" s="167">
        <f t="shared" si="14"/>
        <v>974400</v>
      </c>
      <c r="AH102" s="168" t="s">
        <v>275</v>
      </c>
      <c r="AI102" s="46"/>
      <c r="AJ102" s="46"/>
      <c r="AK102" s="76"/>
      <c r="AL102" s="122"/>
      <c r="AM102" s="122"/>
      <c r="AN102" s="76"/>
      <c r="AO102" s="215">
        <v>592760</v>
      </c>
      <c r="AP102" s="179">
        <f t="shared" si="15"/>
        <v>592760</v>
      </c>
      <c r="AQ102" s="180" t="s">
        <v>265</v>
      </c>
      <c r="AR102" s="216">
        <v>541952</v>
      </c>
      <c r="AS102" s="217">
        <f t="shared" si="13"/>
        <v>541952</v>
      </c>
      <c r="AT102" s="218" t="s">
        <v>256</v>
      </c>
      <c r="AU102" s="24"/>
      <c r="AV102" s="24"/>
      <c r="AW102" s="24"/>
      <c r="AX102" s="76"/>
      <c r="AY102" s="76"/>
      <c r="AZ102" s="76"/>
    </row>
    <row r="103" spans="1:52" ht="31.5" customHeight="1">
      <c r="A103" s="11">
        <v>95</v>
      </c>
      <c r="B103" s="17" t="s">
        <v>150</v>
      </c>
      <c r="C103" s="24" t="s">
        <v>91</v>
      </c>
      <c r="D103" s="93">
        <v>1</v>
      </c>
      <c r="E103" s="94"/>
      <c r="F103" s="94"/>
      <c r="G103" s="76"/>
      <c r="H103" s="76"/>
      <c r="I103" s="76"/>
      <c r="J103" s="76"/>
      <c r="K103" s="94"/>
      <c r="L103" s="94"/>
      <c r="M103" s="76"/>
      <c r="N103" s="208"/>
      <c r="O103" s="151"/>
      <c r="P103" s="152"/>
      <c r="Q103" s="94"/>
      <c r="R103" s="94"/>
      <c r="S103" s="76"/>
      <c r="T103" s="94"/>
      <c r="U103" s="94"/>
      <c r="V103" s="76"/>
      <c r="W103" s="94"/>
      <c r="X103" s="94"/>
      <c r="Y103" s="76"/>
      <c r="Z103" s="73"/>
      <c r="AA103" s="74"/>
      <c r="AB103" s="75"/>
      <c r="AC103" s="73"/>
      <c r="AD103" s="74"/>
      <c r="AE103" s="75"/>
      <c r="AF103" s="77"/>
      <c r="AG103" s="78"/>
      <c r="AH103" s="141"/>
      <c r="AI103" s="94"/>
      <c r="AJ103" s="94"/>
      <c r="AK103" s="76"/>
      <c r="AL103" s="209"/>
      <c r="AM103" s="209"/>
      <c r="AN103" s="76"/>
      <c r="AO103" s="215">
        <v>1770160</v>
      </c>
      <c r="AP103" s="179">
        <f t="shared" si="15"/>
        <v>1770160</v>
      </c>
      <c r="AQ103" s="180" t="s">
        <v>265</v>
      </c>
      <c r="AR103" s="94"/>
      <c r="AS103" s="74"/>
      <c r="AT103" s="24"/>
      <c r="AU103" s="24"/>
      <c r="AV103" s="24"/>
      <c r="AW103" s="24"/>
      <c r="AX103" s="76"/>
      <c r="AY103" s="76"/>
      <c r="AZ103" s="76"/>
    </row>
    <row r="104" spans="1:52" ht="33" customHeight="1">
      <c r="A104" s="11">
        <v>96</v>
      </c>
      <c r="B104" s="17" t="s">
        <v>151</v>
      </c>
      <c r="C104" s="24" t="s">
        <v>91</v>
      </c>
      <c r="D104" s="93">
        <v>1</v>
      </c>
      <c r="E104" s="94"/>
      <c r="F104" s="94"/>
      <c r="G104" s="76"/>
      <c r="H104" s="76"/>
      <c r="I104" s="76"/>
      <c r="J104" s="76"/>
      <c r="K104" s="94"/>
      <c r="L104" s="94"/>
      <c r="M104" s="76"/>
      <c r="N104" s="157">
        <v>365401.5</v>
      </c>
      <c r="O104" s="133">
        <f>N104*D104</f>
        <v>365401.5</v>
      </c>
      <c r="P104" s="134" t="s">
        <v>257</v>
      </c>
      <c r="Q104" s="94"/>
      <c r="R104" s="94"/>
      <c r="S104" s="76"/>
      <c r="T104" s="94"/>
      <c r="U104" s="94"/>
      <c r="V104" s="76"/>
      <c r="W104" s="94"/>
      <c r="X104" s="94"/>
      <c r="Y104" s="76"/>
      <c r="Z104" s="73"/>
      <c r="AA104" s="74"/>
      <c r="AB104" s="75"/>
      <c r="AC104" s="73"/>
      <c r="AD104" s="74"/>
      <c r="AE104" s="75"/>
      <c r="AF104" s="166">
        <v>255200</v>
      </c>
      <c r="AG104" s="167">
        <f t="shared" ref="AG104:AG109" si="16">AF104*D104</f>
        <v>255200</v>
      </c>
      <c r="AH104" s="168" t="s">
        <v>275</v>
      </c>
      <c r="AI104" s="94"/>
      <c r="AJ104" s="94"/>
      <c r="AK104" s="76"/>
      <c r="AL104" s="209"/>
      <c r="AM104" s="209"/>
      <c r="AN104" s="76"/>
      <c r="AO104" s="215">
        <v>451240</v>
      </c>
      <c r="AP104" s="179">
        <f t="shared" si="15"/>
        <v>451240</v>
      </c>
      <c r="AQ104" s="180" t="s">
        <v>265</v>
      </c>
      <c r="AR104" s="94"/>
      <c r="AS104" s="74"/>
      <c r="AT104" s="24"/>
      <c r="AU104" s="24"/>
      <c r="AV104" s="24"/>
      <c r="AW104" s="24"/>
      <c r="AX104" s="76"/>
      <c r="AY104" s="76"/>
      <c r="AZ104" s="76"/>
    </row>
    <row r="105" spans="1:52" ht="30.75" customHeight="1">
      <c r="A105" s="11">
        <v>97</v>
      </c>
      <c r="B105" s="17" t="s">
        <v>152</v>
      </c>
      <c r="C105" s="24" t="s">
        <v>91</v>
      </c>
      <c r="D105" s="93">
        <v>1</v>
      </c>
      <c r="E105" s="94"/>
      <c r="F105" s="94"/>
      <c r="G105" s="76"/>
      <c r="H105" s="76"/>
      <c r="I105" s="76"/>
      <c r="J105" s="76"/>
      <c r="K105" s="94"/>
      <c r="L105" s="94"/>
      <c r="M105" s="76"/>
      <c r="N105" s="157"/>
      <c r="O105" s="133">
        <f>N105*D105</f>
        <v>0</v>
      </c>
      <c r="P105" s="134"/>
      <c r="Q105" s="94"/>
      <c r="R105" s="94"/>
      <c r="S105" s="76"/>
      <c r="T105" s="94"/>
      <c r="U105" s="94"/>
      <c r="V105" s="76"/>
      <c r="W105" s="94"/>
      <c r="X105" s="94"/>
      <c r="Y105" s="76"/>
      <c r="Z105" s="73"/>
      <c r="AA105" s="74"/>
      <c r="AB105" s="75"/>
      <c r="AC105" s="73"/>
      <c r="AD105" s="74"/>
      <c r="AE105" s="75"/>
      <c r="AF105" s="166">
        <v>1484800</v>
      </c>
      <c r="AG105" s="167">
        <f t="shared" si="16"/>
        <v>1484800</v>
      </c>
      <c r="AH105" s="168" t="s">
        <v>275</v>
      </c>
      <c r="AI105" s="94"/>
      <c r="AJ105" s="94"/>
      <c r="AK105" s="76"/>
      <c r="AL105" s="209"/>
      <c r="AM105" s="209"/>
      <c r="AN105" s="76"/>
      <c r="AO105" s="215">
        <v>888560</v>
      </c>
      <c r="AP105" s="179">
        <f t="shared" si="15"/>
        <v>888560</v>
      </c>
      <c r="AQ105" s="180" t="s">
        <v>265</v>
      </c>
      <c r="AR105" s="216">
        <v>802372</v>
      </c>
      <c r="AS105" s="217">
        <f>(AR105*D105)</f>
        <v>802372</v>
      </c>
      <c r="AT105" s="218" t="s">
        <v>256</v>
      </c>
      <c r="AU105" s="24"/>
      <c r="AV105" s="24"/>
      <c r="AW105" s="24"/>
      <c r="AX105" s="76"/>
      <c r="AY105" s="76"/>
      <c r="AZ105" s="76"/>
    </row>
    <row r="106" spans="1:52" ht="37.5" customHeight="1">
      <c r="A106" s="11">
        <v>98</v>
      </c>
      <c r="B106" s="17" t="s">
        <v>153</v>
      </c>
      <c r="C106" s="24" t="s">
        <v>91</v>
      </c>
      <c r="D106" s="93">
        <v>1</v>
      </c>
      <c r="E106" s="94"/>
      <c r="F106" s="94"/>
      <c r="G106" s="76"/>
      <c r="H106" s="76"/>
      <c r="I106" s="76"/>
      <c r="J106" s="76"/>
      <c r="K106" s="94"/>
      <c r="L106" s="94"/>
      <c r="M106" s="76"/>
      <c r="N106" s="157">
        <v>2452362</v>
      </c>
      <c r="O106" s="133">
        <f>N106*D106</f>
        <v>2452362</v>
      </c>
      <c r="P106" s="134" t="s">
        <v>257</v>
      </c>
      <c r="Q106" s="94"/>
      <c r="R106" s="94"/>
      <c r="S106" s="76"/>
      <c r="T106" s="94"/>
      <c r="U106" s="94"/>
      <c r="V106" s="76"/>
      <c r="W106" s="94"/>
      <c r="X106" s="94"/>
      <c r="Y106" s="76"/>
      <c r="Z106" s="73"/>
      <c r="AA106" s="74"/>
      <c r="AB106" s="75"/>
      <c r="AC106" s="73"/>
      <c r="AD106" s="74"/>
      <c r="AE106" s="75"/>
      <c r="AF106" s="166">
        <v>5684000</v>
      </c>
      <c r="AG106" s="167">
        <f t="shared" si="16"/>
        <v>5684000</v>
      </c>
      <c r="AH106" s="168" t="s">
        <v>275</v>
      </c>
      <c r="AI106" s="94"/>
      <c r="AJ106" s="94"/>
      <c r="AK106" s="76"/>
      <c r="AL106" s="209"/>
      <c r="AM106" s="209"/>
      <c r="AN106" s="76"/>
      <c r="AO106" s="215">
        <v>3306000</v>
      </c>
      <c r="AP106" s="179">
        <f t="shared" si="15"/>
        <v>3306000</v>
      </c>
      <c r="AQ106" s="180" t="s">
        <v>265</v>
      </c>
      <c r="AR106" s="216">
        <v>3016000</v>
      </c>
      <c r="AS106" s="217">
        <f>(AR106*D106)</f>
        <v>3016000</v>
      </c>
      <c r="AT106" s="218" t="s">
        <v>256</v>
      </c>
      <c r="AU106" s="24"/>
      <c r="AV106" s="24"/>
      <c r="AW106" s="24"/>
      <c r="AX106" s="76"/>
      <c r="AY106" s="76"/>
      <c r="AZ106" s="76"/>
    </row>
    <row r="107" spans="1:52" ht="35.25" customHeight="1">
      <c r="A107" s="11">
        <v>99</v>
      </c>
      <c r="B107" s="12" t="s">
        <v>154</v>
      </c>
      <c r="C107" s="24" t="s">
        <v>91</v>
      </c>
      <c r="D107" s="93">
        <v>2</v>
      </c>
      <c r="E107" s="94"/>
      <c r="F107" s="94"/>
      <c r="G107" s="76"/>
      <c r="H107" s="76"/>
      <c r="I107" s="76"/>
      <c r="J107" s="76"/>
      <c r="K107" s="94"/>
      <c r="L107" s="94"/>
      <c r="M107" s="76"/>
      <c r="N107" s="208"/>
      <c r="O107" s="151"/>
      <c r="P107" s="152"/>
      <c r="Q107" s="94"/>
      <c r="R107" s="94"/>
      <c r="S107" s="76"/>
      <c r="T107" s="94"/>
      <c r="U107" s="94"/>
      <c r="V107" s="76"/>
      <c r="W107" s="94"/>
      <c r="X107" s="94"/>
      <c r="Y107" s="76"/>
      <c r="Z107" s="73"/>
      <c r="AA107" s="74"/>
      <c r="AB107" s="75"/>
      <c r="AC107" s="73"/>
      <c r="AD107" s="74"/>
      <c r="AE107" s="75"/>
      <c r="AF107" s="166">
        <v>934960</v>
      </c>
      <c r="AG107" s="167">
        <f t="shared" si="16"/>
        <v>1869920</v>
      </c>
      <c r="AH107" s="168" t="s">
        <v>275</v>
      </c>
      <c r="AI107" s="94"/>
      <c r="AJ107" s="94"/>
      <c r="AK107" s="76"/>
      <c r="AL107" s="209"/>
      <c r="AM107" s="209"/>
      <c r="AN107" s="76"/>
      <c r="AO107" s="215">
        <v>568400</v>
      </c>
      <c r="AP107" s="179">
        <f t="shared" si="15"/>
        <v>1136800</v>
      </c>
      <c r="AQ107" s="180" t="s">
        <v>265</v>
      </c>
      <c r="AR107" s="216">
        <v>506340</v>
      </c>
      <c r="AS107" s="217">
        <f>(AR107*D107)</f>
        <v>1012680</v>
      </c>
      <c r="AT107" s="218" t="s">
        <v>256</v>
      </c>
      <c r="AU107" s="24"/>
      <c r="AV107" s="24"/>
      <c r="AW107" s="24"/>
      <c r="AX107" s="76"/>
      <c r="AY107" s="76"/>
      <c r="AZ107" s="76"/>
    </row>
    <row r="108" spans="1:52" ht="43.5" customHeight="1">
      <c r="A108" s="11">
        <v>100</v>
      </c>
      <c r="B108" s="17" t="s">
        <v>155</v>
      </c>
      <c r="C108" s="24" t="s">
        <v>91</v>
      </c>
      <c r="D108" s="93">
        <v>1</v>
      </c>
      <c r="E108" s="94"/>
      <c r="F108" s="94"/>
      <c r="G108" s="76"/>
      <c r="H108" s="76"/>
      <c r="I108" s="76"/>
      <c r="J108" s="76"/>
      <c r="K108" s="94"/>
      <c r="L108" s="94"/>
      <c r="M108" s="76"/>
      <c r="N108" s="208"/>
      <c r="O108" s="151"/>
      <c r="P108" s="152"/>
      <c r="Q108" s="94"/>
      <c r="R108" s="94"/>
      <c r="S108" s="76"/>
      <c r="T108" s="94"/>
      <c r="U108" s="94"/>
      <c r="V108" s="76"/>
      <c r="W108" s="94"/>
      <c r="X108" s="94"/>
      <c r="Y108" s="76"/>
      <c r="Z108" s="73"/>
      <c r="AA108" s="74"/>
      <c r="AB108" s="75"/>
      <c r="AC108" s="73"/>
      <c r="AD108" s="74"/>
      <c r="AE108" s="75"/>
      <c r="AF108" s="166">
        <v>777200</v>
      </c>
      <c r="AG108" s="167">
        <f t="shared" si="16"/>
        <v>777200</v>
      </c>
      <c r="AH108" s="168" t="s">
        <v>275</v>
      </c>
      <c r="AI108" s="94"/>
      <c r="AJ108" s="94"/>
      <c r="AK108" s="76"/>
      <c r="AL108" s="209"/>
      <c r="AM108" s="209"/>
      <c r="AN108" s="76"/>
      <c r="AO108" s="215">
        <v>454720</v>
      </c>
      <c r="AP108" s="179">
        <f t="shared" si="15"/>
        <v>454720</v>
      </c>
      <c r="AQ108" s="180" t="s">
        <v>265</v>
      </c>
      <c r="AR108" s="216">
        <v>440800</v>
      </c>
      <c r="AS108" s="217">
        <f>(AR108*D108)</f>
        <v>440800</v>
      </c>
      <c r="AT108" s="218" t="s">
        <v>256</v>
      </c>
      <c r="AU108" s="24"/>
      <c r="AV108" s="24"/>
      <c r="AW108" s="24"/>
      <c r="AX108" s="76"/>
      <c r="AY108" s="76"/>
      <c r="AZ108" s="76"/>
    </row>
    <row r="109" spans="1:52" ht="47.25" customHeight="1">
      <c r="A109" s="11">
        <v>101</v>
      </c>
      <c r="B109" s="48" t="s">
        <v>156</v>
      </c>
      <c r="C109" s="24" t="s">
        <v>91</v>
      </c>
      <c r="D109" s="93">
        <v>1</v>
      </c>
      <c r="E109" s="94"/>
      <c r="F109" s="94"/>
      <c r="G109" s="76"/>
      <c r="H109" s="76"/>
      <c r="I109" s="76"/>
      <c r="J109" s="76"/>
      <c r="K109" s="94"/>
      <c r="L109" s="94"/>
      <c r="M109" s="76"/>
      <c r="N109" s="208"/>
      <c r="O109" s="151"/>
      <c r="P109" s="152"/>
      <c r="Q109" s="94"/>
      <c r="R109" s="94"/>
      <c r="S109" s="76"/>
      <c r="T109" s="94"/>
      <c r="U109" s="94"/>
      <c r="V109" s="76"/>
      <c r="W109" s="94"/>
      <c r="X109" s="94"/>
      <c r="Y109" s="76"/>
      <c r="Z109" s="73"/>
      <c r="AA109" s="74"/>
      <c r="AB109" s="75"/>
      <c r="AC109" s="73"/>
      <c r="AD109" s="74"/>
      <c r="AE109" s="75"/>
      <c r="AF109" s="166">
        <v>366560</v>
      </c>
      <c r="AG109" s="167">
        <f t="shared" si="16"/>
        <v>366560</v>
      </c>
      <c r="AH109" s="168" t="s">
        <v>275</v>
      </c>
      <c r="AI109" s="94"/>
      <c r="AJ109" s="94"/>
      <c r="AK109" s="76"/>
      <c r="AL109" s="209"/>
      <c r="AM109" s="209"/>
      <c r="AN109" s="76"/>
      <c r="AO109" s="215">
        <v>232000</v>
      </c>
      <c r="AP109" s="179">
        <f t="shared" si="15"/>
        <v>232000</v>
      </c>
      <c r="AQ109" s="180" t="s">
        <v>265</v>
      </c>
      <c r="AR109" s="216">
        <v>250560</v>
      </c>
      <c r="AS109" s="217">
        <f>(AR109*D109)</f>
        <v>250560</v>
      </c>
      <c r="AT109" s="218" t="s">
        <v>256</v>
      </c>
      <c r="AU109" s="24"/>
      <c r="AV109" s="24"/>
      <c r="AW109" s="24"/>
      <c r="AX109" s="76"/>
      <c r="AY109" s="76"/>
      <c r="AZ109" s="76"/>
    </row>
    <row r="110" spans="1:52" ht="34.5" customHeight="1">
      <c r="A110" s="11">
        <v>102</v>
      </c>
      <c r="B110" s="17" t="s">
        <v>157</v>
      </c>
      <c r="C110" s="95" t="s">
        <v>158</v>
      </c>
      <c r="D110" s="93">
        <v>1</v>
      </c>
      <c r="E110" s="94"/>
      <c r="F110" s="94"/>
      <c r="G110" s="76"/>
      <c r="H110" s="76"/>
      <c r="I110" s="76"/>
      <c r="J110" s="76"/>
      <c r="K110" s="94"/>
      <c r="L110" s="94"/>
      <c r="M110" s="76"/>
      <c r="N110" s="208"/>
      <c r="O110" s="151"/>
      <c r="P110" s="152"/>
      <c r="Q110" s="94"/>
      <c r="R110" s="94"/>
      <c r="S110" s="76"/>
      <c r="T110" s="94"/>
      <c r="U110" s="94"/>
      <c r="V110" s="76"/>
      <c r="W110" s="94"/>
      <c r="X110" s="94"/>
      <c r="Y110" s="76"/>
      <c r="Z110" s="73"/>
      <c r="AA110" s="74"/>
      <c r="AB110" s="75"/>
      <c r="AC110" s="73"/>
      <c r="AD110" s="74"/>
      <c r="AE110" s="75"/>
      <c r="AF110" s="77"/>
      <c r="AG110" s="78"/>
      <c r="AH110" s="141"/>
      <c r="AI110" s="94"/>
      <c r="AJ110" s="94"/>
      <c r="AK110" s="76"/>
      <c r="AL110" s="209"/>
      <c r="AM110" s="209"/>
      <c r="AN110" s="76"/>
      <c r="AO110" s="94"/>
      <c r="AP110" s="94"/>
      <c r="AQ110" s="76"/>
      <c r="AR110" s="94"/>
      <c r="AS110" s="74"/>
      <c r="AT110" s="24"/>
      <c r="AU110" s="24"/>
      <c r="AV110" s="24"/>
      <c r="AW110" s="24"/>
      <c r="AX110" s="76"/>
      <c r="AY110" s="76"/>
      <c r="AZ110" s="76"/>
    </row>
    <row r="111" spans="1:52" ht="36" customHeight="1">
      <c r="A111" s="11">
        <v>103</v>
      </c>
      <c r="B111" s="17" t="s">
        <v>159</v>
      </c>
      <c r="C111" s="81" t="s">
        <v>160</v>
      </c>
      <c r="D111" s="224">
        <v>2</v>
      </c>
      <c r="E111" s="94"/>
      <c r="F111" s="94"/>
      <c r="G111" s="76"/>
      <c r="H111" s="76"/>
      <c r="I111" s="76"/>
      <c r="J111" s="76"/>
      <c r="K111" s="94"/>
      <c r="L111" s="94"/>
      <c r="M111" s="76"/>
      <c r="N111" s="208"/>
      <c r="O111" s="151"/>
      <c r="P111" s="152"/>
      <c r="Q111" s="94"/>
      <c r="R111" s="94"/>
      <c r="S111" s="76"/>
      <c r="T111" s="94"/>
      <c r="U111" s="94"/>
      <c r="V111" s="76"/>
      <c r="W111" s="94"/>
      <c r="X111" s="94"/>
      <c r="Y111" s="76"/>
      <c r="Z111" s="73"/>
      <c r="AA111" s="74"/>
      <c r="AB111" s="75"/>
      <c r="AC111" s="73"/>
      <c r="AD111" s="74"/>
      <c r="AE111" s="75"/>
      <c r="AF111" s="77"/>
      <c r="AG111" s="78"/>
      <c r="AH111" s="141"/>
      <c r="AI111" s="94"/>
      <c r="AJ111" s="94"/>
      <c r="AK111" s="76"/>
      <c r="AL111" s="209"/>
      <c r="AM111" s="209"/>
      <c r="AN111" s="76"/>
      <c r="AO111" s="94"/>
      <c r="AP111" s="94"/>
      <c r="AQ111" s="76"/>
      <c r="AR111" s="94"/>
      <c r="AS111" s="74"/>
      <c r="AT111" s="24"/>
      <c r="AU111" s="24"/>
      <c r="AV111" s="24"/>
      <c r="AW111" s="24"/>
      <c r="AX111" s="76"/>
      <c r="AY111" s="76"/>
      <c r="AZ111" s="76"/>
    </row>
    <row r="112" spans="1:52" ht="46.5" customHeight="1">
      <c r="A112" s="11">
        <v>104</v>
      </c>
      <c r="B112" s="17" t="s">
        <v>161</v>
      </c>
      <c r="C112" s="13" t="s">
        <v>162</v>
      </c>
      <c r="D112" s="93">
        <v>1</v>
      </c>
      <c r="E112" s="94"/>
      <c r="F112" s="94"/>
      <c r="G112" s="76"/>
      <c r="H112" s="76"/>
      <c r="I112" s="76"/>
      <c r="J112" s="76"/>
      <c r="K112" s="94"/>
      <c r="L112" s="94"/>
      <c r="M112" s="76"/>
      <c r="N112" s="208"/>
      <c r="O112" s="151"/>
      <c r="P112" s="152"/>
      <c r="Q112" s="94"/>
      <c r="R112" s="94"/>
      <c r="S112" s="76"/>
      <c r="T112" s="94"/>
      <c r="U112" s="94"/>
      <c r="V112" s="76"/>
      <c r="W112" s="210">
        <v>145600</v>
      </c>
      <c r="X112" s="211">
        <f>+W112*D112</f>
        <v>145600</v>
      </c>
      <c r="Y112" s="212" t="s">
        <v>266</v>
      </c>
      <c r="Z112" s="73"/>
      <c r="AA112" s="74"/>
      <c r="AB112" s="75"/>
      <c r="AC112" s="73"/>
      <c r="AD112" s="74"/>
      <c r="AE112" s="75"/>
      <c r="AF112" s="77"/>
      <c r="AG112" s="78"/>
      <c r="AH112" s="141"/>
      <c r="AI112" s="94"/>
      <c r="AJ112" s="94"/>
      <c r="AK112" s="76"/>
      <c r="AL112" s="209"/>
      <c r="AM112" s="209"/>
      <c r="AN112" s="76"/>
      <c r="AO112" s="94"/>
      <c r="AP112" s="94"/>
      <c r="AQ112" s="76"/>
      <c r="AR112" s="94"/>
      <c r="AS112" s="74"/>
      <c r="AT112" s="24"/>
      <c r="AU112" s="24"/>
      <c r="AV112" s="24"/>
      <c r="AW112" s="24"/>
      <c r="AX112" s="76"/>
      <c r="AY112" s="76"/>
      <c r="AZ112" s="76"/>
    </row>
    <row r="113" spans="1:52" ht="25.5">
      <c r="A113" s="11">
        <v>105</v>
      </c>
      <c r="B113" s="17" t="s">
        <v>163</v>
      </c>
      <c r="C113" s="13" t="s">
        <v>162</v>
      </c>
      <c r="D113" s="93">
        <v>1</v>
      </c>
      <c r="E113" s="94"/>
      <c r="F113" s="94"/>
      <c r="G113" s="76"/>
      <c r="H113" s="76"/>
      <c r="I113" s="76"/>
      <c r="J113" s="76"/>
      <c r="K113" s="94"/>
      <c r="L113" s="94"/>
      <c r="M113" s="76"/>
      <c r="N113" s="208"/>
      <c r="O113" s="151"/>
      <c r="P113" s="152"/>
      <c r="Q113" s="94"/>
      <c r="R113" s="94"/>
      <c r="S113" s="76"/>
      <c r="T113" s="94"/>
      <c r="U113" s="94"/>
      <c r="V113" s="76"/>
      <c r="W113" s="94"/>
      <c r="X113" s="94"/>
      <c r="Y113" s="76"/>
      <c r="Z113" s="73"/>
      <c r="AA113" s="74"/>
      <c r="AB113" s="75"/>
      <c r="AC113" s="73"/>
      <c r="AD113" s="74"/>
      <c r="AE113" s="75"/>
      <c r="AF113" s="77"/>
      <c r="AG113" s="78"/>
      <c r="AH113" s="141"/>
      <c r="AI113" s="94"/>
      <c r="AJ113" s="94"/>
      <c r="AK113" s="76"/>
      <c r="AL113" s="209"/>
      <c r="AM113" s="209"/>
      <c r="AN113" s="76"/>
      <c r="AO113" s="215">
        <v>70760</v>
      </c>
      <c r="AP113" s="179">
        <f>AO113*D113</f>
        <v>70760</v>
      </c>
      <c r="AQ113" s="180" t="s">
        <v>265</v>
      </c>
      <c r="AR113" s="94"/>
      <c r="AS113" s="74"/>
      <c r="AT113" s="24"/>
      <c r="AU113" s="24"/>
      <c r="AV113" s="24"/>
      <c r="AW113" s="24"/>
      <c r="AX113" s="76"/>
      <c r="AY113" s="76"/>
      <c r="AZ113" s="76"/>
    </row>
    <row r="114" spans="1:52" ht="40.5" customHeight="1">
      <c r="A114" s="11">
        <v>106</v>
      </c>
      <c r="B114" s="17" t="s">
        <v>164</v>
      </c>
      <c r="C114" s="13" t="s">
        <v>162</v>
      </c>
      <c r="D114" s="93">
        <v>1</v>
      </c>
      <c r="E114" s="94"/>
      <c r="F114" s="94"/>
      <c r="G114" s="76"/>
      <c r="H114" s="76"/>
      <c r="I114" s="76"/>
      <c r="J114" s="76"/>
      <c r="K114" s="94"/>
      <c r="L114" s="94"/>
      <c r="M114" s="76"/>
      <c r="N114" s="157">
        <v>132057</v>
      </c>
      <c r="O114" s="133">
        <f>N114*D114</f>
        <v>132057</v>
      </c>
      <c r="P114" s="134" t="s">
        <v>257</v>
      </c>
      <c r="Q114" s="94"/>
      <c r="R114" s="94"/>
      <c r="S114" s="76"/>
      <c r="T114" s="94"/>
      <c r="U114" s="94"/>
      <c r="V114" s="76"/>
      <c r="W114" s="210">
        <v>285000</v>
      </c>
      <c r="X114" s="211">
        <f>+W114*D114</f>
        <v>285000</v>
      </c>
      <c r="Y114" s="212" t="s">
        <v>266</v>
      </c>
      <c r="Z114" s="73"/>
      <c r="AA114" s="74"/>
      <c r="AB114" s="75"/>
      <c r="AC114" s="73"/>
      <c r="AD114" s="74"/>
      <c r="AE114" s="75"/>
      <c r="AF114" s="77"/>
      <c r="AG114" s="78"/>
      <c r="AH114" s="141"/>
      <c r="AI114" s="94"/>
      <c r="AJ114" s="94"/>
      <c r="AK114" s="76"/>
      <c r="AL114" s="209"/>
      <c r="AM114" s="209"/>
      <c r="AN114" s="76"/>
      <c r="AO114" s="94"/>
      <c r="AP114" s="94"/>
      <c r="AQ114" s="76"/>
      <c r="AR114" s="94"/>
      <c r="AS114" s="74"/>
      <c r="AT114" s="24"/>
      <c r="AU114" s="24"/>
      <c r="AV114" s="24"/>
      <c r="AW114" s="24"/>
      <c r="AX114" s="76"/>
      <c r="AY114" s="76"/>
      <c r="AZ114" s="76"/>
    </row>
    <row r="115" spans="1:52" ht="44.25" customHeight="1">
      <c r="A115" s="11">
        <v>107</v>
      </c>
      <c r="B115" s="17" t="s">
        <v>165</v>
      </c>
      <c r="C115" s="13" t="s">
        <v>162</v>
      </c>
      <c r="D115" s="93">
        <v>1</v>
      </c>
      <c r="E115" s="94"/>
      <c r="F115" s="94"/>
      <c r="G115" s="76"/>
      <c r="H115" s="76"/>
      <c r="I115" s="76"/>
      <c r="J115" s="76"/>
      <c r="K115" s="94"/>
      <c r="L115" s="94"/>
      <c r="M115" s="76"/>
      <c r="N115" s="208"/>
      <c r="O115" s="151"/>
      <c r="P115" s="152"/>
      <c r="Q115" s="94"/>
      <c r="R115" s="94"/>
      <c r="S115" s="76"/>
      <c r="T115" s="94"/>
      <c r="U115" s="94"/>
      <c r="V115" s="76"/>
      <c r="W115" s="94"/>
      <c r="X115" s="94"/>
      <c r="Y115" s="76"/>
      <c r="Z115" s="73"/>
      <c r="AA115" s="74"/>
      <c r="AB115" s="75"/>
      <c r="AC115" s="73"/>
      <c r="AD115" s="74"/>
      <c r="AE115" s="75"/>
      <c r="AF115" s="77"/>
      <c r="AG115" s="78"/>
      <c r="AH115" s="141"/>
      <c r="AI115" s="94"/>
      <c r="AJ115" s="94"/>
      <c r="AK115" s="76"/>
      <c r="AL115" s="209"/>
      <c r="AM115" s="209"/>
      <c r="AN115" s="76"/>
      <c r="AO115" s="215">
        <v>89320</v>
      </c>
      <c r="AP115" s="179">
        <f>AO115*D115</f>
        <v>89320</v>
      </c>
      <c r="AQ115" s="180" t="s">
        <v>265</v>
      </c>
      <c r="AR115" s="94"/>
      <c r="AS115" s="74"/>
      <c r="AT115" s="24"/>
      <c r="AU115" s="24"/>
      <c r="AV115" s="24"/>
      <c r="AW115" s="24"/>
      <c r="AX115" s="76"/>
      <c r="AY115" s="76"/>
      <c r="AZ115" s="76"/>
    </row>
    <row r="116" spans="1:52" ht="38.25" customHeight="1">
      <c r="A116" s="11">
        <v>108</v>
      </c>
      <c r="B116" s="17" t="s">
        <v>166</v>
      </c>
      <c r="C116" s="13" t="s">
        <v>162</v>
      </c>
      <c r="D116" s="93">
        <v>1</v>
      </c>
      <c r="E116" s="94"/>
      <c r="F116" s="94"/>
      <c r="G116" s="76"/>
      <c r="H116" s="76"/>
      <c r="I116" s="76"/>
      <c r="J116" s="76"/>
      <c r="K116" s="94"/>
      <c r="L116" s="94"/>
      <c r="M116" s="76"/>
      <c r="N116" s="208"/>
      <c r="O116" s="151"/>
      <c r="P116" s="152"/>
      <c r="Q116" s="94"/>
      <c r="R116" s="94"/>
      <c r="S116" s="76"/>
      <c r="T116" s="94"/>
      <c r="U116" s="94"/>
      <c r="V116" s="76"/>
      <c r="W116" s="94"/>
      <c r="X116" s="94"/>
      <c r="Y116" s="76"/>
      <c r="Z116" s="73"/>
      <c r="AA116" s="74"/>
      <c r="AB116" s="75"/>
      <c r="AC116" s="73"/>
      <c r="AD116" s="74"/>
      <c r="AE116" s="75"/>
      <c r="AF116" s="77"/>
      <c r="AG116" s="78"/>
      <c r="AH116" s="141"/>
      <c r="AI116" s="94"/>
      <c r="AJ116" s="94"/>
      <c r="AK116" s="76"/>
      <c r="AL116" s="209"/>
      <c r="AM116" s="209"/>
      <c r="AN116" s="76"/>
      <c r="AO116" s="94"/>
      <c r="AP116" s="94"/>
      <c r="AQ116" s="76"/>
      <c r="AR116" s="94"/>
      <c r="AS116" s="74"/>
      <c r="AT116" s="24"/>
      <c r="AU116" s="24"/>
      <c r="AV116" s="24"/>
      <c r="AW116" s="24"/>
      <c r="AX116" s="76"/>
      <c r="AY116" s="76"/>
      <c r="AZ116" s="76"/>
    </row>
    <row r="117" spans="1:52" ht="48.75" customHeight="1">
      <c r="A117" s="11">
        <v>109</v>
      </c>
      <c r="B117" s="17" t="s">
        <v>167</v>
      </c>
      <c r="C117" s="13" t="s">
        <v>168</v>
      </c>
      <c r="D117" s="93">
        <v>1</v>
      </c>
      <c r="E117" s="94"/>
      <c r="F117" s="94"/>
      <c r="G117" s="76"/>
      <c r="H117" s="76"/>
      <c r="I117" s="76"/>
      <c r="J117" s="76"/>
      <c r="K117" s="94"/>
      <c r="L117" s="94"/>
      <c r="M117" s="76"/>
      <c r="N117" s="208"/>
      <c r="O117" s="151"/>
      <c r="P117" s="152"/>
      <c r="Q117" s="94"/>
      <c r="R117" s="94"/>
      <c r="S117" s="76"/>
      <c r="T117" s="94"/>
      <c r="U117" s="94"/>
      <c r="V117" s="76"/>
      <c r="W117" s="94"/>
      <c r="X117" s="94"/>
      <c r="Y117" s="76"/>
      <c r="Z117" s="73"/>
      <c r="AA117" s="74"/>
      <c r="AB117" s="75"/>
      <c r="AC117" s="73"/>
      <c r="AD117" s="74"/>
      <c r="AE117" s="75"/>
      <c r="AF117" s="77"/>
      <c r="AG117" s="78"/>
      <c r="AH117" s="141"/>
      <c r="AI117" s="94"/>
      <c r="AJ117" s="94"/>
      <c r="AK117" s="76"/>
      <c r="AL117" s="209"/>
      <c r="AM117" s="209"/>
      <c r="AN117" s="76"/>
      <c r="AO117" s="94"/>
      <c r="AP117" s="94"/>
      <c r="AQ117" s="76"/>
      <c r="AR117" s="94"/>
      <c r="AS117" s="74"/>
      <c r="AT117" s="24"/>
      <c r="AU117" s="24"/>
      <c r="AV117" s="24"/>
      <c r="AW117" s="24"/>
      <c r="AX117" s="76"/>
      <c r="AY117" s="76"/>
      <c r="AZ117" s="76"/>
    </row>
    <row r="118" spans="1:52" ht="38.25" customHeight="1">
      <c r="A118" s="11">
        <v>110</v>
      </c>
      <c r="B118" s="17" t="s">
        <v>169</v>
      </c>
      <c r="C118" s="13" t="s">
        <v>168</v>
      </c>
      <c r="D118" s="93">
        <v>1</v>
      </c>
      <c r="E118" s="94"/>
      <c r="F118" s="94"/>
      <c r="G118" s="76"/>
      <c r="H118" s="76"/>
      <c r="I118" s="76"/>
      <c r="J118" s="76"/>
      <c r="K118" s="94"/>
      <c r="L118" s="94"/>
      <c r="M118" s="76"/>
      <c r="N118" s="208"/>
      <c r="O118" s="151"/>
      <c r="P118" s="152"/>
      <c r="Q118" s="94"/>
      <c r="R118" s="94"/>
      <c r="S118" s="76"/>
      <c r="T118" s="94"/>
      <c r="U118" s="94"/>
      <c r="V118" s="76"/>
      <c r="W118" s="94"/>
      <c r="X118" s="94"/>
      <c r="Y118" s="76"/>
      <c r="Z118" s="73"/>
      <c r="AA118" s="74"/>
      <c r="AB118" s="75"/>
      <c r="AC118" s="73"/>
      <c r="AD118" s="74"/>
      <c r="AE118" s="75"/>
      <c r="AF118" s="77"/>
      <c r="AG118" s="78"/>
      <c r="AH118" s="141"/>
      <c r="AI118" s="94"/>
      <c r="AJ118" s="94"/>
      <c r="AK118" s="76"/>
      <c r="AL118" s="209"/>
      <c r="AM118" s="209"/>
      <c r="AN118" s="76"/>
      <c r="AO118" s="94"/>
      <c r="AP118" s="94"/>
      <c r="AQ118" s="76"/>
      <c r="AR118" s="94"/>
      <c r="AS118" s="74"/>
      <c r="AT118" s="24"/>
      <c r="AU118" s="24"/>
      <c r="AV118" s="24"/>
      <c r="AW118" s="24"/>
      <c r="AX118" s="76"/>
      <c r="AY118" s="76"/>
      <c r="AZ118" s="76"/>
    </row>
    <row r="119" spans="1:52" ht="32.25" customHeight="1">
      <c r="A119" s="11">
        <v>111</v>
      </c>
      <c r="B119" s="12" t="s">
        <v>170</v>
      </c>
      <c r="C119" s="24" t="s">
        <v>91</v>
      </c>
      <c r="D119" s="219">
        <v>4</v>
      </c>
      <c r="E119" s="94"/>
      <c r="F119" s="94"/>
      <c r="G119" s="76"/>
      <c r="H119" s="76"/>
      <c r="I119" s="76"/>
      <c r="J119" s="76"/>
      <c r="K119" s="94"/>
      <c r="L119" s="94"/>
      <c r="M119" s="76"/>
      <c r="N119" s="208"/>
      <c r="O119" s="151"/>
      <c r="P119" s="152"/>
      <c r="Q119" s="94"/>
      <c r="R119" s="94"/>
      <c r="S119" s="76"/>
      <c r="T119" s="94"/>
      <c r="U119" s="94"/>
      <c r="V119" s="76"/>
      <c r="W119" s="94"/>
      <c r="X119" s="94"/>
      <c r="Y119" s="76"/>
      <c r="Z119" s="73"/>
      <c r="AA119" s="74"/>
      <c r="AB119" s="75"/>
      <c r="AC119" s="73"/>
      <c r="AD119" s="74"/>
      <c r="AE119" s="75"/>
      <c r="AF119" s="166">
        <v>168200</v>
      </c>
      <c r="AG119" s="167">
        <f>AF119*D119</f>
        <v>672800</v>
      </c>
      <c r="AH119" s="168" t="s">
        <v>275</v>
      </c>
      <c r="AI119" s="94"/>
      <c r="AJ119" s="94"/>
      <c r="AK119" s="76"/>
      <c r="AL119" s="209"/>
      <c r="AM119" s="209"/>
      <c r="AN119" s="76"/>
      <c r="AO119" s="94"/>
      <c r="AP119" s="80"/>
      <c r="AQ119" s="76"/>
      <c r="AR119" s="216">
        <v>134560</v>
      </c>
      <c r="AS119" s="217">
        <f>(AR119*D119)</f>
        <v>538240</v>
      </c>
      <c r="AT119" s="218" t="s">
        <v>256</v>
      </c>
      <c r="AU119" s="24"/>
      <c r="AV119" s="24"/>
      <c r="AW119" s="24"/>
      <c r="AX119" s="76"/>
      <c r="AY119" s="76"/>
      <c r="AZ119" s="76"/>
    </row>
    <row r="120" spans="1:52" ht="32.25" customHeight="1">
      <c r="A120" s="11">
        <v>112</v>
      </c>
      <c r="B120" s="48" t="s">
        <v>171</v>
      </c>
      <c r="C120" s="13"/>
      <c r="D120" s="93">
        <v>4</v>
      </c>
      <c r="E120" s="94"/>
      <c r="F120" s="94"/>
      <c r="G120" s="76"/>
      <c r="H120" s="76"/>
      <c r="I120" s="76"/>
      <c r="J120" s="76"/>
      <c r="K120" s="94"/>
      <c r="L120" s="94"/>
      <c r="M120" s="76"/>
      <c r="N120" s="208"/>
      <c r="O120" s="151"/>
      <c r="P120" s="152"/>
      <c r="Q120" s="94"/>
      <c r="R120" s="94"/>
      <c r="S120" s="76"/>
      <c r="T120" s="94"/>
      <c r="U120" s="94"/>
      <c r="V120" s="76"/>
      <c r="W120" s="94"/>
      <c r="X120" s="94"/>
      <c r="Y120" s="76"/>
      <c r="Z120" s="73"/>
      <c r="AA120" s="74"/>
      <c r="AB120" s="75"/>
      <c r="AC120" s="73"/>
      <c r="AD120" s="74"/>
      <c r="AE120" s="75"/>
      <c r="AF120" s="77"/>
      <c r="AG120" s="78"/>
      <c r="AH120" s="141"/>
      <c r="AI120" s="94"/>
      <c r="AJ120" s="94"/>
      <c r="AK120" s="76"/>
      <c r="AL120" s="209"/>
      <c r="AM120" s="209"/>
      <c r="AN120" s="76"/>
      <c r="AO120" s="94"/>
      <c r="AP120" s="94"/>
      <c r="AQ120" s="76"/>
      <c r="AR120" s="216">
        <v>60900</v>
      </c>
      <c r="AS120" s="217">
        <f>(AR120*D120)</f>
        <v>243600</v>
      </c>
      <c r="AT120" s="218" t="s">
        <v>264</v>
      </c>
      <c r="AU120" s="94">
        <v>63800</v>
      </c>
      <c r="AV120" s="74">
        <f>D120*AU120</f>
        <v>255200</v>
      </c>
      <c r="AW120" s="76" t="s">
        <v>271</v>
      </c>
      <c r="AX120" s="76"/>
      <c r="AY120" s="76"/>
      <c r="AZ120" s="76"/>
    </row>
    <row r="121" spans="1:52" ht="39.75" customHeight="1">
      <c r="A121" s="11">
        <v>113</v>
      </c>
      <c r="B121" s="17" t="s">
        <v>172</v>
      </c>
      <c r="C121" s="51" t="s">
        <v>173</v>
      </c>
      <c r="D121" s="93">
        <v>1</v>
      </c>
      <c r="E121" s="94"/>
      <c r="F121" s="94"/>
      <c r="G121" s="76"/>
      <c r="H121" s="76"/>
      <c r="I121" s="76"/>
      <c r="J121" s="76"/>
      <c r="K121" s="94"/>
      <c r="L121" s="94"/>
      <c r="M121" s="76"/>
      <c r="N121" s="208"/>
      <c r="O121" s="151"/>
      <c r="P121" s="152"/>
      <c r="Q121" s="94"/>
      <c r="R121" s="94"/>
      <c r="S121" s="76"/>
      <c r="T121" s="94"/>
      <c r="U121" s="94"/>
      <c r="V121" s="76"/>
      <c r="W121" s="210">
        <v>285600</v>
      </c>
      <c r="X121" s="211">
        <f t="shared" ref="X121:X126" si="17">+W121*D121</f>
        <v>285600</v>
      </c>
      <c r="Y121" s="212" t="s">
        <v>266</v>
      </c>
      <c r="Z121" s="73"/>
      <c r="AA121" s="74"/>
      <c r="AB121" s="75"/>
      <c r="AC121" s="175">
        <v>241279.99999999997</v>
      </c>
      <c r="AD121" s="176">
        <f>AC121*D121</f>
        <v>241279.99999999997</v>
      </c>
      <c r="AE121" s="177" t="s">
        <v>264</v>
      </c>
      <c r="AF121" s="77"/>
      <c r="AG121" s="78"/>
      <c r="AH121" s="141"/>
      <c r="AI121" s="94"/>
      <c r="AJ121" s="94"/>
      <c r="AK121" s="76"/>
      <c r="AL121" s="209"/>
      <c r="AM121" s="209"/>
      <c r="AN121" s="76"/>
      <c r="AO121" s="94"/>
      <c r="AP121" s="94"/>
      <c r="AQ121" s="76"/>
      <c r="AR121" s="94"/>
      <c r="AS121" s="74"/>
      <c r="AT121" s="24"/>
      <c r="AU121" s="24"/>
      <c r="AV121" s="24"/>
      <c r="AW121" s="24"/>
      <c r="AX121" s="76"/>
      <c r="AY121" s="76"/>
      <c r="AZ121" s="76"/>
    </row>
    <row r="122" spans="1:52" ht="44.25" customHeight="1">
      <c r="A122" s="11">
        <v>114</v>
      </c>
      <c r="B122" s="17" t="s">
        <v>174</v>
      </c>
      <c r="C122" s="81" t="s">
        <v>175</v>
      </c>
      <c r="D122" s="93">
        <v>2</v>
      </c>
      <c r="E122" s="94"/>
      <c r="F122" s="94"/>
      <c r="G122" s="76"/>
      <c r="H122" s="76"/>
      <c r="I122" s="76"/>
      <c r="J122" s="76"/>
      <c r="K122" s="94"/>
      <c r="L122" s="94"/>
      <c r="M122" s="76"/>
      <c r="N122" s="157">
        <v>135232.5</v>
      </c>
      <c r="O122" s="133">
        <f>N122*D122</f>
        <v>270465</v>
      </c>
      <c r="P122" s="134" t="s">
        <v>257</v>
      </c>
      <c r="Q122" s="94"/>
      <c r="R122" s="94"/>
      <c r="S122" s="76"/>
      <c r="T122" s="94"/>
      <c r="U122" s="94"/>
      <c r="V122" s="76"/>
      <c r="W122" s="210">
        <v>252000</v>
      </c>
      <c r="X122" s="211">
        <f t="shared" si="17"/>
        <v>504000</v>
      </c>
      <c r="Y122" s="212" t="s">
        <v>266</v>
      </c>
      <c r="Z122" s="73"/>
      <c r="AA122" s="74"/>
      <c r="AB122" s="75"/>
      <c r="AC122" s="175">
        <v>125279.99999999999</v>
      </c>
      <c r="AD122" s="176">
        <f>AC122*D122</f>
        <v>250559.99999999997</v>
      </c>
      <c r="AE122" s="177" t="s">
        <v>264</v>
      </c>
      <c r="AF122" s="77"/>
      <c r="AG122" s="78"/>
      <c r="AH122" s="141"/>
      <c r="AI122" s="94"/>
      <c r="AJ122" s="94"/>
      <c r="AK122" s="76"/>
      <c r="AL122" s="209"/>
      <c r="AM122" s="209"/>
      <c r="AN122" s="76"/>
      <c r="AO122" s="215">
        <v>178640</v>
      </c>
      <c r="AP122" s="179">
        <f>AO122*D122</f>
        <v>357280</v>
      </c>
      <c r="AQ122" s="180" t="s">
        <v>265</v>
      </c>
      <c r="AR122" s="94"/>
      <c r="AS122" s="74"/>
      <c r="AT122" s="24"/>
      <c r="AU122" s="24"/>
      <c r="AV122" s="24"/>
      <c r="AW122" s="24"/>
      <c r="AX122" s="76"/>
      <c r="AY122" s="76"/>
      <c r="AZ122" s="76"/>
    </row>
    <row r="123" spans="1:52" ht="42" customHeight="1">
      <c r="A123" s="11">
        <v>115</v>
      </c>
      <c r="B123" s="17" t="s">
        <v>176</v>
      </c>
      <c r="C123" s="13" t="s">
        <v>177</v>
      </c>
      <c r="D123" s="93">
        <v>5</v>
      </c>
      <c r="E123" s="94"/>
      <c r="F123" s="94"/>
      <c r="G123" s="76"/>
      <c r="H123" s="76"/>
      <c r="I123" s="76"/>
      <c r="J123" s="76"/>
      <c r="K123" s="225">
        <v>37642</v>
      </c>
      <c r="L123" s="225">
        <v>187710</v>
      </c>
      <c r="M123" s="226" t="s">
        <v>256</v>
      </c>
      <c r="N123" s="157">
        <v>22272</v>
      </c>
      <c r="O123" s="133">
        <f>N123*D123</f>
        <v>111360</v>
      </c>
      <c r="P123" s="134" t="s">
        <v>257</v>
      </c>
      <c r="Q123" s="202">
        <v>54984</v>
      </c>
      <c r="R123" s="136">
        <f>+Q123*D123</f>
        <v>274920</v>
      </c>
      <c r="S123" s="137" t="s">
        <v>258</v>
      </c>
      <c r="T123" s="94"/>
      <c r="U123" s="94"/>
      <c r="V123" s="76"/>
      <c r="W123" s="210">
        <v>135000</v>
      </c>
      <c r="X123" s="211">
        <f t="shared" si="17"/>
        <v>675000</v>
      </c>
      <c r="Y123" s="212" t="s">
        <v>266</v>
      </c>
      <c r="Z123" s="73"/>
      <c r="AA123" s="74"/>
      <c r="AB123" s="75"/>
      <c r="AC123" s="73"/>
      <c r="AD123" s="74"/>
      <c r="AE123" s="75"/>
      <c r="AF123" s="77"/>
      <c r="AG123" s="78"/>
      <c r="AH123" s="141"/>
      <c r="AI123" s="94"/>
      <c r="AJ123" s="94"/>
      <c r="AK123" s="76"/>
      <c r="AL123" s="209"/>
      <c r="AM123" s="209"/>
      <c r="AN123" s="76"/>
      <c r="AO123" s="94"/>
      <c r="AP123" s="94"/>
      <c r="AQ123" s="76"/>
      <c r="AR123" s="94"/>
      <c r="AS123" s="74"/>
      <c r="AT123" s="24"/>
      <c r="AU123" s="24"/>
      <c r="AV123" s="24"/>
      <c r="AW123" s="24"/>
      <c r="AX123" s="76"/>
      <c r="AY123" s="76"/>
      <c r="AZ123" s="76"/>
    </row>
    <row r="124" spans="1:52" ht="45" customHeight="1">
      <c r="A124" s="11">
        <v>116</v>
      </c>
      <c r="B124" s="17" t="s">
        <v>178</v>
      </c>
      <c r="C124" s="13" t="s">
        <v>177</v>
      </c>
      <c r="D124" s="93">
        <v>8</v>
      </c>
      <c r="E124" s="94"/>
      <c r="F124" s="94"/>
      <c r="G124" s="76"/>
      <c r="H124" s="76"/>
      <c r="I124" s="76"/>
      <c r="J124" s="76"/>
      <c r="K124" s="225">
        <v>37642</v>
      </c>
      <c r="L124" s="225">
        <v>301136</v>
      </c>
      <c r="M124" s="226" t="s">
        <v>256</v>
      </c>
      <c r="N124" s="157">
        <v>22272</v>
      </c>
      <c r="O124" s="133">
        <f>N124*D124</f>
        <v>178176</v>
      </c>
      <c r="P124" s="134" t="s">
        <v>257</v>
      </c>
      <c r="Q124" s="202">
        <v>54984</v>
      </c>
      <c r="R124" s="136">
        <f>+Q124*D124</f>
        <v>439872</v>
      </c>
      <c r="S124" s="137" t="s">
        <v>258</v>
      </c>
      <c r="T124" s="94"/>
      <c r="U124" s="94"/>
      <c r="V124" s="76"/>
      <c r="W124" s="210">
        <v>135000</v>
      </c>
      <c r="X124" s="211">
        <f t="shared" si="17"/>
        <v>1080000</v>
      </c>
      <c r="Y124" s="212" t="s">
        <v>266</v>
      </c>
      <c r="Z124" s="73"/>
      <c r="AA124" s="74"/>
      <c r="AB124" s="75"/>
      <c r="AC124" s="73"/>
      <c r="AD124" s="74"/>
      <c r="AE124" s="75"/>
      <c r="AF124" s="166">
        <v>41180</v>
      </c>
      <c r="AG124" s="167">
        <f>AF124*D124</f>
        <v>329440</v>
      </c>
      <c r="AH124" s="168" t="s">
        <v>262</v>
      </c>
      <c r="AI124" s="94"/>
      <c r="AJ124" s="94"/>
      <c r="AK124" s="76"/>
      <c r="AL124" s="209"/>
      <c r="AM124" s="209"/>
      <c r="AN124" s="76"/>
      <c r="AO124" s="94"/>
      <c r="AP124" s="94"/>
      <c r="AQ124" s="76"/>
      <c r="AR124" s="94"/>
      <c r="AS124" s="74"/>
      <c r="AT124" s="24"/>
      <c r="AU124" s="24"/>
      <c r="AV124" s="24"/>
      <c r="AW124" s="24"/>
      <c r="AX124" s="76"/>
      <c r="AY124" s="76"/>
      <c r="AZ124" s="76"/>
    </row>
    <row r="125" spans="1:52" ht="45" customHeight="1">
      <c r="A125" s="11">
        <v>117</v>
      </c>
      <c r="B125" s="17" t="s">
        <v>179</v>
      </c>
      <c r="C125" s="13" t="s">
        <v>180</v>
      </c>
      <c r="D125" s="93">
        <v>1</v>
      </c>
      <c r="E125" s="94"/>
      <c r="F125" s="94"/>
      <c r="G125" s="76"/>
      <c r="H125" s="76"/>
      <c r="I125" s="76"/>
      <c r="J125" s="76"/>
      <c r="K125" s="94"/>
      <c r="L125" s="94"/>
      <c r="M125" s="76"/>
      <c r="N125" s="208"/>
      <c r="O125" s="151"/>
      <c r="P125" s="152"/>
      <c r="Q125" s="202">
        <v>26100</v>
      </c>
      <c r="R125" s="136">
        <f>+Q125*D125</f>
        <v>26100</v>
      </c>
      <c r="S125" s="137" t="s">
        <v>258</v>
      </c>
      <c r="T125" s="94"/>
      <c r="U125" s="94"/>
      <c r="V125" s="76"/>
      <c r="W125" s="210">
        <v>58000</v>
      </c>
      <c r="X125" s="211">
        <f t="shared" si="17"/>
        <v>58000</v>
      </c>
      <c r="Y125" s="212" t="s">
        <v>273</v>
      </c>
      <c r="Z125" s="73"/>
      <c r="AA125" s="74"/>
      <c r="AB125" s="75"/>
      <c r="AC125" s="73"/>
      <c r="AD125" s="74"/>
      <c r="AE125" s="75"/>
      <c r="AF125" s="77"/>
      <c r="AG125" s="78"/>
      <c r="AH125" s="141"/>
      <c r="AI125" s="94"/>
      <c r="AJ125" s="94"/>
      <c r="AK125" s="76"/>
      <c r="AL125" s="209"/>
      <c r="AM125" s="209"/>
      <c r="AN125" s="76"/>
      <c r="AO125" s="94"/>
      <c r="AP125" s="94"/>
      <c r="AQ125" s="76"/>
      <c r="AR125" s="94"/>
      <c r="AS125" s="74"/>
      <c r="AT125" s="24"/>
      <c r="AU125" s="94">
        <v>31320</v>
      </c>
      <c r="AV125" s="74">
        <f>D125*AU125</f>
        <v>31320</v>
      </c>
      <c r="AW125" s="76" t="s">
        <v>271</v>
      </c>
      <c r="AX125" s="76"/>
      <c r="AY125" s="76"/>
      <c r="AZ125" s="76"/>
    </row>
    <row r="126" spans="1:52" ht="40.5" customHeight="1">
      <c r="A126" s="11">
        <v>118</v>
      </c>
      <c r="B126" s="17" t="s">
        <v>181</v>
      </c>
      <c r="C126" s="13" t="s">
        <v>180</v>
      </c>
      <c r="D126" s="93">
        <v>1</v>
      </c>
      <c r="E126" s="94"/>
      <c r="F126" s="94"/>
      <c r="G126" s="76"/>
      <c r="H126" s="76"/>
      <c r="I126" s="76"/>
      <c r="J126" s="76"/>
      <c r="K126" s="94"/>
      <c r="L126" s="94"/>
      <c r="M126" s="76"/>
      <c r="N126" s="208"/>
      <c r="O126" s="151"/>
      <c r="P126" s="152"/>
      <c r="Q126" s="202">
        <v>26100</v>
      </c>
      <c r="R126" s="136">
        <f>+Q126*D126</f>
        <v>26100</v>
      </c>
      <c r="S126" s="137" t="s">
        <v>258</v>
      </c>
      <c r="T126" s="94"/>
      <c r="U126" s="94"/>
      <c r="V126" s="76"/>
      <c r="W126" s="210">
        <v>58000</v>
      </c>
      <c r="X126" s="211">
        <f t="shared" si="17"/>
        <v>58000</v>
      </c>
      <c r="Y126" s="212" t="s">
        <v>273</v>
      </c>
      <c r="Z126" s="73"/>
      <c r="AA126" s="74"/>
      <c r="AB126" s="75"/>
      <c r="AC126" s="73"/>
      <c r="AD126" s="74"/>
      <c r="AE126" s="75"/>
      <c r="AF126" s="77"/>
      <c r="AG126" s="78"/>
      <c r="AH126" s="141"/>
      <c r="AI126" s="94"/>
      <c r="AJ126" s="94"/>
      <c r="AK126" s="76"/>
      <c r="AL126" s="209"/>
      <c r="AM126" s="209"/>
      <c r="AN126" s="76"/>
      <c r="AO126" s="94"/>
      <c r="AP126" s="94"/>
      <c r="AQ126" s="76"/>
      <c r="AR126" s="94"/>
      <c r="AS126" s="74"/>
      <c r="AT126" s="24"/>
      <c r="AU126" s="94">
        <v>29232</v>
      </c>
      <c r="AV126" s="74">
        <f>D126*AU126</f>
        <v>29232</v>
      </c>
      <c r="AW126" s="76" t="s">
        <v>271</v>
      </c>
      <c r="AX126" s="76"/>
      <c r="AY126" s="76"/>
      <c r="AZ126" s="76"/>
    </row>
    <row r="127" spans="1:52" ht="41.25" customHeight="1">
      <c r="A127" s="11">
        <v>119</v>
      </c>
      <c r="B127" s="17" t="s">
        <v>182</v>
      </c>
      <c r="C127" s="13" t="s">
        <v>180</v>
      </c>
      <c r="D127" s="93">
        <v>3</v>
      </c>
      <c r="E127" s="94"/>
      <c r="F127" s="94"/>
      <c r="G127" s="76"/>
      <c r="H127" s="76"/>
      <c r="I127" s="76"/>
      <c r="J127" s="76"/>
      <c r="K127" s="94"/>
      <c r="L127" s="94"/>
      <c r="M127" s="76"/>
      <c r="N127" s="208"/>
      <c r="O127" s="151"/>
      <c r="P127" s="152"/>
      <c r="Q127" s="94"/>
      <c r="R127" s="94"/>
      <c r="S127" s="76"/>
      <c r="T127" s="94"/>
      <c r="U127" s="94"/>
      <c r="V127" s="76"/>
      <c r="W127" s="94"/>
      <c r="X127" s="94"/>
      <c r="Y127" s="76"/>
      <c r="Z127" s="73"/>
      <c r="AA127" s="74"/>
      <c r="AB127" s="75"/>
      <c r="AC127" s="73"/>
      <c r="AD127" s="74"/>
      <c r="AE127" s="75"/>
      <c r="AF127" s="77"/>
      <c r="AG127" s="78"/>
      <c r="AH127" s="141"/>
      <c r="AI127" s="94"/>
      <c r="AJ127" s="94"/>
      <c r="AK127" s="76"/>
      <c r="AL127" s="209"/>
      <c r="AM127" s="209"/>
      <c r="AN127" s="76"/>
      <c r="AO127" s="94"/>
      <c r="AP127" s="94"/>
      <c r="AQ127" s="76"/>
      <c r="AR127" s="94"/>
      <c r="AS127" s="74"/>
      <c r="AT127" s="24"/>
      <c r="AU127" s="24"/>
      <c r="AV127" s="24"/>
      <c r="AW127" s="24"/>
      <c r="AX127" s="76"/>
      <c r="AY127" s="76"/>
      <c r="AZ127" s="76"/>
    </row>
    <row r="128" spans="1:52" ht="35.25" customHeight="1">
      <c r="A128" s="11">
        <v>120</v>
      </c>
      <c r="B128" s="17" t="s">
        <v>183</v>
      </c>
      <c r="C128" s="13" t="s">
        <v>180</v>
      </c>
      <c r="D128" s="93">
        <v>1</v>
      </c>
      <c r="E128" s="94"/>
      <c r="F128" s="94"/>
      <c r="G128" s="76"/>
      <c r="H128" s="76"/>
      <c r="I128" s="76"/>
      <c r="J128" s="76"/>
      <c r="K128" s="94"/>
      <c r="L128" s="94"/>
      <c r="M128" s="76"/>
      <c r="N128" s="208"/>
      <c r="O128" s="151"/>
      <c r="P128" s="152"/>
      <c r="Q128" s="94"/>
      <c r="R128" s="94"/>
      <c r="S128" s="76"/>
      <c r="T128" s="94"/>
      <c r="U128" s="94"/>
      <c r="V128" s="76"/>
      <c r="W128" s="94"/>
      <c r="X128" s="94"/>
      <c r="Y128" s="76"/>
      <c r="Z128" s="73"/>
      <c r="AA128" s="74"/>
      <c r="AB128" s="75"/>
      <c r="AC128" s="73"/>
      <c r="AD128" s="74"/>
      <c r="AE128" s="75"/>
      <c r="AF128" s="77"/>
      <c r="AG128" s="78"/>
      <c r="AH128" s="141"/>
      <c r="AI128" s="94"/>
      <c r="AJ128" s="94"/>
      <c r="AK128" s="76"/>
      <c r="AL128" s="209"/>
      <c r="AM128" s="209"/>
      <c r="AN128" s="76"/>
      <c r="AO128" s="94"/>
      <c r="AP128" s="94"/>
      <c r="AQ128" s="76"/>
      <c r="AR128" s="94"/>
      <c r="AS128" s="74"/>
      <c r="AT128" s="24"/>
      <c r="AU128" s="24"/>
      <c r="AV128" s="24"/>
      <c r="AW128" s="24"/>
      <c r="AX128" s="76"/>
      <c r="AY128" s="76"/>
      <c r="AZ128" s="76"/>
    </row>
    <row r="129" spans="1:52" ht="41.25" customHeight="1">
      <c r="A129" s="11">
        <v>121</v>
      </c>
      <c r="B129" s="17" t="s">
        <v>184</v>
      </c>
      <c r="C129" s="95" t="s">
        <v>114</v>
      </c>
      <c r="D129" s="227">
        <v>1</v>
      </c>
      <c r="E129" s="94"/>
      <c r="F129" s="94"/>
      <c r="G129" s="76"/>
      <c r="H129" s="76"/>
      <c r="I129" s="76"/>
      <c r="J129" s="76"/>
      <c r="K129" s="94"/>
      <c r="L129" s="94"/>
      <c r="M129" s="76"/>
      <c r="N129" s="208"/>
      <c r="O129" s="151"/>
      <c r="P129" s="152"/>
      <c r="Q129" s="202">
        <v>136648</v>
      </c>
      <c r="R129" s="136">
        <f>+Q129*D129</f>
        <v>136648</v>
      </c>
      <c r="S129" s="137" t="s">
        <v>258</v>
      </c>
      <c r="T129" s="94"/>
      <c r="U129" s="94"/>
      <c r="V129" s="76"/>
      <c r="W129" s="94"/>
      <c r="X129" s="94"/>
      <c r="Y129" s="76"/>
      <c r="Z129" s="73"/>
      <c r="AA129" s="74"/>
      <c r="AB129" s="75"/>
      <c r="AC129" s="73"/>
      <c r="AD129" s="74"/>
      <c r="AE129" s="75"/>
      <c r="AF129" s="77"/>
      <c r="AG129" s="78"/>
      <c r="AH129" s="141"/>
      <c r="AI129" s="94"/>
      <c r="AJ129" s="94"/>
      <c r="AK129" s="76"/>
      <c r="AL129" s="209"/>
      <c r="AM129" s="209"/>
      <c r="AN129" s="76"/>
      <c r="AO129" s="94"/>
      <c r="AP129" s="94"/>
      <c r="AQ129" s="76"/>
      <c r="AR129" s="94"/>
      <c r="AS129" s="74"/>
      <c r="AT129" s="24"/>
      <c r="AU129" s="24"/>
      <c r="AV129" s="24"/>
      <c r="AW129" s="24"/>
      <c r="AX129" s="76"/>
      <c r="AY129" s="76"/>
      <c r="AZ129" s="76"/>
    </row>
    <row r="130" spans="1:52" ht="39" customHeight="1">
      <c r="A130" s="11">
        <v>122</v>
      </c>
      <c r="B130" s="53" t="s">
        <v>185</v>
      </c>
      <c r="C130" s="95" t="s">
        <v>114</v>
      </c>
      <c r="D130" s="227">
        <v>1</v>
      </c>
      <c r="E130" s="94"/>
      <c r="F130" s="94"/>
      <c r="G130" s="76"/>
      <c r="H130" s="76"/>
      <c r="I130" s="76"/>
      <c r="J130" s="76"/>
      <c r="K130" s="94"/>
      <c r="L130" s="94"/>
      <c r="M130" s="76"/>
      <c r="N130" s="208"/>
      <c r="O130" s="151"/>
      <c r="P130" s="152"/>
      <c r="Q130" s="202">
        <v>866636</v>
      </c>
      <c r="R130" s="136">
        <f>+Q130*D130</f>
        <v>866636</v>
      </c>
      <c r="S130" s="137" t="s">
        <v>258</v>
      </c>
      <c r="T130" s="94"/>
      <c r="U130" s="94"/>
      <c r="V130" s="76"/>
      <c r="W130" s="94"/>
      <c r="X130" s="94"/>
      <c r="Y130" s="76"/>
      <c r="Z130" s="73"/>
      <c r="AA130" s="74"/>
      <c r="AB130" s="75"/>
      <c r="AC130" s="73"/>
      <c r="AD130" s="74"/>
      <c r="AE130" s="75"/>
      <c r="AF130" s="77"/>
      <c r="AG130" s="78"/>
      <c r="AH130" s="141"/>
      <c r="AI130" s="94"/>
      <c r="AJ130" s="94"/>
      <c r="AK130" s="76"/>
      <c r="AL130" s="209"/>
      <c r="AM130" s="209"/>
      <c r="AN130" s="76"/>
      <c r="AO130" s="94"/>
      <c r="AP130" s="94"/>
      <c r="AQ130" s="76"/>
      <c r="AR130" s="94"/>
      <c r="AS130" s="74"/>
      <c r="AT130" s="24"/>
      <c r="AU130" s="24"/>
      <c r="AV130" s="24"/>
      <c r="AW130" s="24"/>
      <c r="AX130" s="76"/>
      <c r="AY130" s="76"/>
      <c r="AZ130" s="76"/>
    </row>
    <row r="131" spans="1:52" ht="45.75" customHeight="1">
      <c r="A131" s="11">
        <v>123</v>
      </c>
      <c r="B131" s="12" t="s">
        <v>186</v>
      </c>
      <c r="C131" s="96" t="s">
        <v>114</v>
      </c>
      <c r="D131" s="228">
        <v>7</v>
      </c>
      <c r="E131" s="97"/>
      <c r="F131" s="97"/>
      <c r="G131" s="76"/>
      <c r="H131" s="76"/>
      <c r="I131" s="76"/>
      <c r="J131" s="76"/>
      <c r="K131" s="97"/>
      <c r="L131" s="97"/>
      <c r="M131" s="76"/>
      <c r="N131" s="229"/>
      <c r="O131" s="151"/>
      <c r="P131" s="152"/>
      <c r="Q131" s="97"/>
      <c r="R131" s="97"/>
      <c r="S131" s="76"/>
      <c r="T131" s="97"/>
      <c r="U131" s="97"/>
      <c r="V131" s="76"/>
      <c r="W131" s="97"/>
      <c r="X131" s="97"/>
      <c r="Y131" s="76"/>
      <c r="Z131" s="73"/>
      <c r="AA131" s="74"/>
      <c r="AB131" s="75"/>
      <c r="AC131" s="73"/>
      <c r="AD131" s="74"/>
      <c r="AE131" s="75"/>
      <c r="AF131" s="77"/>
      <c r="AG131" s="78"/>
      <c r="AH131" s="141"/>
      <c r="AI131" s="97"/>
      <c r="AJ131" s="97"/>
      <c r="AK131" s="76"/>
      <c r="AL131" s="230">
        <v>65000</v>
      </c>
      <c r="AM131" s="200">
        <f>AL131*D131</f>
        <v>455000</v>
      </c>
      <c r="AN131" s="214" t="s">
        <v>272</v>
      </c>
      <c r="AO131" s="97"/>
      <c r="AP131" s="97"/>
      <c r="AQ131" s="76"/>
      <c r="AR131" s="97"/>
      <c r="AS131" s="74"/>
      <c r="AT131" s="24"/>
      <c r="AU131" s="24"/>
      <c r="AV131" s="24"/>
      <c r="AW131" s="24"/>
      <c r="AX131" s="76"/>
      <c r="AY131" s="76"/>
      <c r="AZ131" s="76"/>
    </row>
    <row r="132" spans="1:52" ht="51" customHeight="1">
      <c r="A132" s="11">
        <v>124</v>
      </c>
      <c r="B132" s="12" t="s">
        <v>187</v>
      </c>
      <c r="C132" s="95" t="s">
        <v>114</v>
      </c>
      <c r="D132" s="227">
        <v>4</v>
      </c>
      <c r="E132" s="94"/>
      <c r="F132" s="94"/>
      <c r="G132" s="76"/>
      <c r="H132" s="76"/>
      <c r="I132" s="76"/>
      <c r="J132" s="76"/>
      <c r="K132" s="94"/>
      <c r="L132" s="94"/>
      <c r="M132" s="76"/>
      <c r="N132" s="208"/>
      <c r="O132" s="151"/>
      <c r="P132" s="152"/>
      <c r="Q132" s="94"/>
      <c r="R132" s="94"/>
      <c r="S132" s="76"/>
      <c r="T132" s="94"/>
      <c r="U132" s="94"/>
      <c r="V132" s="76"/>
      <c r="W132" s="94"/>
      <c r="X132" s="94"/>
      <c r="Y132" s="76"/>
      <c r="Z132" s="73"/>
      <c r="AA132" s="74"/>
      <c r="AB132" s="75"/>
      <c r="AC132" s="73"/>
      <c r="AD132" s="74"/>
      <c r="AE132" s="75"/>
      <c r="AF132" s="77"/>
      <c r="AG132" s="78"/>
      <c r="AH132" s="141"/>
      <c r="AI132" s="94"/>
      <c r="AJ132" s="94"/>
      <c r="AK132" s="76"/>
      <c r="AL132" s="209"/>
      <c r="AM132" s="209"/>
      <c r="AN132" s="76"/>
      <c r="AO132" s="94"/>
      <c r="AP132" s="94"/>
      <c r="AQ132" s="76"/>
      <c r="AR132" s="94"/>
      <c r="AS132" s="74"/>
      <c r="AT132" s="24"/>
      <c r="AU132" s="94">
        <v>518168</v>
      </c>
      <c r="AV132" s="74">
        <f>D132*AU132</f>
        <v>2072672</v>
      </c>
      <c r="AW132" s="76" t="s">
        <v>271</v>
      </c>
      <c r="AX132" s="76"/>
      <c r="AY132" s="76"/>
      <c r="AZ132" s="76"/>
    </row>
    <row r="133" spans="1:52" ht="29.25" customHeight="1">
      <c r="A133" s="11">
        <v>125</v>
      </c>
      <c r="B133" s="12" t="s">
        <v>188</v>
      </c>
      <c r="C133" s="24" t="s">
        <v>91</v>
      </c>
      <c r="D133" s="93">
        <v>1</v>
      </c>
      <c r="E133" s="94"/>
      <c r="F133" s="94"/>
      <c r="G133" s="76"/>
      <c r="H133" s="76"/>
      <c r="I133" s="76"/>
      <c r="J133" s="76"/>
      <c r="K133" s="94"/>
      <c r="L133" s="94"/>
      <c r="M133" s="76"/>
      <c r="N133" s="208"/>
      <c r="O133" s="151"/>
      <c r="P133" s="152"/>
      <c r="Q133" s="94"/>
      <c r="R133" s="94"/>
      <c r="S133" s="76"/>
      <c r="T133" s="94"/>
      <c r="U133" s="94"/>
      <c r="V133" s="76"/>
      <c r="W133" s="94"/>
      <c r="X133" s="94"/>
      <c r="Y133" s="76"/>
      <c r="Z133" s="73"/>
      <c r="AA133" s="74"/>
      <c r="AB133" s="75"/>
      <c r="AC133" s="73"/>
      <c r="AD133" s="74"/>
      <c r="AE133" s="75"/>
      <c r="AF133" s="166">
        <v>817800</v>
      </c>
      <c r="AG133" s="167">
        <f>AF133*D133</f>
        <v>817800</v>
      </c>
      <c r="AH133" s="168" t="s">
        <v>275</v>
      </c>
      <c r="AI133" s="94"/>
      <c r="AJ133" s="94"/>
      <c r="AK133" s="76"/>
      <c r="AL133" s="209"/>
      <c r="AM133" s="209"/>
      <c r="AN133" s="76"/>
      <c r="AO133" s="215">
        <v>510400</v>
      </c>
      <c r="AP133" s="179">
        <f>AO133*D133</f>
        <v>510400</v>
      </c>
      <c r="AQ133" s="180" t="s">
        <v>265</v>
      </c>
      <c r="AR133" s="216">
        <v>498800</v>
      </c>
      <c r="AS133" s="217">
        <f>(AR133*D133)</f>
        <v>498800</v>
      </c>
      <c r="AT133" s="218" t="s">
        <v>256</v>
      </c>
      <c r="AU133" s="24"/>
      <c r="AV133" s="24"/>
      <c r="AW133" s="24"/>
      <c r="AX133" s="76"/>
      <c r="AY133" s="76"/>
      <c r="AZ133" s="76"/>
    </row>
    <row r="134" spans="1:52" ht="42.75" customHeight="1">
      <c r="A134" s="11">
        <v>126</v>
      </c>
      <c r="B134" s="12" t="s">
        <v>189</v>
      </c>
      <c r="C134" s="24" t="s">
        <v>91</v>
      </c>
      <c r="D134" s="93">
        <v>4</v>
      </c>
      <c r="E134" s="94"/>
      <c r="F134" s="94"/>
      <c r="G134" s="76"/>
      <c r="H134" s="76"/>
      <c r="I134" s="76"/>
      <c r="J134" s="76"/>
      <c r="K134" s="94"/>
      <c r="L134" s="94"/>
      <c r="M134" s="76"/>
      <c r="N134" s="208"/>
      <c r="O134" s="151"/>
      <c r="P134" s="152"/>
      <c r="Q134" s="94"/>
      <c r="R134" s="94"/>
      <c r="S134" s="76"/>
      <c r="T134" s="94"/>
      <c r="U134" s="94"/>
      <c r="V134" s="76"/>
      <c r="W134" s="94"/>
      <c r="X134" s="94"/>
      <c r="Y134" s="76"/>
      <c r="Z134" s="73"/>
      <c r="AA134" s="74"/>
      <c r="AB134" s="75"/>
      <c r="AC134" s="73"/>
      <c r="AD134" s="74"/>
      <c r="AE134" s="75"/>
      <c r="AF134" s="166">
        <v>568400</v>
      </c>
      <c r="AG134" s="167">
        <f>AF134*D134</f>
        <v>2273600</v>
      </c>
      <c r="AH134" s="168" t="s">
        <v>275</v>
      </c>
      <c r="AI134" s="94"/>
      <c r="AJ134" s="94"/>
      <c r="AK134" s="76"/>
      <c r="AL134" s="209"/>
      <c r="AM134" s="209"/>
      <c r="AN134" s="76"/>
      <c r="AO134" s="215">
        <v>265640</v>
      </c>
      <c r="AP134" s="179">
        <f>AO134*D134</f>
        <v>1062560</v>
      </c>
      <c r="AQ134" s="180" t="s">
        <v>265</v>
      </c>
      <c r="AR134" s="216">
        <v>249400</v>
      </c>
      <c r="AS134" s="217">
        <f>(AR134*D134)</f>
        <v>997600</v>
      </c>
      <c r="AT134" s="218" t="s">
        <v>256</v>
      </c>
      <c r="AU134" s="24"/>
      <c r="AV134" s="24"/>
      <c r="AW134" s="24"/>
      <c r="AX134" s="76"/>
      <c r="AY134" s="76"/>
      <c r="AZ134" s="76"/>
    </row>
    <row r="135" spans="1:52" ht="39" customHeight="1">
      <c r="A135" s="11">
        <v>127</v>
      </c>
      <c r="B135" s="48" t="s">
        <v>190</v>
      </c>
      <c r="C135" s="24" t="s">
        <v>191</v>
      </c>
      <c r="D135" s="54">
        <v>125</v>
      </c>
      <c r="E135" s="46"/>
      <c r="F135" s="46"/>
      <c r="G135" s="76"/>
      <c r="H135" s="76"/>
      <c r="I135" s="76"/>
      <c r="J135" s="76"/>
      <c r="K135" s="46"/>
      <c r="L135" s="46"/>
      <c r="M135" s="76"/>
      <c r="N135" s="120"/>
      <c r="O135" s="151"/>
      <c r="P135" s="152"/>
      <c r="Q135" s="46"/>
      <c r="R135" s="46"/>
      <c r="S135" s="76"/>
      <c r="T135" s="46"/>
      <c r="U135" s="46"/>
      <c r="V135" s="76"/>
      <c r="W135" s="46"/>
      <c r="X135" s="46"/>
      <c r="Y135" s="76"/>
      <c r="Z135" s="73"/>
      <c r="AA135" s="74"/>
      <c r="AB135" s="75"/>
      <c r="AC135" s="73"/>
      <c r="AD135" s="74"/>
      <c r="AE135" s="75"/>
      <c r="AF135" s="77"/>
      <c r="AG135" s="78"/>
      <c r="AH135" s="141"/>
      <c r="AI135" s="46"/>
      <c r="AJ135" s="46"/>
      <c r="AK135" s="76"/>
      <c r="AL135" s="230">
        <v>9280</v>
      </c>
      <c r="AM135" s="200">
        <f>AL135*D135</f>
        <v>1160000</v>
      </c>
      <c r="AN135" s="214" t="s">
        <v>272</v>
      </c>
      <c r="AO135" s="46"/>
      <c r="AP135" s="46"/>
      <c r="AQ135" s="76"/>
      <c r="AR135" s="46"/>
      <c r="AS135" s="74"/>
      <c r="AT135" s="24"/>
      <c r="AU135" s="24"/>
      <c r="AV135" s="24"/>
      <c r="AW135" s="24"/>
      <c r="AX135" s="76"/>
      <c r="AY135" s="76"/>
      <c r="AZ135" s="76"/>
    </row>
    <row r="136" spans="1:52" ht="42" customHeight="1">
      <c r="A136" s="11">
        <v>128</v>
      </c>
      <c r="B136" s="48" t="s">
        <v>192</v>
      </c>
      <c r="C136" s="24" t="s">
        <v>191</v>
      </c>
      <c r="D136" s="54">
        <v>125</v>
      </c>
      <c r="E136" s="46"/>
      <c r="F136" s="46"/>
      <c r="G136" s="76"/>
      <c r="H136" s="76"/>
      <c r="I136" s="76"/>
      <c r="J136" s="76"/>
      <c r="K136" s="46"/>
      <c r="L136" s="46"/>
      <c r="M136" s="76"/>
      <c r="N136" s="120"/>
      <c r="O136" s="151"/>
      <c r="P136" s="152"/>
      <c r="Q136" s="46"/>
      <c r="R136" s="46"/>
      <c r="S136" s="76"/>
      <c r="T136" s="46"/>
      <c r="U136" s="46"/>
      <c r="V136" s="76"/>
      <c r="W136" s="46"/>
      <c r="X136" s="46"/>
      <c r="Y136" s="76"/>
      <c r="Z136" s="73"/>
      <c r="AA136" s="74"/>
      <c r="AB136" s="75"/>
      <c r="AC136" s="73"/>
      <c r="AD136" s="74"/>
      <c r="AE136" s="75"/>
      <c r="AF136" s="77"/>
      <c r="AG136" s="78"/>
      <c r="AH136" s="141"/>
      <c r="AI136" s="46"/>
      <c r="AJ136" s="46"/>
      <c r="AK136" s="76"/>
      <c r="AL136" s="122"/>
      <c r="AM136" s="122"/>
      <c r="AN136" s="76"/>
      <c r="AO136" s="46"/>
      <c r="AP136" s="46"/>
      <c r="AQ136" s="76"/>
      <c r="AR136" s="46"/>
      <c r="AS136" s="74"/>
      <c r="AT136" s="24"/>
      <c r="AU136" s="46">
        <v>9280</v>
      </c>
      <c r="AV136" s="74">
        <f>D136*AU136</f>
        <v>1160000</v>
      </c>
      <c r="AW136" s="76" t="s">
        <v>271</v>
      </c>
      <c r="AX136" s="76"/>
      <c r="AY136" s="76"/>
      <c r="AZ136" s="76"/>
    </row>
    <row r="137" spans="1:52" ht="53.25" customHeight="1">
      <c r="A137" s="11">
        <v>129</v>
      </c>
      <c r="B137" s="12" t="s">
        <v>193</v>
      </c>
      <c r="C137" s="24" t="s">
        <v>191</v>
      </c>
      <c r="D137" s="93">
        <v>33</v>
      </c>
      <c r="E137" s="94"/>
      <c r="F137" s="94"/>
      <c r="G137" s="76"/>
      <c r="H137" s="76"/>
      <c r="I137" s="76"/>
      <c r="J137" s="76"/>
      <c r="K137" s="94"/>
      <c r="L137" s="94"/>
      <c r="M137" s="76"/>
      <c r="N137" s="208"/>
      <c r="O137" s="151"/>
      <c r="P137" s="152"/>
      <c r="Q137" s="94"/>
      <c r="R137" s="94"/>
      <c r="S137" s="76"/>
      <c r="T137" s="94"/>
      <c r="U137" s="94"/>
      <c r="V137" s="76"/>
      <c r="W137" s="94"/>
      <c r="X137" s="94"/>
      <c r="Y137" s="76"/>
      <c r="Z137" s="73"/>
      <c r="AA137" s="74"/>
      <c r="AB137" s="75"/>
      <c r="AC137" s="73"/>
      <c r="AD137" s="74"/>
      <c r="AE137" s="75"/>
      <c r="AF137" s="77"/>
      <c r="AG137" s="78"/>
      <c r="AH137" s="141"/>
      <c r="AI137" s="94"/>
      <c r="AJ137" s="94"/>
      <c r="AK137" s="76"/>
      <c r="AL137" s="230">
        <v>18560</v>
      </c>
      <c r="AM137" s="200">
        <f>AL137*D137</f>
        <v>612480</v>
      </c>
      <c r="AN137" s="214" t="s">
        <v>272</v>
      </c>
      <c r="AO137" s="94"/>
      <c r="AP137" s="94"/>
      <c r="AQ137" s="76"/>
      <c r="AR137" s="216">
        <v>46400</v>
      </c>
      <c r="AS137" s="217">
        <f>(AR137*D137)</f>
        <v>1531200</v>
      </c>
      <c r="AT137" s="218" t="s">
        <v>264</v>
      </c>
      <c r="AU137" s="24"/>
      <c r="AV137" s="24"/>
      <c r="AW137" s="24"/>
      <c r="AX137" s="76"/>
      <c r="AY137" s="76"/>
      <c r="AZ137" s="76"/>
    </row>
    <row r="138" spans="1:52" ht="47.25" customHeight="1">
      <c r="A138" s="11">
        <v>130</v>
      </c>
      <c r="B138" s="12" t="s">
        <v>194</v>
      </c>
      <c r="C138" s="24" t="s">
        <v>195</v>
      </c>
      <c r="D138" s="93">
        <v>10</v>
      </c>
      <c r="E138" s="94"/>
      <c r="F138" s="94"/>
      <c r="G138" s="76"/>
      <c r="H138" s="76"/>
      <c r="I138" s="76"/>
      <c r="J138" s="76"/>
      <c r="K138" s="94"/>
      <c r="L138" s="94"/>
      <c r="M138" s="76"/>
      <c r="N138" s="208"/>
      <c r="O138" s="151"/>
      <c r="P138" s="152"/>
      <c r="Q138" s="94"/>
      <c r="R138" s="94"/>
      <c r="S138" s="76"/>
      <c r="T138" s="94"/>
      <c r="U138" s="94"/>
      <c r="V138" s="76"/>
      <c r="W138" s="94"/>
      <c r="X138" s="94"/>
      <c r="Y138" s="76"/>
      <c r="Z138" s="73"/>
      <c r="AA138" s="74"/>
      <c r="AB138" s="75"/>
      <c r="AC138" s="73"/>
      <c r="AD138" s="74"/>
      <c r="AE138" s="75"/>
      <c r="AF138" s="77"/>
      <c r="AG138" s="78"/>
      <c r="AH138" s="141"/>
      <c r="AI138" s="94"/>
      <c r="AJ138" s="94"/>
      <c r="AK138" s="76"/>
      <c r="AL138" s="209"/>
      <c r="AM138" s="209"/>
      <c r="AN138" s="76"/>
      <c r="AO138" s="94"/>
      <c r="AP138" s="94"/>
      <c r="AQ138" s="76"/>
      <c r="AR138" s="94"/>
      <c r="AS138" s="74"/>
      <c r="AT138" s="24"/>
      <c r="AU138" s="24"/>
      <c r="AV138" s="24"/>
      <c r="AW138" s="24"/>
      <c r="AX138" s="76"/>
      <c r="AY138" s="76"/>
      <c r="AZ138" s="76"/>
    </row>
    <row r="139" spans="1:52" ht="38.25">
      <c r="A139" s="11">
        <v>131</v>
      </c>
      <c r="B139" s="48" t="s">
        <v>196</v>
      </c>
      <c r="C139" s="24" t="s">
        <v>197</v>
      </c>
      <c r="D139" s="45">
        <v>1</v>
      </c>
      <c r="E139" s="46"/>
      <c r="F139" s="46"/>
      <c r="G139" s="76"/>
      <c r="H139" s="76"/>
      <c r="I139" s="76"/>
      <c r="J139" s="76"/>
      <c r="K139" s="46"/>
      <c r="L139" s="46"/>
      <c r="M139" s="76"/>
      <c r="N139" s="120"/>
      <c r="O139" s="151"/>
      <c r="P139" s="152"/>
      <c r="Q139" s="94"/>
      <c r="R139" s="94"/>
      <c r="S139" s="76"/>
      <c r="T139" s="46"/>
      <c r="U139" s="46"/>
      <c r="V139" s="76"/>
      <c r="W139" s="46"/>
      <c r="X139" s="46"/>
      <c r="Y139" s="76"/>
      <c r="Z139" s="138">
        <v>319000</v>
      </c>
      <c r="AA139" s="139">
        <v>319000</v>
      </c>
      <c r="AB139" s="140" t="s">
        <v>259</v>
      </c>
      <c r="AC139" s="73"/>
      <c r="AD139" s="74"/>
      <c r="AE139" s="75"/>
      <c r="AF139" s="77"/>
      <c r="AG139" s="78"/>
      <c r="AH139" s="141"/>
      <c r="AI139" s="46"/>
      <c r="AJ139" s="46"/>
      <c r="AK139" s="76"/>
      <c r="AL139" s="122"/>
      <c r="AM139" s="122"/>
      <c r="AN139" s="76"/>
      <c r="AO139" s="46"/>
      <c r="AP139" s="46"/>
      <c r="AQ139" s="76"/>
      <c r="AR139" s="46"/>
      <c r="AS139" s="74"/>
      <c r="AT139" s="24"/>
      <c r="AU139" s="24"/>
      <c r="AV139" s="24"/>
      <c r="AW139" s="24"/>
      <c r="AX139" s="76"/>
      <c r="AY139" s="76"/>
      <c r="AZ139" s="76"/>
    </row>
    <row r="140" spans="1:52" ht="34.5" customHeight="1">
      <c r="A140" s="11">
        <v>132</v>
      </c>
      <c r="B140" s="55" t="s">
        <v>198</v>
      </c>
      <c r="C140" s="24" t="s">
        <v>199</v>
      </c>
      <c r="D140" s="45">
        <v>4</v>
      </c>
      <c r="E140" s="46"/>
      <c r="F140" s="46"/>
      <c r="G140" s="76"/>
      <c r="H140" s="76"/>
      <c r="I140" s="76"/>
      <c r="J140" s="76"/>
      <c r="K140" s="46"/>
      <c r="L140" s="46"/>
      <c r="M140" s="76"/>
      <c r="N140" s="120"/>
      <c r="O140" s="151"/>
      <c r="P140" s="152"/>
      <c r="Q140" s="46"/>
      <c r="R140" s="46"/>
      <c r="S140" s="76"/>
      <c r="T140" s="46"/>
      <c r="U140" s="46"/>
      <c r="V140" s="76"/>
      <c r="W140" s="231">
        <v>16500</v>
      </c>
      <c r="X140" s="164">
        <f t="shared" ref="X140:X145" si="18">+W140*D140</f>
        <v>66000</v>
      </c>
      <c r="Y140" s="165" t="s">
        <v>273</v>
      </c>
      <c r="Z140" s="73"/>
      <c r="AA140" s="74"/>
      <c r="AB140" s="75"/>
      <c r="AC140" s="73"/>
      <c r="AD140" s="74"/>
      <c r="AE140" s="75"/>
      <c r="AF140" s="77"/>
      <c r="AG140" s="78"/>
      <c r="AH140" s="141"/>
      <c r="AI140" s="46"/>
      <c r="AJ140" s="46"/>
      <c r="AK140" s="76"/>
      <c r="AL140" s="122"/>
      <c r="AM140" s="122"/>
      <c r="AN140" s="76"/>
      <c r="AO140" s="46"/>
      <c r="AP140" s="46"/>
      <c r="AQ140" s="76"/>
      <c r="AR140" s="46"/>
      <c r="AS140" s="74"/>
      <c r="AT140" s="24"/>
      <c r="AU140" s="24"/>
      <c r="AV140" s="24"/>
      <c r="AW140" s="24"/>
      <c r="AX140" s="76"/>
      <c r="AY140" s="76"/>
      <c r="AZ140" s="76"/>
    </row>
    <row r="141" spans="1:52" ht="32.25" customHeight="1">
      <c r="A141" s="11">
        <v>133</v>
      </c>
      <c r="B141" s="55" t="s">
        <v>200</v>
      </c>
      <c r="C141" s="24" t="s">
        <v>199</v>
      </c>
      <c r="D141" s="45">
        <v>1</v>
      </c>
      <c r="E141" s="46"/>
      <c r="F141" s="46"/>
      <c r="G141" s="76"/>
      <c r="H141" s="76"/>
      <c r="I141" s="76"/>
      <c r="J141" s="76"/>
      <c r="K141" s="46"/>
      <c r="L141" s="46"/>
      <c r="M141" s="76"/>
      <c r="N141" s="120"/>
      <c r="O141" s="151"/>
      <c r="P141" s="152"/>
      <c r="Q141" s="46"/>
      <c r="R141" s="46"/>
      <c r="S141" s="76"/>
      <c r="T141" s="46"/>
      <c r="U141" s="46"/>
      <c r="V141" s="76"/>
      <c r="W141" s="231">
        <v>16500</v>
      </c>
      <c r="X141" s="164">
        <f t="shared" si="18"/>
        <v>16500</v>
      </c>
      <c r="Y141" s="165" t="s">
        <v>273</v>
      </c>
      <c r="Z141" s="73"/>
      <c r="AA141" s="74"/>
      <c r="AB141" s="75"/>
      <c r="AC141" s="73"/>
      <c r="AD141" s="74"/>
      <c r="AE141" s="75"/>
      <c r="AF141" s="77"/>
      <c r="AG141" s="78"/>
      <c r="AH141" s="141"/>
      <c r="AI141" s="46"/>
      <c r="AJ141" s="46"/>
      <c r="AK141" s="76"/>
      <c r="AL141" s="122"/>
      <c r="AM141" s="122"/>
      <c r="AN141" s="76"/>
      <c r="AO141" s="46"/>
      <c r="AP141" s="46"/>
      <c r="AQ141" s="76"/>
      <c r="AR141" s="46"/>
      <c r="AS141" s="74"/>
      <c r="AT141" s="24"/>
      <c r="AU141" s="24"/>
      <c r="AV141" s="24"/>
      <c r="AW141" s="24"/>
      <c r="AX141" s="76"/>
      <c r="AY141" s="76"/>
      <c r="AZ141" s="76"/>
    </row>
    <row r="142" spans="1:52" ht="37.5" customHeight="1">
      <c r="A142" s="11">
        <v>134</v>
      </c>
      <c r="B142" s="55" t="s">
        <v>201</v>
      </c>
      <c r="C142" s="24" t="s">
        <v>199</v>
      </c>
      <c r="D142" s="45">
        <v>3</v>
      </c>
      <c r="E142" s="46"/>
      <c r="F142" s="46"/>
      <c r="G142" s="76"/>
      <c r="H142" s="76"/>
      <c r="I142" s="76"/>
      <c r="J142" s="76"/>
      <c r="K142" s="46"/>
      <c r="L142" s="46"/>
      <c r="M142" s="76"/>
      <c r="N142" s="120"/>
      <c r="O142" s="151"/>
      <c r="P142" s="152"/>
      <c r="Q142" s="46"/>
      <c r="R142" s="46"/>
      <c r="S142" s="76"/>
      <c r="T142" s="46"/>
      <c r="U142" s="46"/>
      <c r="V142" s="76"/>
      <c r="W142" s="231">
        <v>16500</v>
      </c>
      <c r="X142" s="164">
        <f t="shared" si="18"/>
        <v>49500</v>
      </c>
      <c r="Y142" s="165" t="s">
        <v>273</v>
      </c>
      <c r="Z142" s="73"/>
      <c r="AA142" s="74"/>
      <c r="AB142" s="75"/>
      <c r="AC142" s="73"/>
      <c r="AD142" s="74"/>
      <c r="AE142" s="75"/>
      <c r="AF142" s="77"/>
      <c r="AG142" s="78"/>
      <c r="AH142" s="141"/>
      <c r="AI142" s="46"/>
      <c r="AJ142" s="46"/>
      <c r="AK142" s="76"/>
      <c r="AL142" s="122"/>
      <c r="AM142" s="122"/>
      <c r="AN142" s="76"/>
      <c r="AO142" s="46"/>
      <c r="AP142" s="46"/>
      <c r="AQ142" s="76"/>
      <c r="AR142" s="46"/>
      <c r="AS142" s="74"/>
      <c r="AT142" s="24"/>
      <c r="AU142" s="24"/>
      <c r="AV142" s="24"/>
      <c r="AW142" s="24"/>
      <c r="AX142" s="76"/>
      <c r="AY142" s="76"/>
      <c r="AZ142" s="76"/>
    </row>
    <row r="143" spans="1:52" ht="34.5" customHeight="1">
      <c r="A143" s="11">
        <v>135</v>
      </c>
      <c r="B143" s="55" t="s">
        <v>202</v>
      </c>
      <c r="C143" s="24" t="s">
        <v>199</v>
      </c>
      <c r="D143" s="45">
        <v>2</v>
      </c>
      <c r="E143" s="46"/>
      <c r="F143" s="46"/>
      <c r="G143" s="76"/>
      <c r="H143" s="76"/>
      <c r="I143" s="76"/>
      <c r="J143" s="76"/>
      <c r="K143" s="46"/>
      <c r="L143" s="46"/>
      <c r="M143" s="76"/>
      <c r="N143" s="120"/>
      <c r="O143" s="151"/>
      <c r="P143" s="152"/>
      <c r="Q143" s="46"/>
      <c r="R143" s="46"/>
      <c r="S143" s="76"/>
      <c r="T143" s="46"/>
      <c r="U143" s="46"/>
      <c r="V143" s="76"/>
      <c r="W143" s="231">
        <v>16500</v>
      </c>
      <c r="X143" s="164">
        <f t="shared" si="18"/>
        <v>33000</v>
      </c>
      <c r="Y143" s="165" t="s">
        <v>273</v>
      </c>
      <c r="Z143" s="73"/>
      <c r="AA143" s="74"/>
      <c r="AB143" s="75"/>
      <c r="AC143" s="73"/>
      <c r="AD143" s="74"/>
      <c r="AE143" s="75"/>
      <c r="AF143" s="77"/>
      <c r="AG143" s="78"/>
      <c r="AH143" s="141"/>
      <c r="AI143" s="46"/>
      <c r="AJ143" s="46"/>
      <c r="AK143" s="76"/>
      <c r="AL143" s="122"/>
      <c r="AM143" s="122"/>
      <c r="AN143" s="76"/>
      <c r="AO143" s="46"/>
      <c r="AP143" s="46"/>
      <c r="AQ143" s="76"/>
      <c r="AR143" s="46"/>
      <c r="AS143" s="74"/>
      <c r="AT143" s="24"/>
      <c r="AU143" s="24"/>
      <c r="AV143" s="24"/>
      <c r="AW143" s="24"/>
      <c r="AX143" s="76"/>
      <c r="AY143" s="76"/>
      <c r="AZ143" s="76"/>
    </row>
    <row r="144" spans="1:52" ht="48.75" customHeight="1">
      <c r="A144" s="11">
        <v>136</v>
      </c>
      <c r="B144" s="48" t="s">
        <v>203</v>
      </c>
      <c r="C144" s="24" t="s">
        <v>204</v>
      </c>
      <c r="D144" s="45">
        <v>1</v>
      </c>
      <c r="E144" s="46"/>
      <c r="F144" s="46"/>
      <c r="G144" s="76"/>
      <c r="H144" s="76"/>
      <c r="I144" s="76"/>
      <c r="J144" s="76"/>
      <c r="K144" s="46"/>
      <c r="L144" s="46"/>
      <c r="M144" s="76"/>
      <c r="N144" s="120"/>
      <c r="O144" s="151"/>
      <c r="P144" s="152"/>
      <c r="Q144" s="46"/>
      <c r="R144" s="46"/>
      <c r="S144" s="76"/>
      <c r="T144" s="46"/>
      <c r="U144" s="46"/>
      <c r="V144" s="76"/>
      <c r="W144" s="231">
        <v>235000</v>
      </c>
      <c r="X144" s="164">
        <f t="shared" si="18"/>
        <v>235000</v>
      </c>
      <c r="Y144" s="165" t="s">
        <v>265</v>
      </c>
      <c r="Z144" s="73"/>
      <c r="AA144" s="74"/>
      <c r="AB144" s="75"/>
      <c r="AC144" s="73"/>
      <c r="AD144" s="74"/>
      <c r="AE144" s="75"/>
      <c r="AF144" s="77"/>
      <c r="AG144" s="78"/>
      <c r="AH144" s="141"/>
      <c r="AI144" s="46"/>
      <c r="AJ144" s="46"/>
      <c r="AK144" s="76"/>
      <c r="AL144" s="122"/>
      <c r="AM144" s="122"/>
      <c r="AN144" s="76"/>
      <c r="AO144" s="46"/>
      <c r="AP144" s="46"/>
      <c r="AQ144" s="76"/>
      <c r="AR144" s="46"/>
      <c r="AS144" s="74"/>
      <c r="AT144" s="24"/>
      <c r="AU144" s="24"/>
      <c r="AV144" s="24"/>
      <c r="AW144" s="24"/>
      <c r="AX144" s="76"/>
      <c r="AY144" s="76"/>
      <c r="AZ144" s="76"/>
    </row>
    <row r="145" spans="1:52" ht="53.25" customHeight="1">
      <c r="A145" s="11">
        <v>137</v>
      </c>
      <c r="B145" s="12" t="s">
        <v>205</v>
      </c>
      <c r="C145" s="24" t="s">
        <v>206</v>
      </c>
      <c r="D145" s="93">
        <v>2</v>
      </c>
      <c r="E145" s="94"/>
      <c r="F145" s="94"/>
      <c r="G145" s="76"/>
      <c r="H145" s="76"/>
      <c r="I145" s="76"/>
      <c r="J145" s="76"/>
      <c r="K145" s="94"/>
      <c r="L145" s="94"/>
      <c r="M145" s="76"/>
      <c r="N145" s="208"/>
      <c r="O145" s="151"/>
      <c r="P145" s="152"/>
      <c r="Q145" s="94"/>
      <c r="R145" s="94"/>
      <c r="S145" s="76"/>
      <c r="T145" s="94"/>
      <c r="U145" s="94"/>
      <c r="V145" s="76"/>
      <c r="W145" s="231">
        <v>58000</v>
      </c>
      <c r="X145" s="164">
        <f t="shared" si="18"/>
        <v>116000</v>
      </c>
      <c r="Y145" s="165" t="s">
        <v>276</v>
      </c>
      <c r="Z145" s="73"/>
      <c r="AA145" s="74"/>
      <c r="AB145" s="75"/>
      <c r="AC145" s="73"/>
      <c r="AD145" s="74"/>
      <c r="AE145" s="75"/>
      <c r="AF145" s="166">
        <v>38744</v>
      </c>
      <c r="AG145" s="167">
        <f>AF145*D145</f>
        <v>77488</v>
      </c>
      <c r="AH145" s="168" t="s">
        <v>262</v>
      </c>
      <c r="AI145" s="94"/>
      <c r="AJ145" s="94"/>
      <c r="AK145" s="76"/>
      <c r="AL145" s="230">
        <v>11500</v>
      </c>
      <c r="AM145" s="200">
        <f>AL145*D145</f>
        <v>23000</v>
      </c>
      <c r="AN145" s="214" t="s">
        <v>272</v>
      </c>
      <c r="AO145" s="94"/>
      <c r="AP145" s="94"/>
      <c r="AQ145" s="76"/>
      <c r="AR145" s="94"/>
      <c r="AS145" s="74"/>
      <c r="AT145" s="24"/>
      <c r="AU145" s="24"/>
      <c r="AV145" s="24"/>
      <c r="AW145" s="24"/>
      <c r="AX145" s="76"/>
      <c r="AY145" s="76"/>
      <c r="AZ145" s="76"/>
    </row>
    <row r="146" spans="1:52" ht="63" customHeight="1">
      <c r="A146" s="11">
        <v>138</v>
      </c>
      <c r="B146" s="48" t="s">
        <v>207</v>
      </c>
      <c r="C146" s="24" t="s">
        <v>208</v>
      </c>
      <c r="D146" s="45">
        <v>4</v>
      </c>
      <c r="E146" s="46"/>
      <c r="F146" s="46"/>
      <c r="G146" s="76"/>
      <c r="H146" s="76"/>
      <c r="I146" s="76"/>
      <c r="J146" s="76"/>
      <c r="K146" s="46"/>
      <c r="L146" s="46"/>
      <c r="M146" s="76"/>
      <c r="N146" s="120"/>
      <c r="O146" s="151"/>
      <c r="P146" s="152"/>
      <c r="Q146" s="202">
        <v>23433</v>
      </c>
      <c r="R146" s="136">
        <v>93733</v>
      </c>
      <c r="S146" s="137" t="s">
        <v>258</v>
      </c>
      <c r="T146" s="46"/>
      <c r="U146" s="46"/>
      <c r="V146" s="76"/>
      <c r="W146" s="46"/>
      <c r="X146" s="46"/>
      <c r="Y146" s="76"/>
      <c r="Z146" s="138">
        <v>19256</v>
      </c>
      <c r="AA146" s="139">
        <v>77024</v>
      </c>
      <c r="AB146" s="140" t="s">
        <v>259</v>
      </c>
      <c r="AC146" s="73"/>
      <c r="AD146" s="74"/>
      <c r="AE146" s="75"/>
      <c r="AF146" s="77"/>
      <c r="AG146" s="78"/>
      <c r="AH146" s="141"/>
      <c r="AI146" s="46"/>
      <c r="AJ146" s="46"/>
      <c r="AK146" s="76"/>
      <c r="AL146" s="122"/>
      <c r="AM146" s="122"/>
      <c r="AN146" s="76"/>
      <c r="AO146" s="46"/>
      <c r="AP146" s="46"/>
      <c r="AQ146" s="76"/>
      <c r="AR146" s="46"/>
      <c r="AS146" s="74"/>
      <c r="AT146" s="24"/>
      <c r="AU146" s="24"/>
      <c r="AV146" s="24"/>
      <c r="AW146" s="24"/>
      <c r="AX146" s="76"/>
      <c r="AY146" s="76"/>
      <c r="AZ146" s="76"/>
    </row>
    <row r="147" spans="1:52" ht="48.75" customHeight="1">
      <c r="A147" s="11">
        <v>139</v>
      </c>
      <c r="B147" s="48" t="s">
        <v>209</v>
      </c>
      <c r="C147" s="24" t="s">
        <v>124</v>
      </c>
      <c r="D147" s="93">
        <v>1</v>
      </c>
      <c r="E147" s="94"/>
      <c r="F147" s="94"/>
      <c r="G147" s="76"/>
      <c r="H147" s="76"/>
      <c r="I147" s="76"/>
      <c r="J147" s="76"/>
      <c r="K147" s="94"/>
      <c r="L147" s="94"/>
      <c r="M147" s="76"/>
      <c r="N147" s="208"/>
      <c r="O147" s="151"/>
      <c r="P147" s="152"/>
      <c r="Q147" s="94"/>
      <c r="R147" s="94"/>
      <c r="S147" s="76"/>
      <c r="T147" s="94"/>
      <c r="U147" s="94"/>
      <c r="V147" s="76"/>
      <c r="W147" s="231">
        <v>42000</v>
      </c>
      <c r="X147" s="164">
        <f>+W147*D147</f>
        <v>42000</v>
      </c>
      <c r="Y147" s="165" t="s">
        <v>276</v>
      </c>
      <c r="Z147" s="73"/>
      <c r="AA147" s="74"/>
      <c r="AB147" s="75"/>
      <c r="AC147" s="73"/>
      <c r="AD147" s="74"/>
      <c r="AE147" s="75"/>
      <c r="AF147" s="77"/>
      <c r="AG147" s="78"/>
      <c r="AH147" s="141"/>
      <c r="AI147" s="94"/>
      <c r="AJ147" s="94"/>
      <c r="AK147" s="76"/>
      <c r="AL147" s="209"/>
      <c r="AM147" s="209"/>
      <c r="AN147" s="76"/>
      <c r="AO147" s="94"/>
      <c r="AP147" s="94"/>
      <c r="AQ147" s="76"/>
      <c r="AR147" s="94"/>
      <c r="AS147" s="74"/>
      <c r="AT147" s="24"/>
      <c r="AU147" s="94">
        <v>132675</v>
      </c>
      <c r="AV147" s="74">
        <f>D147*AU147</f>
        <v>132675</v>
      </c>
      <c r="AW147" s="76" t="s">
        <v>271</v>
      </c>
      <c r="AX147" s="76"/>
      <c r="AY147" s="76"/>
      <c r="AZ147" s="76"/>
    </row>
    <row r="148" spans="1:52" ht="71.25" customHeight="1">
      <c r="A148" s="11">
        <v>140</v>
      </c>
      <c r="B148" s="48" t="s">
        <v>210</v>
      </c>
      <c r="C148" s="24" t="s">
        <v>124</v>
      </c>
      <c r="D148" s="45">
        <v>1</v>
      </c>
      <c r="E148" s="46"/>
      <c r="F148" s="46"/>
      <c r="G148" s="76"/>
      <c r="H148" s="76"/>
      <c r="I148" s="76"/>
      <c r="J148" s="76"/>
      <c r="K148" s="46"/>
      <c r="L148" s="46"/>
      <c r="M148" s="76"/>
      <c r="N148" s="120"/>
      <c r="O148" s="151"/>
      <c r="P148" s="152"/>
      <c r="Q148" s="46"/>
      <c r="R148" s="46"/>
      <c r="S148" s="76"/>
      <c r="T148" s="46"/>
      <c r="U148" s="46"/>
      <c r="V148" s="76"/>
      <c r="W148" s="231">
        <v>78500</v>
      </c>
      <c r="X148" s="164">
        <f>+W148*D148</f>
        <v>78500</v>
      </c>
      <c r="Y148" s="165" t="s">
        <v>276</v>
      </c>
      <c r="Z148" s="73"/>
      <c r="AA148" s="74"/>
      <c r="AB148" s="75"/>
      <c r="AC148" s="73"/>
      <c r="AD148" s="74"/>
      <c r="AE148" s="75"/>
      <c r="AF148" s="77"/>
      <c r="AG148" s="78"/>
      <c r="AH148" s="141"/>
      <c r="AI148" s="46"/>
      <c r="AJ148" s="46"/>
      <c r="AK148" s="76"/>
      <c r="AL148" s="122"/>
      <c r="AM148" s="122"/>
      <c r="AN148" s="76"/>
      <c r="AO148" s="46"/>
      <c r="AP148" s="46"/>
      <c r="AQ148" s="76"/>
      <c r="AR148" s="46"/>
      <c r="AS148" s="74"/>
      <c r="AT148" s="24"/>
      <c r="AU148" s="46">
        <v>103158</v>
      </c>
      <c r="AV148" s="74">
        <f>D148*AU148</f>
        <v>103158</v>
      </c>
      <c r="AW148" s="76" t="s">
        <v>271</v>
      </c>
      <c r="AX148" s="76"/>
      <c r="AY148" s="76"/>
      <c r="AZ148" s="76"/>
    </row>
    <row r="149" spans="1:52" ht="48" customHeight="1">
      <c r="A149" s="11">
        <v>141</v>
      </c>
      <c r="B149" s="17" t="s">
        <v>211</v>
      </c>
      <c r="C149" s="81" t="s">
        <v>212</v>
      </c>
      <c r="D149" s="224">
        <v>1</v>
      </c>
      <c r="E149" s="94"/>
      <c r="F149" s="94"/>
      <c r="G149" s="76"/>
      <c r="H149" s="76"/>
      <c r="I149" s="76"/>
      <c r="J149" s="76"/>
      <c r="K149" s="94"/>
      <c r="L149" s="94"/>
      <c r="M149" s="76"/>
      <c r="N149" s="157">
        <v>392667</v>
      </c>
      <c r="O149" s="133">
        <f>N149*D149</f>
        <v>392667</v>
      </c>
      <c r="P149" s="134" t="s">
        <v>257</v>
      </c>
      <c r="Q149" s="94"/>
      <c r="R149" s="94"/>
      <c r="S149" s="76"/>
      <c r="T149" s="94"/>
      <c r="U149" s="94"/>
      <c r="V149" s="76"/>
      <c r="W149" s="231">
        <v>589000</v>
      </c>
      <c r="X149" s="164">
        <f>+W149*D149</f>
        <v>589000</v>
      </c>
      <c r="Y149" s="165" t="s">
        <v>354</v>
      </c>
      <c r="Z149" s="73"/>
      <c r="AA149" s="74"/>
      <c r="AB149" s="75"/>
      <c r="AC149" s="175">
        <v>338720</v>
      </c>
      <c r="AD149" s="176">
        <f>AC149*D149</f>
        <v>338720</v>
      </c>
      <c r="AE149" s="177" t="s">
        <v>264</v>
      </c>
      <c r="AF149" s="77"/>
      <c r="AG149" s="78"/>
      <c r="AH149" s="141"/>
      <c r="AI149" s="94"/>
      <c r="AJ149" s="94"/>
      <c r="AK149" s="76"/>
      <c r="AL149" s="209"/>
      <c r="AM149" s="209"/>
      <c r="AN149" s="76"/>
      <c r="AO149" s="215">
        <v>556800</v>
      </c>
      <c r="AP149" s="179">
        <f>AO149*D149</f>
        <v>556800</v>
      </c>
      <c r="AQ149" s="180" t="s">
        <v>265</v>
      </c>
      <c r="AR149" s="216">
        <v>426648</v>
      </c>
      <c r="AS149" s="217">
        <f>(AR149*D149)</f>
        <v>426648</v>
      </c>
      <c r="AT149" s="218" t="s">
        <v>256</v>
      </c>
      <c r="AU149" s="24"/>
      <c r="AV149" s="24"/>
      <c r="AW149" s="24"/>
      <c r="AX149" s="76"/>
      <c r="AY149" s="76"/>
      <c r="AZ149" s="76"/>
    </row>
    <row r="150" spans="1:52" ht="66" customHeight="1">
      <c r="A150" s="11">
        <v>142</v>
      </c>
      <c r="B150" s="48" t="s">
        <v>213</v>
      </c>
      <c r="C150" s="24" t="s">
        <v>214</v>
      </c>
      <c r="D150" s="45">
        <v>3</v>
      </c>
      <c r="E150" s="46"/>
      <c r="F150" s="46"/>
      <c r="G150" s="76"/>
      <c r="H150" s="76"/>
      <c r="I150" s="76"/>
      <c r="J150" s="76"/>
      <c r="K150" s="46"/>
      <c r="L150" s="46"/>
      <c r="M150" s="76"/>
      <c r="N150" s="120"/>
      <c r="O150" s="151"/>
      <c r="P150" s="152"/>
      <c r="Q150" s="46"/>
      <c r="R150" s="46"/>
      <c r="S150" s="76"/>
      <c r="T150" s="46"/>
      <c r="U150" s="46"/>
      <c r="V150" s="76"/>
      <c r="W150" s="46" t="s">
        <v>277</v>
      </c>
      <c r="X150" s="46"/>
      <c r="Y150" s="76"/>
      <c r="Z150" s="73"/>
      <c r="AA150" s="74"/>
      <c r="AB150" s="75"/>
      <c r="AC150" s="73"/>
      <c r="AD150" s="74"/>
      <c r="AE150" s="75"/>
      <c r="AF150" s="166">
        <v>211120</v>
      </c>
      <c r="AG150" s="167">
        <f>AF150*D150</f>
        <v>633360</v>
      </c>
      <c r="AH150" s="168" t="s">
        <v>270</v>
      </c>
      <c r="AI150" s="46"/>
      <c r="AJ150" s="46"/>
      <c r="AK150" s="76"/>
      <c r="AL150" s="122"/>
      <c r="AM150" s="122"/>
      <c r="AN150" s="76"/>
      <c r="AO150" s="46"/>
      <c r="AP150" s="46"/>
      <c r="AQ150" s="76"/>
      <c r="AR150" s="216">
        <v>224692</v>
      </c>
      <c r="AS150" s="217">
        <f>(AR150*D150)</f>
        <v>674076</v>
      </c>
      <c r="AT150" s="218" t="s">
        <v>256</v>
      </c>
      <c r="AU150" s="24"/>
      <c r="AV150" s="24"/>
      <c r="AW150" s="24"/>
      <c r="AX150" s="76"/>
      <c r="AY150" s="76"/>
      <c r="AZ150" s="76"/>
    </row>
    <row r="151" spans="1:52" ht="45" customHeight="1">
      <c r="A151" s="11">
        <v>143</v>
      </c>
      <c r="B151" s="12" t="s">
        <v>215</v>
      </c>
      <c r="C151" s="98" t="s">
        <v>216</v>
      </c>
      <c r="D151" s="219">
        <v>1</v>
      </c>
      <c r="E151" s="97"/>
      <c r="F151" s="97"/>
      <c r="G151" s="76"/>
      <c r="H151" s="76"/>
      <c r="I151" s="76"/>
      <c r="J151" s="76"/>
      <c r="K151" s="97"/>
      <c r="L151" s="97"/>
      <c r="M151" s="76"/>
      <c r="N151" s="229"/>
      <c r="O151" s="151"/>
      <c r="P151" s="152"/>
      <c r="Q151" s="97"/>
      <c r="R151" s="97"/>
      <c r="S151" s="76"/>
      <c r="T151" s="97"/>
      <c r="U151" s="97"/>
      <c r="V151" s="76"/>
      <c r="W151" s="97"/>
      <c r="X151" s="97"/>
      <c r="Y151" s="76"/>
      <c r="Z151" s="73"/>
      <c r="AA151" s="74"/>
      <c r="AB151" s="75"/>
      <c r="AC151" s="73"/>
      <c r="AD151" s="74"/>
      <c r="AE151" s="75"/>
      <c r="AF151" s="77"/>
      <c r="AG151" s="78"/>
      <c r="AH151" s="141"/>
      <c r="AI151" s="97"/>
      <c r="AJ151" s="97"/>
      <c r="AK151" s="76"/>
      <c r="AL151" s="232"/>
      <c r="AM151" s="232"/>
      <c r="AN151" s="76"/>
      <c r="AO151" s="97"/>
      <c r="AP151" s="97"/>
      <c r="AQ151" s="76"/>
      <c r="AR151" s="97"/>
      <c r="AS151" s="74"/>
      <c r="AT151" s="24"/>
      <c r="AU151" s="24"/>
      <c r="AV151" s="24"/>
      <c r="AW151" s="24"/>
      <c r="AX151" s="76"/>
      <c r="AY151" s="76"/>
      <c r="AZ151" s="76"/>
    </row>
    <row r="152" spans="1:52" ht="39.75" customHeight="1">
      <c r="A152" s="11">
        <v>144</v>
      </c>
      <c r="B152" s="48" t="s">
        <v>217</v>
      </c>
      <c r="C152" s="24" t="s">
        <v>126</v>
      </c>
      <c r="D152" s="45">
        <v>5</v>
      </c>
      <c r="E152" s="46"/>
      <c r="F152" s="46"/>
      <c r="G152" s="76"/>
      <c r="H152" s="76"/>
      <c r="I152" s="76"/>
      <c r="J152" s="76"/>
      <c r="K152" s="46"/>
      <c r="L152" s="46"/>
      <c r="M152" s="76"/>
      <c r="N152" s="120"/>
      <c r="O152" s="151"/>
      <c r="P152" s="152"/>
      <c r="Q152" s="46"/>
      <c r="R152" s="46"/>
      <c r="S152" s="76"/>
      <c r="T152" s="46"/>
      <c r="U152" s="46"/>
      <c r="V152" s="76"/>
      <c r="W152" s="231">
        <v>3000</v>
      </c>
      <c r="X152" s="164">
        <f>+W152*D152</f>
        <v>15000</v>
      </c>
      <c r="Y152" s="165" t="s">
        <v>276</v>
      </c>
      <c r="Z152" s="73"/>
      <c r="AA152" s="74"/>
      <c r="AB152" s="75"/>
      <c r="AC152" s="73"/>
      <c r="AD152" s="74"/>
      <c r="AE152" s="75"/>
      <c r="AF152" s="77"/>
      <c r="AG152" s="78"/>
      <c r="AH152" s="141"/>
      <c r="AI152" s="46"/>
      <c r="AJ152" s="46"/>
      <c r="AK152" s="76"/>
      <c r="AL152" s="122"/>
      <c r="AM152" s="122"/>
      <c r="AN152" s="76"/>
      <c r="AO152" s="46"/>
      <c r="AP152" s="46"/>
      <c r="AQ152" s="76"/>
      <c r="AR152" s="46"/>
      <c r="AS152" s="74"/>
      <c r="AT152" s="24"/>
      <c r="AU152" s="46">
        <v>2900</v>
      </c>
      <c r="AV152" s="74">
        <f>D152*AU152</f>
        <v>14500</v>
      </c>
      <c r="AW152" s="76" t="s">
        <v>271</v>
      </c>
      <c r="AX152" s="76"/>
      <c r="AY152" s="76"/>
      <c r="AZ152" s="76"/>
    </row>
    <row r="153" spans="1:52" ht="39" customHeight="1">
      <c r="A153" s="11">
        <v>145</v>
      </c>
      <c r="B153" s="48" t="s">
        <v>218</v>
      </c>
      <c r="C153" s="24" t="s">
        <v>219</v>
      </c>
      <c r="D153" s="45">
        <v>1</v>
      </c>
      <c r="E153" s="46"/>
      <c r="F153" s="46"/>
      <c r="G153" s="76"/>
      <c r="H153" s="76"/>
      <c r="I153" s="76"/>
      <c r="J153" s="76"/>
      <c r="K153" s="46"/>
      <c r="L153" s="46"/>
      <c r="M153" s="76"/>
      <c r="N153" s="120"/>
      <c r="O153" s="151"/>
      <c r="P153" s="152"/>
      <c r="Q153" s="46"/>
      <c r="R153" s="46"/>
      <c r="S153" s="76"/>
      <c r="T153" s="46"/>
      <c r="U153" s="46"/>
      <c r="V153" s="76"/>
      <c r="W153" s="231">
        <v>145000</v>
      </c>
      <c r="X153" s="164">
        <f>+W153*D153</f>
        <v>145000</v>
      </c>
      <c r="Y153" s="165" t="s">
        <v>276</v>
      </c>
      <c r="Z153" s="73"/>
      <c r="AA153" s="74"/>
      <c r="AB153" s="75"/>
      <c r="AC153" s="73"/>
      <c r="AD153" s="74"/>
      <c r="AE153" s="75"/>
      <c r="AF153" s="77"/>
      <c r="AG153" s="78"/>
      <c r="AH153" s="141"/>
      <c r="AI153" s="46"/>
      <c r="AJ153" s="46"/>
      <c r="AK153" s="76"/>
      <c r="AL153" s="230">
        <v>150000</v>
      </c>
      <c r="AM153" s="200">
        <f>AL153*D153</f>
        <v>150000</v>
      </c>
      <c r="AN153" s="214" t="s">
        <v>272</v>
      </c>
      <c r="AO153" s="46"/>
      <c r="AP153" s="46"/>
      <c r="AQ153" s="76"/>
      <c r="AR153" s="46"/>
      <c r="AS153" s="74"/>
      <c r="AT153" s="24"/>
      <c r="AU153" s="24"/>
      <c r="AV153" s="24"/>
      <c r="AW153" s="24"/>
      <c r="AX153" s="76"/>
      <c r="AY153" s="76"/>
      <c r="AZ153" s="76"/>
    </row>
    <row r="154" spans="1:52" ht="30.75" customHeight="1">
      <c r="A154" s="11">
        <v>146</v>
      </c>
      <c r="B154" s="17" t="s">
        <v>220</v>
      </c>
      <c r="C154" s="24" t="s">
        <v>63</v>
      </c>
      <c r="D154" s="93">
        <v>5</v>
      </c>
      <c r="E154" s="94"/>
      <c r="F154" s="94"/>
      <c r="G154" s="76"/>
      <c r="H154" s="76"/>
      <c r="I154" s="76"/>
      <c r="J154" s="76"/>
      <c r="K154" s="94"/>
      <c r="L154" s="94"/>
      <c r="M154" s="76"/>
      <c r="N154" s="208"/>
      <c r="O154" s="151"/>
      <c r="P154" s="152"/>
      <c r="Q154" s="202">
        <v>20809</v>
      </c>
      <c r="R154" s="136">
        <v>104046</v>
      </c>
      <c r="S154" s="137" t="s">
        <v>346</v>
      </c>
      <c r="T154" s="94"/>
      <c r="U154" s="94"/>
      <c r="V154" s="76"/>
      <c r="W154" s="231">
        <v>15500</v>
      </c>
      <c r="X154" s="164">
        <f>+W154*D154</f>
        <v>77500</v>
      </c>
      <c r="Y154" s="165" t="s">
        <v>276</v>
      </c>
      <c r="Z154" s="138">
        <v>20880</v>
      </c>
      <c r="AA154" s="139">
        <v>104400</v>
      </c>
      <c r="AB154" s="140" t="s">
        <v>259</v>
      </c>
      <c r="AC154" s="73"/>
      <c r="AD154" s="74"/>
      <c r="AE154" s="75"/>
      <c r="AF154" s="77"/>
      <c r="AG154" s="78"/>
      <c r="AH154" s="141"/>
      <c r="AI154" s="94"/>
      <c r="AJ154" s="94"/>
      <c r="AK154" s="76"/>
      <c r="AL154" s="209"/>
      <c r="AM154" s="209"/>
      <c r="AN154" s="76"/>
      <c r="AO154" s="94"/>
      <c r="AP154" s="94"/>
      <c r="AQ154" s="76"/>
      <c r="AR154" s="94"/>
      <c r="AS154" s="74"/>
      <c r="AT154" s="24"/>
      <c r="AU154" s="24"/>
      <c r="AV154" s="24"/>
      <c r="AW154" s="24"/>
      <c r="AX154" s="76"/>
      <c r="AY154" s="76"/>
      <c r="AZ154" s="76"/>
    </row>
    <row r="155" spans="1:52" ht="42" customHeight="1">
      <c r="A155" s="11">
        <v>147</v>
      </c>
      <c r="B155" s="17" t="s">
        <v>221</v>
      </c>
      <c r="C155" s="81" t="s">
        <v>222</v>
      </c>
      <c r="D155" s="93">
        <v>2</v>
      </c>
      <c r="E155" s="94"/>
      <c r="F155" s="94"/>
      <c r="G155" s="76"/>
      <c r="H155" s="76"/>
      <c r="I155" s="76"/>
      <c r="J155" s="76"/>
      <c r="K155" s="94"/>
      <c r="L155" s="94"/>
      <c r="M155" s="76"/>
      <c r="N155" s="208"/>
      <c r="O155" s="151"/>
      <c r="P155" s="152"/>
      <c r="Q155" s="94"/>
      <c r="R155" s="94"/>
      <c r="S155" s="76"/>
      <c r="T155" s="94"/>
      <c r="U155" s="94"/>
      <c r="V155" s="76"/>
      <c r="W155" s="94"/>
      <c r="X155" s="94"/>
      <c r="Y155" s="76"/>
      <c r="Z155" s="138">
        <v>38280</v>
      </c>
      <c r="AA155" s="139">
        <v>76560</v>
      </c>
      <c r="AB155" s="140" t="s">
        <v>259</v>
      </c>
      <c r="AC155" s="73"/>
      <c r="AD155" s="74"/>
      <c r="AE155" s="75"/>
      <c r="AF155" s="77"/>
      <c r="AG155" s="78"/>
      <c r="AH155" s="141"/>
      <c r="AI155" s="94"/>
      <c r="AJ155" s="94"/>
      <c r="AK155" s="76"/>
      <c r="AL155" s="209"/>
      <c r="AM155" s="148"/>
      <c r="AN155" s="76"/>
      <c r="AO155" s="94"/>
      <c r="AP155" s="94"/>
      <c r="AQ155" s="76"/>
      <c r="AR155" s="94"/>
      <c r="AS155" s="74"/>
      <c r="AT155" s="24"/>
      <c r="AU155" s="94">
        <v>47850</v>
      </c>
      <c r="AV155" s="74">
        <f t="shared" ref="AV155:AV160" si="19">D155*AU155</f>
        <v>95700</v>
      </c>
      <c r="AW155" s="76" t="s">
        <v>268</v>
      </c>
      <c r="AX155" s="76"/>
      <c r="AY155" s="76"/>
      <c r="AZ155" s="76"/>
    </row>
    <row r="156" spans="1:52" ht="52.5" customHeight="1">
      <c r="A156" s="11">
        <v>148</v>
      </c>
      <c r="B156" s="17" t="s">
        <v>224</v>
      </c>
      <c r="C156" s="24" t="s">
        <v>197</v>
      </c>
      <c r="D156" s="93">
        <v>2</v>
      </c>
      <c r="E156" s="94"/>
      <c r="F156" s="94"/>
      <c r="G156" s="76"/>
      <c r="H156" s="76"/>
      <c r="I156" s="76"/>
      <c r="J156" s="76"/>
      <c r="K156" s="94"/>
      <c r="L156" s="94"/>
      <c r="M156" s="76"/>
      <c r="N156" s="208"/>
      <c r="O156" s="151"/>
      <c r="P156" s="152"/>
      <c r="Q156" s="202">
        <v>87280</v>
      </c>
      <c r="R156" s="136">
        <v>174559</v>
      </c>
      <c r="S156" s="137" t="s">
        <v>346</v>
      </c>
      <c r="T156" s="94"/>
      <c r="U156" s="94"/>
      <c r="V156" s="76"/>
      <c r="W156" s="94"/>
      <c r="X156" s="94"/>
      <c r="Y156" s="76"/>
      <c r="Z156" s="138">
        <v>16123.999999999998</v>
      </c>
      <c r="AA156" s="139">
        <v>32247.999999999996</v>
      </c>
      <c r="AB156" s="140" t="s">
        <v>259</v>
      </c>
      <c r="AC156" s="73"/>
      <c r="AD156" s="74"/>
      <c r="AE156" s="75"/>
      <c r="AF156" s="77"/>
      <c r="AG156" s="78"/>
      <c r="AH156" s="141"/>
      <c r="AI156" s="94"/>
      <c r="AJ156" s="94"/>
      <c r="AK156" s="76"/>
      <c r="AL156" s="209"/>
      <c r="AM156" s="209"/>
      <c r="AN156" s="76"/>
      <c r="AO156" s="94"/>
      <c r="AP156" s="94"/>
      <c r="AQ156" s="76"/>
      <c r="AR156" s="94"/>
      <c r="AS156" s="74"/>
      <c r="AT156" s="24"/>
      <c r="AU156" s="94">
        <v>20300</v>
      </c>
      <c r="AV156" s="74">
        <f t="shared" si="19"/>
        <v>40600</v>
      </c>
      <c r="AW156" s="76" t="s">
        <v>268</v>
      </c>
      <c r="AX156" s="76"/>
      <c r="AY156" s="76"/>
      <c r="AZ156" s="76"/>
    </row>
    <row r="157" spans="1:52" ht="57" customHeight="1">
      <c r="A157" s="11">
        <v>149</v>
      </c>
      <c r="B157" s="17" t="s">
        <v>225</v>
      </c>
      <c r="C157" s="24" t="s">
        <v>197</v>
      </c>
      <c r="D157" s="93">
        <v>2</v>
      </c>
      <c r="E157" s="94"/>
      <c r="F157" s="94"/>
      <c r="G157" s="76"/>
      <c r="H157" s="76"/>
      <c r="I157" s="76"/>
      <c r="J157" s="76"/>
      <c r="K157" s="94"/>
      <c r="L157" s="94"/>
      <c r="M157" s="76"/>
      <c r="N157" s="208"/>
      <c r="O157" s="151"/>
      <c r="P157" s="152"/>
      <c r="Q157" s="202">
        <v>74198</v>
      </c>
      <c r="R157" s="136">
        <f>+Q157*D157</f>
        <v>148396</v>
      </c>
      <c r="S157" s="137" t="s">
        <v>346</v>
      </c>
      <c r="T157" s="94"/>
      <c r="U157" s="94"/>
      <c r="V157" s="76"/>
      <c r="W157" s="94"/>
      <c r="X157" s="94"/>
      <c r="Y157" s="76"/>
      <c r="Z157" s="138">
        <v>16472</v>
      </c>
      <c r="AA157" s="139">
        <v>32944</v>
      </c>
      <c r="AB157" s="140" t="s">
        <v>259</v>
      </c>
      <c r="AC157" s="73"/>
      <c r="AD157" s="74"/>
      <c r="AE157" s="75"/>
      <c r="AF157" s="77"/>
      <c r="AG157" s="78"/>
      <c r="AH157" s="141"/>
      <c r="AI157" s="94"/>
      <c r="AJ157" s="94"/>
      <c r="AK157" s="76"/>
      <c r="AL157" s="209"/>
      <c r="AM157" s="209"/>
      <c r="AN157" s="76"/>
      <c r="AO157" s="94"/>
      <c r="AP157" s="94"/>
      <c r="AQ157" s="76"/>
      <c r="AR157" s="94"/>
      <c r="AS157" s="74"/>
      <c r="AT157" s="24"/>
      <c r="AU157" s="94">
        <v>21112</v>
      </c>
      <c r="AV157" s="74">
        <f t="shared" si="19"/>
        <v>42224</v>
      </c>
      <c r="AW157" s="76" t="s">
        <v>268</v>
      </c>
      <c r="AX157" s="76"/>
      <c r="AY157" s="76"/>
      <c r="AZ157" s="76"/>
    </row>
    <row r="158" spans="1:52" ht="48" customHeight="1">
      <c r="A158" s="11">
        <v>150</v>
      </c>
      <c r="B158" s="17" t="s">
        <v>226</v>
      </c>
      <c r="C158" s="24" t="s">
        <v>197</v>
      </c>
      <c r="D158" s="93">
        <v>2</v>
      </c>
      <c r="E158" s="94"/>
      <c r="F158" s="94"/>
      <c r="G158" s="76"/>
      <c r="H158" s="76"/>
      <c r="I158" s="76"/>
      <c r="J158" s="76"/>
      <c r="K158" s="94"/>
      <c r="L158" s="94"/>
      <c r="M158" s="76"/>
      <c r="N158" s="208"/>
      <c r="O158" s="151"/>
      <c r="P158" s="152"/>
      <c r="Q158" s="202">
        <v>81838</v>
      </c>
      <c r="R158" s="136">
        <f>+Q158*D158</f>
        <v>163676</v>
      </c>
      <c r="S158" s="137" t="s">
        <v>258</v>
      </c>
      <c r="T158" s="94"/>
      <c r="U158" s="94"/>
      <c r="V158" s="76"/>
      <c r="W158" s="94"/>
      <c r="X158" s="94"/>
      <c r="Y158" s="76"/>
      <c r="Z158" s="138">
        <v>47560</v>
      </c>
      <c r="AA158" s="139">
        <v>95120</v>
      </c>
      <c r="AB158" s="140" t="s">
        <v>259</v>
      </c>
      <c r="AC158" s="73"/>
      <c r="AD158" s="74"/>
      <c r="AE158" s="75"/>
      <c r="AF158" s="77"/>
      <c r="AG158" s="78"/>
      <c r="AH158" s="141"/>
      <c r="AI158" s="94"/>
      <c r="AJ158" s="94"/>
      <c r="AK158" s="76"/>
      <c r="AL158" s="230">
        <v>68500</v>
      </c>
      <c r="AM158" s="200">
        <f>AL158*D158</f>
        <v>137000</v>
      </c>
      <c r="AN158" s="214" t="s">
        <v>272</v>
      </c>
      <c r="AO158" s="94"/>
      <c r="AP158" s="94"/>
      <c r="AQ158" s="76"/>
      <c r="AR158" s="94"/>
      <c r="AS158" s="74"/>
      <c r="AT158" s="24"/>
      <c r="AU158" s="94">
        <v>59392</v>
      </c>
      <c r="AV158" s="74">
        <f t="shared" si="19"/>
        <v>118784</v>
      </c>
      <c r="AW158" s="76" t="s">
        <v>268</v>
      </c>
      <c r="AX158" s="76"/>
      <c r="AY158" s="76"/>
      <c r="AZ158" s="76"/>
    </row>
    <row r="159" spans="1:52" ht="72.75" customHeight="1">
      <c r="A159" s="11">
        <v>151</v>
      </c>
      <c r="B159" s="17" t="s">
        <v>227</v>
      </c>
      <c r="C159" s="24" t="s">
        <v>197</v>
      </c>
      <c r="D159" s="93">
        <v>2</v>
      </c>
      <c r="E159" s="94"/>
      <c r="F159" s="94"/>
      <c r="G159" s="76"/>
      <c r="H159" s="76"/>
      <c r="I159" s="76"/>
      <c r="J159" s="76"/>
      <c r="K159" s="94"/>
      <c r="L159" s="94"/>
      <c r="M159" s="76"/>
      <c r="N159" s="208"/>
      <c r="O159" s="151"/>
      <c r="P159" s="152"/>
      <c r="Q159" s="202">
        <v>83167</v>
      </c>
      <c r="R159" s="136">
        <v>166335</v>
      </c>
      <c r="S159" s="137" t="s">
        <v>258</v>
      </c>
      <c r="T159" s="94"/>
      <c r="U159" s="94"/>
      <c r="V159" s="76"/>
      <c r="W159" s="94"/>
      <c r="X159" s="94"/>
      <c r="Y159" s="76"/>
      <c r="Z159" s="138">
        <v>47676</v>
      </c>
      <c r="AA159" s="139">
        <v>95352</v>
      </c>
      <c r="AB159" s="140" t="s">
        <v>259</v>
      </c>
      <c r="AC159" s="73"/>
      <c r="AD159" s="74"/>
      <c r="AE159" s="75"/>
      <c r="AF159" s="77"/>
      <c r="AG159" s="78"/>
      <c r="AH159" s="141"/>
      <c r="AI159" s="94"/>
      <c r="AJ159" s="94"/>
      <c r="AK159" s="76"/>
      <c r="AL159" s="230">
        <v>68500</v>
      </c>
      <c r="AM159" s="200">
        <f>AL159*D159</f>
        <v>137000</v>
      </c>
      <c r="AN159" s="214" t="s">
        <v>272</v>
      </c>
      <c r="AO159" s="94"/>
      <c r="AP159" s="94"/>
      <c r="AQ159" s="76"/>
      <c r="AR159" s="94"/>
      <c r="AS159" s="74"/>
      <c r="AT159" s="24"/>
      <c r="AU159" s="94">
        <v>59566</v>
      </c>
      <c r="AV159" s="74">
        <f t="shared" si="19"/>
        <v>119132</v>
      </c>
      <c r="AW159" s="76" t="s">
        <v>268</v>
      </c>
      <c r="AX159" s="76"/>
      <c r="AY159" s="76"/>
      <c r="AZ159" s="76"/>
    </row>
    <row r="160" spans="1:52" ht="47.25" customHeight="1">
      <c r="A160" s="11">
        <v>152</v>
      </c>
      <c r="B160" s="17" t="s">
        <v>228</v>
      </c>
      <c r="C160" s="95" t="s">
        <v>222</v>
      </c>
      <c r="D160" s="93">
        <v>1</v>
      </c>
      <c r="E160" s="94"/>
      <c r="F160" s="94"/>
      <c r="G160" s="76"/>
      <c r="H160" s="76"/>
      <c r="I160" s="76"/>
      <c r="J160" s="76"/>
      <c r="K160" s="94"/>
      <c r="L160" s="94"/>
      <c r="M160" s="76"/>
      <c r="N160" s="208"/>
      <c r="O160" s="151"/>
      <c r="P160" s="152"/>
      <c r="Q160" s="94"/>
      <c r="R160" s="94"/>
      <c r="S160" s="76"/>
      <c r="T160" s="94"/>
      <c r="U160" s="94"/>
      <c r="V160" s="76"/>
      <c r="W160" s="231">
        <v>155000</v>
      </c>
      <c r="X160" s="164">
        <f>+W160*D160</f>
        <v>155000</v>
      </c>
      <c r="Y160" s="165" t="s">
        <v>276</v>
      </c>
      <c r="Z160" s="138">
        <v>160660</v>
      </c>
      <c r="AA160" s="139">
        <v>160660</v>
      </c>
      <c r="AB160" s="140" t="s">
        <v>259</v>
      </c>
      <c r="AC160" s="73"/>
      <c r="AD160" s="74"/>
      <c r="AE160" s="75"/>
      <c r="AF160" s="77"/>
      <c r="AG160" s="78"/>
      <c r="AH160" s="141"/>
      <c r="AI160" s="94"/>
      <c r="AJ160" s="94"/>
      <c r="AK160" s="76"/>
      <c r="AL160" s="209"/>
      <c r="AM160" s="209"/>
      <c r="AN160" s="76"/>
      <c r="AO160" s="94"/>
      <c r="AP160" s="94"/>
      <c r="AQ160" s="76"/>
      <c r="AR160" s="94"/>
      <c r="AS160" s="74"/>
      <c r="AT160" s="24"/>
      <c r="AU160" s="94">
        <v>200854</v>
      </c>
      <c r="AV160" s="74">
        <f t="shared" si="19"/>
        <v>200854</v>
      </c>
      <c r="AW160" s="76" t="s">
        <v>268</v>
      </c>
      <c r="AX160" s="76"/>
      <c r="AY160" s="76"/>
      <c r="AZ160" s="76"/>
    </row>
    <row r="161" spans="1:52" ht="42" customHeight="1">
      <c r="A161" s="11">
        <v>153</v>
      </c>
      <c r="B161" s="17" t="s">
        <v>229</v>
      </c>
      <c r="C161" s="83" t="s">
        <v>230</v>
      </c>
      <c r="D161" s="93">
        <v>1</v>
      </c>
      <c r="E161" s="94"/>
      <c r="F161" s="94"/>
      <c r="G161" s="76"/>
      <c r="H161" s="76"/>
      <c r="I161" s="76"/>
      <c r="J161" s="76"/>
      <c r="K161" s="94"/>
      <c r="L161" s="94"/>
      <c r="M161" s="76"/>
      <c r="N161" s="208"/>
      <c r="O161" s="151"/>
      <c r="P161" s="152"/>
      <c r="Q161" s="94"/>
      <c r="R161" s="94"/>
      <c r="S161" s="76"/>
      <c r="T161" s="94"/>
      <c r="U161" s="94"/>
      <c r="V161" s="76"/>
      <c r="W161" s="94"/>
      <c r="X161" s="94"/>
      <c r="Y161" s="76"/>
      <c r="Z161" s="73"/>
      <c r="AA161" s="74"/>
      <c r="AB161" s="75"/>
      <c r="AC161" s="73"/>
      <c r="AD161" s="74"/>
      <c r="AE161" s="75"/>
      <c r="AF161" s="77"/>
      <c r="AG161" s="78"/>
      <c r="AH161" s="141"/>
      <c r="AI161" s="94"/>
      <c r="AJ161" s="94"/>
      <c r="AK161" s="76"/>
      <c r="AL161" s="209"/>
      <c r="AM161" s="209"/>
      <c r="AN161" s="76"/>
      <c r="AO161" s="94"/>
      <c r="AP161" s="94"/>
      <c r="AQ161" s="76"/>
      <c r="AR161" s="94"/>
      <c r="AS161" s="74"/>
      <c r="AT161" s="24"/>
      <c r="AU161" s="24"/>
      <c r="AV161" s="24"/>
      <c r="AW161" s="24"/>
      <c r="AX161" s="76"/>
      <c r="AY161" s="76"/>
      <c r="AZ161" s="76"/>
    </row>
    <row r="162" spans="1:52" ht="32.25" customHeight="1">
      <c r="A162" s="11">
        <v>154</v>
      </c>
      <c r="B162" s="17" t="s">
        <v>231</v>
      </c>
      <c r="C162" s="95" t="s">
        <v>232</v>
      </c>
      <c r="D162" s="93">
        <v>1</v>
      </c>
      <c r="E162" s="94"/>
      <c r="F162" s="94"/>
      <c r="G162" s="76"/>
      <c r="H162" s="76"/>
      <c r="I162" s="76"/>
      <c r="J162" s="76"/>
      <c r="K162" s="94"/>
      <c r="L162" s="94"/>
      <c r="M162" s="76"/>
      <c r="N162" s="208"/>
      <c r="O162" s="151"/>
      <c r="P162" s="152"/>
      <c r="Q162" s="94"/>
      <c r="R162" s="94"/>
      <c r="S162" s="76"/>
      <c r="T162" s="94"/>
      <c r="U162" s="94"/>
      <c r="V162" s="76"/>
      <c r="W162" s="94"/>
      <c r="X162" s="94"/>
      <c r="Y162" s="76"/>
      <c r="Z162" s="73"/>
      <c r="AA162" s="74"/>
      <c r="AB162" s="75"/>
      <c r="AC162" s="73"/>
      <c r="AD162" s="74"/>
      <c r="AE162" s="75"/>
      <c r="AF162" s="77"/>
      <c r="AG162" s="78"/>
      <c r="AH162" s="141"/>
      <c r="AI162" s="213">
        <v>204160</v>
      </c>
      <c r="AJ162" s="213">
        <v>204160</v>
      </c>
      <c r="AK162" s="214" t="s">
        <v>274</v>
      </c>
      <c r="AL162" s="209"/>
      <c r="AM162" s="209"/>
      <c r="AN162" s="76"/>
      <c r="AO162" s="215">
        <v>7479680</v>
      </c>
      <c r="AP162" s="179">
        <f>AO162*D162</f>
        <v>7479680</v>
      </c>
      <c r="AQ162" s="180" t="s">
        <v>265</v>
      </c>
      <c r="AR162" s="94"/>
      <c r="AS162" s="74"/>
      <c r="AT162" s="24"/>
      <c r="AU162" s="24"/>
      <c r="AV162" s="24"/>
      <c r="AW162" s="24"/>
      <c r="AX162" s="76"/>
      <c r="AY162" s="76"/>
      <c r="AZ162" s="76"/>
    </row>
    <row r="163" spans="1:52" ht="45.75" customHeight="1">
      <c r="A163" s="11">
        <v>155</v>
      </c>
      <c r="B163" s="12" t="s">
        <v>233</v>
      </c>
      <c r="C163" s="99" t="s">
        <v>234</v>
      </c>
      <c r="D163" s="101">
        <v>2</v>
      </c>
      <c r="E163" s="100"/>
      <c r="F163" s="100"/>
      <c r="G163" s="233"/>
      <c r="H163" s="76"/>
      <c r="I163" s="76"/>
      <c r="J163" s="76"/>
      <c r="K163" s="100"/>
      <c r="L163" s="100"/>
      <c r="M163" s="233"/>
      <c r="N163" s="234"/>
      <c r="O163" s="151"/>
      <c r="P163" s="235"/>
      <c r="Q163" s="236"/>
      <c r="R163" s="236"/>
      <c r="S163" s="76"/>
      <c r="T163" s="100"/>
      <c r="U163" s="100"/>
      <c r="V163" s="233"/>
      <c r="W163" s="237">
        <v>165000</v>
      </c>
      <c r="X163" s="164">
        <f>+W163*D163</f>
        <v>330000</v>
      </c>
      <c r="Y163" s="238" t="s">
        <v>261</v>
      </c>
      <c r="Z163" s="138">
        <v>54403.999999999993</v>
      </c>
      <c r="AA163" s="139">
        <v>108807.99999999999</v>
      </c>
      <c r="AB163" s="140" t="s">
        <v>259</v>
      </c>
      <c r="AC163" s="73"/>
      <c r="AD163" s="74"/>
      <c r="AE163" s="75"/>
      <c r="AF163" s="166">
        <v>89900</v>
      </c>
      <c r="AG163" s="167">
        <f>AF163*D163</f>
        <v>179800</v>
      </c>
      <c r="AH163" s="239" t="s">
        <v>262</v>
      </c>
      <c r="AI163" s="100"/>
      <c r="AJ163" s="100"/>
      <c r="AK163" s="233"/>
      <c r="AL163" s="100"/>
      <c r="AM163" s="100"/>
      <c r="AN163" s="233"/>
      <c r="AO163" s="100"/>
      <c r="AP163" s="100"/>
      <c r="AQ163" s="233"/>
      <c r="AR163" s="100"/>
      <c r="AS163" s="74"/>
      <c r="AT163" s="24"/>
      <c r="AU163" s="24"/>
      <c r="AV163" s="24"/>
      <c r="AW163" s="24"/>
      <c r="AX163" s="76"/>
      <c r="AY163" s="76"/>
      <c r="AZ163" s="76"/>
    </row>
    <row r="164" spans="1:52" ht="42" customHeight="1">
      <c r="A164" s="11">
        <v>156</v>
      </c>
      <c r="B164" s="60" t="s">
        <v>235</v>
      </c>
      <c r="C164" s="83" t="s">
        <v>236</v>
      </c>
      <c r="D164" s="45">
        <v>4</v>
      </c>
      <c r="E164" s="102"/>
      <c r="F164" s="102"/>
      <c r="G164" s="76"/>
      <c r="H164" s="76"/>
      <c r="I164" s="240"/>
      <c r="J164" s="76"/>
      <c r="K164" s="102"/>
      <c r="L164" s="102"/>
      <c r="M164" s="76"/>
      <c r="N164" s="241"/>
      <c r="O164" s="151"/>
      <c r="P164" s="152"/>
      <c r="Q164" s="102"/>
      <c r="R164" s="102"/>
      <c r="S164" s="76"/>
      <c r="T164" s="102"/>
      <c r="U164" s="102"/>
      <c r="V164" s="76"/>
      <c r="W164" s="102"/>
      <c r="X164" s="102"/>
      <c r="Y164" s="76"/>
      <c r="Z164" s="73"/>
      <c r="AA164" s="74"/>
      <c r="AB164" s="75"/>
      <c r="AC164" s="73"/>
      <c r="AD164" s="74"/>
      <c r="AE164" s="75"/>
      <c r="AF164" s="166">
        <v>127600</v>
      </c>
      <c r="AG164" s="167">
        <f>+AF164*D164</f>
        <v>510400</v>
      </c>
      <c r="AH164" s="168" t="s">
        <v>270</v>
      </c>
      <c r="AI164" s="102"/>
      <c r="AJ164" s="102"/>
      <c r="AK164" s="76"/>
      <c r="AL164" s="242"/>
      <c r="AM164" s="242"/>
      <c r="AN164" s="76"/>
      <c r="AO164" s="102"/>
      <c r="AP164" s="102"/>
      <c r="AQ164" s="76"/>
      <c r="AR164" s="102"/>
      <c r="AS164" s="74"/>
      <c r="AT164" s="24"/>
      <c r="AU164" s="24"/>
      <c r="AV164" s="24"/>
      <c r="AW164" s="24"/>
      <c r="AX164" s="76"/>
      <c r="AY164" s="76"/>
      <c r="AZ164" s="76"/>
    </row>
    <row r="165" spans="1:52" ht="15.75">
      <c r="B165" s="62" t="s">
        <v>238</v>
      </c>
      <c r="C165" s="103"/>
      <c r="D165" s="104"/>
      <c r="E165" s="104"/>
      <c r="F165" s="243">
        <f>SUM(F9:F164)</f>
        <v>596593</v>
      </c>
      <c r="G165" s="244"/>
      <c r="I165" s="245">
        <f>SUM(I9:I164)</f>
        <v>4295132</v>
      </c>
      <c r="K165" s="104"/>
      <c r="L165" s="243">
        <f>SUM(L9:L164)</f>
        <v>8619504</v>
      </c>
      <c r="M165" s="244"/>
      <c r="N165" s="104"/>
      <c r="O165" s="246">
        <f>SUM(O9:O164)</f>
        <v>17163933</v>
      </c>
      <c r="P165" s="103"/>
      <c r="Q165" s="104"/>
      <c r="R165" s="247">
        <f>SUM(R9:R164)</f>
        <v>10840798</v>
      </c>
      <c r="S165" s="244"/>
      <c r="T165" s="104"/>
      <c r="U165" s="243">
        <f>SUM(U9:U164)</f>
        <v>3419968</v>
      </c>
      <c r="V165" s="244"/>
      <c r="W165" s="104"/>
      <c r="X165" s="243">
        <f>SUM(X9:X164)</f>
        <v>22901842</v>
      </c>
      <c r="Y165" s="244"/>
      <c r="Z165" s="248"/>
      <c r="AA165" s="249">
        <f>SUM(AA9:AA164)</f>
        <v>11173120</v>
      </c>
      <c r="AB165" s="105"/>
      <c r="AC165" s="104"/>
      <c r="AD165" s="243">
        <f>SUM(AD9:AD164)</f>
        <v>4949952</v>
      </c>
      <c r="AE165" s="250"/>
      <c r="AF165" s="248"/>
      <c r="AG165" s="249">
        <f>SUM(AG9:AG164)</f>
        <v>62689416</v>
      </c>
      <c r="AH165" s="103"/>
      <c r="AI165" s="104"/>
      <c r="AJ165" s="243">
        <f>SUM(AJ9:AJ164)</f>
        <v>204160</v>
      </c>
      <c r="AK165" s="244"/>
      <c r="AL165" s="251"/>
      <c r="AM165" s="252">
        <f>SUM(AM9:AM164)</f>
        <v>2964615</v>
      </c>
      <c r="AN165" s="244"/>
      <c r="AO165" s="104"/>
      <c r="AP165" s="243">
        <f>SUM(AP9:AP164)</f>
        <v>71812130</v>
      </c>
      <c r="AQ165" s="244"/>
      <c r="AR165" s="104"/>
      <c r="AS165" s="243">
        <f>SUM(AS9:AS164)</f>
        <v>55919808</v>
      </c>
      <c r="AT165" s="244"/>
      <c r="AU165" s="244"/>
      <c r="AV165" s="244"/>
      <c r="AW165" s="244"/>
      <c r="AY165" s="253">
        <f>SUM(AY9:AY164)</f>
        <v>33964800</v>
      </c>
    </row>
    <row r="168" spans="1:52">
      <c r="B168" s="66"/>
    </row>
    <row r="169" spans="1:52">
      <c r="B169" t="s">
        <v>239</v>
      </c>
      <c r="C169" s="107"/>
    </row>
    <row r="170" spans="1:52">
      <c r="B170" t="s">
        <v>240</v>
      </c>
      <c r="C170" s="107"/>
    </row>
  </sheetData>
  <mergeCells count="18">
    <mergeCell ref="N7:P7"/>
    <mergeCell ref="Q7:S7"/>
    <mergeCell ref="T7:V7"/>
    <mergeCell ref="W7:Y7"/>
    <mergeCell ref="K7:M7"/>
    <mergeCell ref="B1:F1"/>
    <mergeCell ref="B2:F2"/>
    <mergeCell ref="B4:F4"/>
    <mergeCell ref="E7:G7"/>
    <mergeCell ref="H7:J7"/>
    <mergeCell ref="AU7:AW7"/>
    <mergeCell ref="AX7:AZ7"/>
    <mergeCell ref="Z7:AB7"/>
    <mergeCell ref="AC7:AE7"/>
    <mergeCell ref="AF7:AH7"/>
    <mergeCell ref="AL7:AN7"/>
    <mergeCell ref="AO7:AQ7"/>
    <mergeCell ref="AR7:AT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ACTA</vt:lpstr>
      <vt:lpstr>EVALUACION 1</vt:lpstr>
      <vt:lpstr>AVALUACION 2</vt:lpstr>
      <vt:lpstr>comparativo ofertas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dcterms:created xsi:type="dcterms:W3CDTF">2015-08-04T20:18:35Z</dcterms:created>
  <dcterms:modified xsi:type="dcterms:W3CDTF">2015-08-18T14:42:31Z</dcterms:modified>
</cp:coreProperties>
</file>