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uario UTP\Desktop\COMPRAS 2016\INVITACIÓN EQUIPOS LABORATORIOS PARCE\"/>
    </mc:Choice>
  </mc:AlternateContent>
  <bookViews>
    <workbookView xWindow="0" yWindow="0" windowWidth="38115" windowHeight="10215"/>
  </bookViews>
  <sheets>
    <sheet name="Acta Recomendación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4" l="1"/>
  <c r="D105" i="14"/>
  <c r="D104" i="14"/>
  <c r="D110" i="14" s="1"/>
  <c r="D99" i="14"/>
  <c r="D103" i="14"/>
  <c r="D100" i="14"/>
</calcChain>
</file>

<file path=xl/sharedStrings.xml><?xml version="1.0" encoding="utf-8"?>
<sst xmlns="http://schemas.openxmlformats.org/spreadsheetml/2006/main" count="179" uniqueCount="99">
  <si>
    <t xml:space="preserve"> </t>
  </si>
  <si>
    <t>La Sección de Bienes y Suministros de la Universidad Tecnológica de Pereira publicó la invitación en la página web e invitó a cotizar a las siguientes empresas:</t>
  </si>
  <si>
    <t>2.  EMPRESAS PARTICIPANTES EN LA INVITACIÓN</t>
  </si>
  <si>
    <t>3.  EVALUACIÓN DOCUMENTOS SOLICITADOS</t>
  </si>
  <si>
    <t xml:space="preserve">Una vez revisados los documentos legales exigidos en la Invitación a Cotizar, se tiene el siguiente cuadro resumen: </t>
  </si>
  <si>
    <t>PROPONENTE</t>
  </si>
  <si>
    <t>CAMARA DE COMERCIO</t>
  </si>
  <si>
    <t>SI</t>
  </si>
  <si>
    <t>De acuerdo al anterior cuadro resumen los oferentes cumplen con toda la documentación solicitada, por lo tanto continúan en el proceso.</t>
  </si>
  <si>
    <t xml:space="preserve">4. EVALUACIÓN TECNICA </t>
  </si>
  <si>
    <t>5. EVALUACIÓN ECONÓMICA</t>
  </si>
  <si>
    <t>6.  RECOMENDACIÓN</t>
  </si>
  <si>
    <t>De acuerdo con las evaluaciones anteriores y al presupuesto oficial asignado para la Invitación, el comité técnico recomienda adjudicar de la siguiente manera:</t>
  </si>
  <si>
    <t>Comité Técnico</t>
  </si>
  <si>
    <t>GESTIÓN FINANCIERA</t>
  </si>
  <si>
    <t xml:space="preserve">RUT </t>
  </si>
  <si>
    <t>COMPRA DE BIENES Y SUMINISTROS</t>
  </si>
  <si>
    <t>ACTA DE EVALUACIÓN Y RECOMENDACIÓN</t>
  </si>
  <si>
    <t>INVITACIÓN A COTIZAR BS/39/2016</t>
  </si>
  <si>
    <t>FECHA: 29 de agosto de 2016</t>
  </si>
  <si>
    <t>1. OBJETO. SUMINISTRO DE EQUIPOS PARA LABORATORIOS DE MEDICINA, QUÍMICA Y MEDIO AMBIENTE - PARCE</t>
  </si>
  <si>
    <t>2. Metrolabor</t>
  </si>
  <si>
    <t>1. Analytica S.A.S</t>
  </si>
  <si>
    <t>2. Anditecnica Andina de Tecnologías S.A.S</t>
  </si>
  <si>
    <t>3. Bioinstrumental S.A.S</t>
  </si>
  <si>
    <t>4. Blamis Dotaciones Laboratorio S.A.S</t>
  </si>
  <si>
    <t>5. Dotaciones GES S.A.S</t>
  </si>
  <si>
    <t>6. Equipos y Laboratorio de Colombia S.A.S</t>
  </si>
  <si>
    <t>7. G&amp;G Sucesores S.A.S</t>
  </si>
  <si>
    <t>8. Hydrochem S.A.S</t>
  </si>
  <si>
    <t>9. Impointer S.A.S</t>
  </si>
  <si>
    <t xml:space="preserve">10. Laboratorios Limitada de Medellin </t>
  </si>
  <si>
    <t>11. Nuevos Recursos S.A.S</t>
  </si>
  <si>
    <t>12. Purificación y Análisis de Fluidos Ltda</t>
  </si>
  <si>
    <t>13. Profinas S.A.S</t>
  </si>
  <si>
    <t>14. Reactivos Equipos y Químicos Limitada</t>
  </si>
  <si>
    <t>15. Scientific Products Ltda</t>
  </si>
  <si>
    <t>1. Scientific Products Ltda</t>
  </si>
  <si>
    <t>3. Reactivos Equipos y Químicos Limitada</t>
  </si>
  <si>
    <t>4. Purificación y Análisis de Fluidos Ltda</t>
  </si>
  <si>
    <t>5. Blamis Dotaciones Laboratorio S.A.S</t>
  </si>
  <si>
    <t>6. Analytica S.A.S</t>
  </si>
  <si>
    <t>7. Kassel Group S.A.S</t>
  </si>
  <si>
    <t>FICHAS Y CATALOGOS</t>
  </si>
  <si>
    <r>
      <t xml:space="preserve">Se realiza la comparación de precios entre las empresas participantes y habilitadas para continuar en el proceso. </t>
    </r>
    <r>
      <rPr>
        <b/>
        <sz val="10"/>
        <rFont val="Arial"/>
        <family val="2"/>
      </rPr>
      <t>Ver Anexo Comparativo de Ofertas</t>
    </r>
  </si>
  <si>
    <t>Del cuadro comparativo se determina las mejores ofertas económicas para cada ítem.</t>
  </si>
  <si>
    <t>ÍTEMS EN LOS QUE PARTICIPA</t>
  </si>
  <si>
    <t>CONCEPTO TÉCNICO</t>
  </si>
  <si>
    <r>
      <t xml:space="preserve"> Se realiza la evaluación técnica por cada ítem verificando el cumplimiento de las especificaciones técnicas,  documentos y requisitos de obligatorio cumplimiento solicitados. Se obtiene el siguiente cuadro resumen donde se relacionan los ítems en los cuales participan los proveedores y el concepto técnico obtenido. </t>
    </r>
    <r>
      <rPr>
        <b/>
        <sz val="11"/>
        <rFont val="Calibri"/>
        <family val="2"/>
      </rPr>
      <t>Ver Evaluación Técnica.</t>
    </r>
  </si>
  <si>
    <t>1,2,3,4,5,12,16</t>
  </si>
  <si>
    <t>No cumple para los ítems 2,12,16 y cumple para los ítems 1,3,4,5</t>
  </si>
  <si>
    <t>Cumple para este ítem</t>
  </si>
  <si>
    <t>1,2,3,5,6,7,8,10,12,13,14,15,16</t>
  </si>
  <si>
    <t>No cumple para los ítems 6,12,13,14,16 y cumple para los ítems 1,2,3,5,7,8,10,15</t>
  </si>
  <si>
    <t>1,2,3,5,7,8,10,11,13,14,15,16</t>
  </si>
  <si>
    <t>No cumple para los ítems 2,11,16 y cumple para los ítems 1,3,5,7,8,10,13,14,15</t>
  </si>
  <si>
    <t>2,3,4,16</t>
  </si>
  <si>
    <t>No cumple para el ítem 16 y cumple para los ítems 2,3,4</t>
  </si>
  <si>
    <t>1,2,16</t>
  </si>
  <si>
    <t>No cumple para el ítem 16 y cumple para los ítems 1,2</t>
  </si>
  <si>
    <t>2,3,4,7,8,14,15</t>
  </si>
  <si>
    <t>No cumple para el ítem 2 y cumple para los ítems 3,4,7,8,14,15</t>
  </si>
  <si>
    <t>1,2,4,5,7,8,13,14,15,16</t>
  </si>
  <si>
    <t>Cumple en todos los ítems ofertados</t>
  </si>
  <si>
    <t>1,2,3,4,5,6,8,10,11,12,13,14</t>
  </si>
  <si>
    <t>No cumple para los ítems 1,2,3,5,8,10,11,12,13,14 y cumple para los ítems 4,6</t>
  </si>
  <si>
    <t>10,11,12,13,14,15</t>
  </si>
  <si>
    <t>No cumple para el ítem 13 y cumple para los ítems 10,11,12,14,15</t>
  </si>
  <si>
    <t>10,11,12</t>
  </si>
  <si>
    <t xml:space="preserve">No cumple para los ítems 11,12 y cumple para el ítem 10 </t>
  </si>
  <si>
    <t>2,4,6,14,16</t>
  </si>
  <si>
    <t>No cumple para el ítem 16 y cumple para los ítems 2,4,6,14</t>
  </si>
  <si>
    <t>3,4,6,9,10,12,14</t>
  </si>
  <si>
    <t>No cumple para el ítem 12 y cumple para los ítems 3,4,6,9,10,14</t>
  </si>
  <si>
    <t>1,2,3,4,5,6,7,8,9,13,14,15,16</t>
  </si>
  <si>
    <t>No cumple para el ítem 13 y cumple para los ítems 1,2,3,4,5,6,7,8,9,14,15,16</t>
  </si>
  <si>
    <t>PROVEEDOR</t>
  </si>
  <si>
    <t>VALOR A ADJUDICAR</t>
  </si>
  <si>
    <t>ÍTEM A ADJUDICAR</t>
  </si>
  <si>
    <t>Hydrochem S.A.S</t>
  </si>
  <si>
    <t>Analytica S.A.S</t>
  </si>
  <si>
    <t>3,5</t>
  </si>
  <si>
    <t>Profinas S.A.S</t>
  </si>
  <si>
    <t>Anditecnica Andina de Tecnologías S.A.S</t>
  </si>
  <si>
    <t>7,16</t>
  </si>
  <si>
    <t xml:space="preserve"> Scientific Products Ltda</t>
  </si>
  <si>
    <t>1,2,8</t>
  </si>
  <si>
    <t>Reactivos Equipos y Químicos Limitada</t>
  </si>
  <si>
    <t>Purificación y Análisis de Fluidos Ltda</t>
  </si>
  <si>
    <t>Impointer S.A.S</t>
  </si>
  <si>
    <t>Nuevos Recursos S.A.S</t>
  </si>
  <si>
    <t>Blamis Dotaciones Laboratorio S.A.S</t>
  </si>
  <si>
    <t>G&amp;G Sucesores S.A.S</t>
  </si>
  <si>
    <t>14,15</t>
  </si>
  <si>
    <t>TOTAL A ADJUDICAR</t>
  </si>
  <si>
    <t>RODOLFO ADRIÁN CABRALES VEGA</t>
  </si>
  <si>
    <t>BIBIANA MURILLO GÓMEZ</t>
  </si>
  <si>
    <t>CARLOS HUMBERTO MONTOYA NAVARRETE</t>
  </si>
  <si>
    <t>LINA MARIA GARCÍA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</si>
</sst>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72" formatCode="_-&quot;$&quot;* #,##0_-;\-&quot;$&quot;* #,##0_-;_-&quot;$&quot;* &quot;-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Helv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8" fillId="0" borderId="1" xfId="4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</cellXfs>
  <cellStyles count="7">
    <cellStyle name="Hipervínculo" xfId="1" builtinId="8" hidden="1"/>
    <cellStyle name="Hipervínculo visitado" xfId="2" builtinId="9" hidden="1"/>
    <cellStyle name="Millares" xfId="4" builtinId="3"/>
    <cellStyle name="Moneda [0] 2" xfId="6"/>
    <cellStyle name="Moneda 2" xfId="5"/>
    <cellStyle name="Normal" xfId="0" builtinId="0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view="pageBreakPreview" topLeftCell="A70" zoomScale="60" zoomScaleNormal="100" workbookViewId="0">
      <selection activeCell="N104" sqref="N104"/>
    </sheetView>
  </sheetViews>
  <sheetFormatPr baseColWidth="10" defaultColWidth="15.85546875" defaultRowHeight="12.75"/>
  <cols>
    <col min="1" max="1" width="14.7109375" style="2" customWidth="1"/>
    <col min="2" max="2" width="19.140625" style="2" customWidth="1"/>
    <col min="3" max="3" width="16.5703125" style="2" customWidth="1"/>
    <col min="4" max="4" width="16.42578125" style="2" bestFit="1" customWidth="1"/>
    <col min="5" max="5" width="13.7109375" style="2" customWidth="1"/>
    <col min="6" max="6" width="13.5703125" style="2" customWidth="1"/>
    <col min="7" max="243" width="11.42578125" style="2" customWidth="1"/>
    <col min="244" max="244" width="5.140625" style="2" customWidth="1"/>
    <col min="245" max="245" width="44" style="2" customWidth="1"/>
    <col min="246" max="246" width="15" style="2" customWidth="1"/>
    <col min="247" max="247" width="15.85546875" style="2"/>
    <col min="248" max="248" width="19.85546875" style="2" customWidth="1"/>
    <col min="249" max="249" width="20.42578125" style="2" customWidth="1"/>
    <col min="250" max="250" width="17.5703125" style="2" customWidth="1"/>
    <col min="251" max="251" width="15.85546875" style="2" customWidth="1"/>
    <col min="252" max="252" width="16.28515625" style="2" customWidth="1"/>
    <col min="253" max="499" width="11.42578125" style="2" customWidth="1"/>
    <col min="500" max="500" width="5.140625" style="2" customWidth="1"/>
    <col min="501" max="501" width="44" style="2" customWidth="1"/>
    <col min="502" max="502" width="15" style="2" customWidth="1"/>
    <col min="503" max="503" width="15.85546875" style="2"/>
    <col min="504" max="504" width="19.85546875" style="2" customWidth="1"/>
    <col min="505" max="505" width="20.42578125" style="2" customWidth="1"/>
    <col min="506" max="506" width="17.5703125" style="2" customWidth="1"/>
    <col min="507" max="507" width="15.85546875" style="2" customWidth="1"/>
    <col min="508" max="508" width="16.28515625" style="2" customWidth="1"/>
    <col min="509" max="755" width="11.42578125" style="2" customWidth="1"/>
    <col min="756" max="756" width="5.140625" style="2" customWidth="1"/>
    <col min="757" max="757" width="44" style="2" customWidth="1"/>
    <col min="758" max="758" width="15" style="2" customWidth="1"/>
    <col min="759" max="759" width="15.85546875" style="2"/>
    <col min="760" max="760" width="19.85546875" style="2" customWidth="1"/>
    <col min="761" max="761" width="20.42578125" style="2" customWidth="1"/>
    <col min="762" max="762" width="17.5703125" style="2" customWidth="1"/>
    <col min="763" max="763" width="15.85546875" style="2" customWidth="1"/>
    <col min="764" max="764" width="16.28515625" style="2" customWidth="1"/>
    <col min="765" max="1011" width="11.42578125" style="2" customWidth="1"/>
    <col min="1012" max="1012" width="5.140625" style="2" customWidth="1"/>
    <col min="1013" max="1013" width="44" style="2" customWidth="1"/>
    <col min="1014" max="1014" width="15" style="2" customWidth="1"/>
    <col min="1015" max="1015" width="15.85546875" style="2"/>
    <col min="1016" max="1016" width="19.85546875" style="2" customWidth="1"/>
    <col min="1017" max="1017" width="20.42578125" style="2" customWidth="1"/>
    <col min="1018" max="1018" width="17.5703125" style="2" customWidth="1"/>
    <col min="1019" max="1019" width="15.85546875" style="2" customWidth="1"/>
    <col min="1020" max="1020" width="16.28515625" style="2" customWidth="1"/>
    <col min="1021" max="1267" width="11.42578125" style="2" customWidth="1"/>
    <col min="1268" max="1268" width="5.140625" style="2" customWidth="1"/>
    <col min="1269" max="1269" width="44" style="2" customWidth="1"/>
    <col min="1270" max="1270" width="15" style="2" customWidth="1"/>
    <col min="1271" max="1271" width="15.85546875" style="2"/>
    <col min="1272" max="1272" width="19.85546875" style="2" customWidth="1"/>
    <col min="1273" max="1273" width="20.42578125" style="2" customWidth="1"/>
    <col min="1274" max="1274" width="17.5703125" style="2" customWidth="1"/>
    <col min="1275" max="1275" width="15.85546875" style="2" customWidth="1"/>
    <col min="1276" max="1276" width="16.28515625" style="2" customWidth="1"/>
    <col min="1277" max="1523" width="11.42578125" style="2" customWidth="1"/>
    <col min="1524" max="1524" width="5.140625" style="2" customWidth="1"/>
    <col min="1525" max="1525" width="44" style="2" customWidth="1"/>
    <col min="1526" max="1526" width="15" style="2" customWidth="1"/>
    <col min="1527" max="1527" width="15.85546875" style="2"/>
    <col min="1528" max="1528" width="19.85546875" style="2" customWidth="1"/>
    <col min="1529" max="1529" width="20.42578125" style="2" customWidth="1"/>
    <col min="1530" max="1530" width="17.5703125" style="2" customWidth="1"/>
    <col min="1531" max="1531" width="15.85546875" style="2" customWidth="1"/>
    <col min="1532" max="1532" width="16.28515625" style="2" customWidth="1"/>
    <col min="1533" max="1779" width="11.42578125" style="2" customWidth="1"/>
    <col min="1780" max="1780" width="5.140625" style="2" customWidth="1"/>
    <col min="1781" max="1781" width="44" style="2" customWidth="1"/>
    <col min="1782" max="1782" width="15" style="2" customWidth="1"/>
    <col min="1783" max="1783" width="15.85546875" style="2"/>
    <col min="1784" max="1784" width="19.85546875" style="2" customWidth="1"/>
    <col min="1785" max="1785" width="20.42578125" style="2" customWidth="1"/>
    <col min="1786" max="1786" width="17.5703125" style="2" customWidth="1"/>
    <col min="1787" max="1787" width="15.85546875" style="2" customWidth="1"/>
    <col min="1788" max="1788" width="16.28515625" style="2" customWidth="1"/>
    <col min="1789" max="2035" width="11.42578125" style="2" customWidth="1"/>
    <col min="2036" max="2036" width="5.140625" style="2" customWidth="1"/>
    <col min="2037" max="2037" width="44" style="2" customWidth="1"/>
    <col min="2038" max="2038" width="15" style="2" customWidth="1"/>
    <col min="2039" max="2039" width="15.85546875" style="2"/>
    <col min="2040" max="2040" width="19.85546875" style="2" customWidth="1"/>
    <col min="2041" max="2041" width="20.42578125" style="2" customWidth="1"/>
    <col min="2042" max="2042" width="17.5703125" style="2" customWidth="1"/>
    <col min="2043" max="2043" width="15.85546875" style="2" customWidth="1"/>
    <col min="2044" max="2044" width="16.28515625" style="2" customWidth="1"/>
    <col min="2045" max="2291" width="11.42578125" style="2" customWidth="1"/>
    <col min="2292" max="2292" width="5.140625" style="2" customWidth="1"/>
    <col min="2293" max="2293" width="44" style="2" customWidth="1"/>
    <col min="2294" max="2294" width="15" style="2" customWidth="1"/>
    <col min="2295" max="2295" width="15.85546875" style="2"/>
    <col min="2296" max="2296" width="19.85546875" style="2" customWidth="1"/>
    <col min="2297" max="2297" width="20.42578125" style="2" customWidth="1"/>
    <col min="2298" max="2298" width="17.5703125" style="2" customWidth="1"/>
    <col min="2299" max="2299" width="15.85546875" style="2" customWidth="1"/>
    <col min="2300" max="2300" width="16.28515625" style="2" customWidth="1"/>
    <col min="2301" max="2547" width="11.42578125" style="2" customWidth="1"/>
    <col min="2548" max="2548" width="5.140625" style="2" customWidth="1"/>
    <col min="2549" max="2549" width="44" style="2" customWidth="1"/>
    <col min="2550" max="2550" width="15" style="2" customWidth="1"/>
    <col min="2551" max="2551" width="15.85546875" style="2"/>
    <col min="2552" max="2552" width="19.85546875" style="2" customWidth="1"/>
    <col min="2553" max="2553" width="20.42578125" style="2" customWidth="1"/>
    <col min="2554" max="2554" width="17.5703125" style="2" customWidth="1"/>
    <col min="2555" max="2555" width="15.85546875" style="2" customWidth="1"/>
    <col min="2556" max="2556" width="16.28515625" style="2" customWidth="1"/>
    <col min="2557" max="2803" width="11.42578125" style="2" customWidth="1"/>
    <col min="2804" max="2804" width="5.140625" style="2" customWidth="1"/>
    <col min="2805" max="2805" width="44" style="2" customWidth="1"/>
    <col min="2806" max="2806" width="15" style="2" customWidth="1"/>
    <col min="2807" max="2807" width="15.85546875" style="2"/>
    <col min="2808" max="2808" width="19.85546875" style="2" customWidth="1"/>
    <col min="2809" max="2809" width="20.42578125" style="2" customWidth="1"/>
    <col min="2810" max="2810" width="17.5703125" style="2" customWidth="1"/>
    <col min="2811" max="2811" width="15.85546875" style="2" customWidth="1"/>
    <col min="2812" max="2812" width="16.28515625" style="2" customWidth="1"/>
    <col min="2813" max="3059" width="11.42578125" style="2" customWidth="1"/>
    <col min="3060" max="3060" width="5.140625" style="2" customWidth="1"/>
    <col min="3061" max="3061" width="44" style="2" customWidth="1"/>
    <col min="3062" max="3062" width="15" style="2" customWidth="1"/>
    <col min="3063" max="3063" width="15.85546875" style="2"/>
    <col min="3064" max="3064" width="19.85546875" style="2" customWidth="1"/>
    <col min="3065" max="3065" width="20.42578125" style="2" customWidth="1"/>
    <col min="3066" max="3066" width="17.5703125" style="2" customWidth="1"/>
    <col min="3067" max="3067" width="15.85546875" style="2" customWidth="1"/>
    <col min="3068" max="3068" width="16.28515625" style="2" customWidth="1"/>
    <col min="3069" max="3315" width="11.42578125" style="2" customWidth="1"/>
    <col min="3316" max="3316" width="5.140625" style="2" customWidth="1"/>
    <col min="3317" max="3317" width="44" style="2" customWidth="1"/>
    <col min="3318" max="3318" width="15" style="2" customWidth="1"/>
    <col min="3319" max="3319" width="15.85546875" style="2"/>
    <col min="3320" max="3320" width="19.85546875" style="2" customWidth="1"/>
    <col min="3321" max="3321" width="20.42578125" style="2" customWidth="1"/>
    <col min="3322" max="3322" width="17.5703125" style="2" customWidth="1"/>
    <col min="3323" max="3323" width="15.85546875" style="2" customWidth="1"/>
    <col min="3324" max="3324" width="16.28515625" style="2" customWidth="1"/>
    <col min="3325" max="3571" width="11.42578125" style="2" customWidth="1"/>
    <col min="3572" max="3572" width="5.140625" style="2" customWidth="1"/>
    <col min="3573" max="3573" width="44" style="2" customWidth="1"/>
    <col min="3574" max="3574" width="15" style="2" customWidth="1"/>
    <col min="3575" max="3575" width="15.85546875" style="2"/>
    <col min="3576" max="3576" width="19.85546875" style="2" customWidth="1"/>
    <col min="3577" max="3577" width="20.42578125" style="2" customWidth="1"/>
    <col min="3578" max="3578" width="17.5703125" style="2" customWidth="1"/>
    <col min="3579" max="3579" width="15.85546875" style="2" customWidth="1"/>
    <col min="3580" max="3580" width="16.28515625" style="2" customWidth="1"/>
    <col min="3581" max="3827" width="11.42578125" style="2" customWidth="1"/>
    <col min="3828" max="3828" width="5.140625" style="2" customWidth="1"/>
    <col min="3829" max="3829" width="44" style="2" customWidth="1"/>
    <col min="3830" max="3830" width="15" style="2" customWidth="1"/>
    <col min="3831" max="3831" width="15.85546875" style="2"/>
    <col min="3832" max="3832" width="19.85546875" style="2" customWidth="1"/>
    <col min="3833" max="3833" width="20.42578125" style="2" customWidth="1"/>
    <col min="3834" max="3834" width="17.5703125" style="2" customWidth="1"/>
    <col min="3835" max="3835" width="15.85546875" style="2" customWidth="1"/>
    <col min="3836" max="3836" width="16.28515625" style="2" customWidth="1"/>
    <col min="3837" max="4083" width="11.42578125" style="2" customWidth="1"/>
    <col min="4084" max="4084" width="5.140625" style="2" customWidth="1"/>
    <col min="4085" max="4085" width="44" style="2" customWidth="1"/>
    <col min="4086" max="4086" width="15" style="2" customWidth="1"/>
    <col min="4087" max="4087" width="15.85546875" style="2"/>
    <col min="4088" max="4088" width="19.85546875" style="2" customWidth="1"/>
    <col min="4089" max="4089" width="20.42578125" style="2" customWidth="1"/>
    <col min="4090" max="4090" width="17.5703125" style="2" customWidth="1"/>
    <col min="4091" max="4091" width="15.85546875" style="2" customWidth="1"/>
    <col min="4092" max="4092" width="16.28515625" style="2" customWidth="1"/>
    <col min="4093" max="4339" width="11.42578125" style="2" customWidth="1"/>
    <col min="4340" max="4340" width="5.140625" style="2" customWidth="1"/>
    <col min="4341" max="4341" width="44" style="2" customWidth="1"/>
    <col min="4342" max="4342" width="15" style="2" customWidth="1"/>
    <col min="4343" max="4343" width="15.85546875" style="2"/>
    <col min="4344" max="4344" width="19.85546875" style="2" customWidth="1"/>
    <col min="4345" max="4345" width="20.42578125" style="2" customWidth="1"/>
    <col min="4346" max="4346" width="17.5703125" style="2" customWidth="1"/>
    <col min="4347" max="4347" width="15.85546875" style="2" customWidth="1"/>
    <col min="4348" max="4348" width="16.28515625" style="2" customWidth="1"/>
    <col min="4349" max="4595" width="11.42578125" style="2" customWidth="1"/>
    <col min="4596" max="4596" width="5.140625" style="2" customWidth="1"/>
    <col min="4597" max="4597" width="44" style="2" customWidth="1"/>
    <col min="4598" max="4598" width="15" style="2" customWidth="1"/>
    <col min="4599" max="4599" width="15.85546875" style="2"/>
    <col min="4600" max="4600" width="19.85546875" style="2" customWidth="1"/>
    <col min="4601" max="4601" width="20.42578125" style="2" customWidth="1"/>
    <col min="4602" max="4602" width="17.5703125" style="2" customWidth="1"/>
    <col min="4603" max="4603" width="15.85546875" style="2" customWidth="1"/>
    <col min="4604" max="4604" width="16.28515625" style="2" customWidth="1"/>
    <col min="4605" max="4851" width="11.42578125" style="2" customWidth="1"/>
    <col min="4852" max="4852" width="5.140625" style="2" customWidth="1"/>
    <col min="4853" max="4853" width="44" style="2" customWidth="1"/>
    <col min="4854" max="4854" width="15" style="2" customWidth="1"/>
    <col min="4855" max="4855" width="15.85546875" style="2"/>
    <col min="4856" max="4856" width="19.85546875" style="2" customWidth="1"/>
    <col min="4857" max="4857" width="20.42578125" style="2" customWidth="1"/>
    <col min="4858" max="4858" width="17.5703125" style="2" customWidth="1"/>
    <col min="4859" max="4859" width="15.85546875" style="2" customWidth="1"/>
    <col min="4860" max="4860" width="16.28515625" style="2" customWidth="1"/>
    <col min="4861" max="5107" width="11.42578125" style="2" customWidth="1"/>
    <col min="5108" max="5108" width="5.140625" style="2" customWidth="1"/>
    <col min="5109" max="5109" width="44" style="2" customWidth="1"/>
    <col min="5110" max="5110" width="15" style="2" customWidth="1"/>
    <col min="5111" max="5111" width="15.85546875" style="2"/>
    <col min="5112" max="5112" width="19.85546875" style="2" customWidth="1"/>
    <col min="5113" max="5113" width="20.42578125" style="2" customWidth="1"/>
    <col min="5114" max="5114" width="17.5703125" style="2" customWidth="1"/>
    <col min="5115" max="5115" width="15.85546875" style="2" customWidth="1"/>
    <col min="5116" max="5116" width="16.28515625" style="2" customWidth="1"/>
    <col min="5117" max="5363" width="11.42578125" style="2" customWidth="1"/>
    <col min="5364" max="5364" width="5.140625" style="2" customWidth="1"/>
    <col min="5365" max="5365" width="44" style="2" customWidth="1"/>
    <col min="5366" max="5366" width="15" style="2" customWidth="1"/>
    <col min="5367" max="5367" width="15.85546875" style="2"/>
    <col min="5368" max="5368" width="19.85546875" style="2" customWidth="1"/>
    <col min="5369" max="5369" width="20.42578125" style="2" customWidth="1"/>
    <col min="5370" max="5370" width="17.5703125" style="2" customWidth="1"/>
    <col min="5371" max="5371" width="15.85546875" style="2" customWidth="1"/>
    <col min="5372" max="5372" width="16.28515625" style="2" customWidth="1"/>
    <col min="5373" max="5619" width="11.42578125" style="2" customWidth="1"/>
    <col min="5620" max="5620" width="5.140625" style="2" customWidth="1"/>
    <col min="5621" max="5621" width="44" style="2" customWidth="1"/>
    <col min="5622" max="5622" width="15" style="2" customWidth="1"/>
    <col min="5623" max="5623" width="15.85546875" style="2"/>
    <col min="5624" max="5624" width="19.85546875" style="2" customWidth="1"/>
    <col min="5625" max="5625" width="20.42578125" style="2" customWidth="1"/>
    <col min="5626" max="5626" width="17.5703125" style="2" customWidth="1"/>
    <col min="5627" max="5627" width="15.85546875" style="2" customWidth="1"/>
    <col min="5628" max="5628" width="16.28515625" style="2" customWidth="1"/>
    <col min="5629" max="5875" width="11.42578125" style="2" customWidth="1"/>
    <col min="5876" max="5876" width="5.140625" style="2" customWidth="1"/>
    <col min="5877" max="5877" width="44" style="2" customWidth="1"/>
    <col min="5878" max="5878" width="15" style="2" customWidth="1"/>
    <col min="5879" max="5879" width="15.85546875" style="2"/>
    <col min="5880" max="5880" width="19.85546875" style="2" customWidth="1"/>
    <col min="5881" max="5881" width="20.42578125" style="2" customWidth="1"/>
    <col min="5882" max="5882" width="17.5703125" style="2" customWidth="1"/>
    <col min="5883" max="5883" width="15.85546875" style="2" customWidth="1"/>
    <col min="5884" max="5884" width="16.28515625" style="2" customWidth="1"/>
    <col min="5885" max="6131" width="11.42578125" style="2" customWidth="1"/>
    <col min="6132" max="6132" width="5.140625" style="2" customWidth="1"/>
    <col min="6133" max="6133" width="44" style="2" customWidth="1"/>
    <col min="6134" max="6134" width="15" style="2" customWidth="1"/>
    <col min="6135" max="6135" width="15.85546875" style="2"/>
    <col min="6136" max="6136" width="19.85546875" style="2" customWidth="1"/>
    <col min="6137" max="6137" width="20.42578125" style="2" customWidth="1"/>
    <col min="6138" max="6138" width="17.5703125" style="2" customWidth="1"/>
    <col min="6139" max="6139" width="15.85546875" style="2" customWidth="1"/>
    <col min="6140" max="6140" width="16.28515625" style="2" customWidth="1"/>
    <col min="6141" max="6387" width="11.42578125" style="2" customWidth="1"/>
    <col min="6388" max="6388" width="5.140625" style="2" customWidth="1"/>
    <col min="6389" max="6389" width="44" style="2" customWidth="1"/>
    <col min="6390" max="6390" width="15" style="2" customWidth="1"/>
    <col min="6391" max="6391" width="15.85546875" style="2"/>
    <col min="6392" max="6392" width="19.85546875" style="2" customWidth="1"/>
    <col min="6393" max="6393" width="20.42578125" style="2" customWidth="1"/>
    <col min="6394" max="6394" width="17.5703125" style="2" customWidth="1"/>
    <col min="6395" max="6395" width="15.85546875" style="2" customWidth="1"/>
    <col min="6396" max="6396" width="16.28515625" style="2" customWidth="1"/>
    <col min="6397" max="6643" width="11.42578125" style="2" customWidth="1"/>
    <col min="6644" max="6644" width="5.140625" style="2" customWidth="1"/>
    <col min="6645" max="6645" width="44" style="2" customWidth="1"/>
    <col min="6646" max="6646" width="15" style="2" customWidth="1"/>
    <col min="6647" max="6647" width="15.85546875" style="2"/>
    <col min="6648" max="6648" width="19.85546875" style="2" customWidth="1"/>
    <col min="6649" max="6649" width="20.42578125" style="2" customWidth="1"/>
    <col min="6650" max="6650" width="17.5703125" style="2" customWidth="1"/>
    <col min="6651" max="6651" width="15.85546875" style="2" customWidth="1"/>
    <col min="6652" max="6652" width="16.28515625" style="2" customWidth="1"/>
    <col min="6653" max="6899" width="11.42578125" style="2" customWidth="1"/>
    <col min="6900" max="6900" width="5.140625" style="2" customWidth="1"/>
    <col min="6901" max="6901" width="44" style="2" customWidth="1"/>
    <col min="6902" max="6902" width="15" style="2" customWidth="1"/>
    <col min="6903" max="6903" width="15.85546875" style="2"/>
    <col min="6904" max="6904" width="19.85546875" style="2" customWidth="1"/>
    <col min="6905" max="6905" width="20.42578125" style="2" customWidth="1"/>
    <col min="6906" max="6906" width="17.5703125" style="2" customWidth="1"/>
    <col min="6907" max="6907" width="15.85546875" style="2" customWidth="1"/>
    <col min="6908" max="6908" width="16.28515625" style="2" customWidth="1"/>
    <col min="6909" max="7155" width="11.42578125" style="2" customWidth="1"/>
    <col min="7156" max="7156" width="5.140625" style="2" customWidth="1"/>
    <col min="7157" max="7157" width="44" style="2" customWidth="1"/>
    <col min="7158" max="7158" width="15" style="2" customWidth="1"/>
    <col min="7159" max="7159" width="15.85546875" style="2"/>
    <col min="7160" max="7160" width="19.85546875" style="2" customWidth="1"/>
    <col min="7161" max="7161" width="20.42578125" style="2" customWidth="1"/>
    <col min="7162" max="7162" width="17.5703125" style="2" customWidth="1"/>
    <col min="7163" max="7163" width="15.85546875" style="2" customWidth="1"/>
    <col min="7164" max="7164" width="16.28515625" style="2" customWidth="1"/>
    <col min="7165" max="7411" width="11.42578125" style="2" customWidth="1"/>
    <col min="7412" max="7412" width="5.140625" style="2" customWidth="1"/>
    <col min="7413" max="7413" width="44" style="2" customWidth="1"/>
    <col min="7414" max="7414" width="15" style="2" customWidth="1"/>
    <col min="7415" max="7415" width="15.85546875" style="2"/>
    <col min="7416" max="7416" width="19.85546875" style="2" customWidth="1"/>
    <col min="7417" max="7417" width="20.42578125" style="2" customWidth="1"/>
    <col min="7418" max="7418" width="17.5703125" style="2" customWidth="1"/>
    <col min="7419" max="7419" width="15.85546875" style="2" customWidth="1"/>
    <col min="7420" max="7420" width="16.28515625" style="2" customWidth="1"/>
    <col min="7421" max="7667" width="11.42578125" style="2" customWidth="1"/>
    <col min="7668" max="7668" width="5.140625" style="2" customWidth="1"/>
    <col min="7669" max="7669" width="44" style="2" customWidth="1"/>
    <col min="7670" max="7670" width="15" style="2" customWidth="1"/>
    <col min="7671" max="7671" width="15.85546875" style="2"/>
    <col min="7672" max="7672" width="19.85546875" style="2" customWidth="1"/>
    <col min="7673" max="7673" width="20.42578125" style="2" customWidth="1"/>
    <col min="7674" max="7674" width="17.5703125" style="2" customWidth="1"/>
    <col min="7675" max="7675" width="15.85546875" style="2" customWidth="1"/>
    <col min="7676" max="7676" width="16.28515625" style="2" customWidth="1"/>
    <col min="7677" max="7923" width="11.42578125" style="2" customWidth="1"/>
    <col min="7924" max="7924" width="5.140625" style="2" customWidth="1"/>
    <col min="7925" max="7925" width="44" style="2" customWidth="1"/>
    <col min="7926" max="7926" width="15" style="2" customWidth="1"/>
    <col min="7927" max="7927" width="15.85546875" style="2"/>
    <col min="7928" max="7928" width="19.85546875" style="2" customWidth="1"/>
    <col min="7929" max="7929" width="20.42578125" style="2" customWidth="1"/>
    <col min="7930" max="7930" width="17.5703125" style="2" customWidth="1"/>
    <col min="7931" max="7931" width="15.85546875" style="2" customWidth="1"/>
    <col min="7932" max="7932" width="16.28515625" style="2" customWidth="1"/>
    <col min="7933" max="8179" width="11.42578125" style="2" customWidth="1"/>
    <col min="8180" max="8180" width="5.140625" style="2" customWidth="1"/>
    <col min="8181" max="8181" width="44" style="2" customWidth="1"/>
    <col min="8182" max="8182" width="15" style="2" customWidth="1"/>
    <col min="8183" max="8183" width="15.85546875" style="2"/>
    <col min="8184" max="8184" width="19.85546875" style="2" customWidth="1"/>
    <col min="8185" max="8185" width="20.42578125" style="2" customWidth="1"/>
    <col min="8186" max="8186" width="17.5703125" style="2" customWidth="1"/>
    <col min="8187" max="8187" width="15.85546875" style="2" customWidth="1"/>
    <col min="8188" max="8188" width="16.28515625" style="2" customWidth="1"/>
    <col min="8189" max="8435" width="11.42578125" style="2" customWidth="1"/>
    <col min="8436" max="8436" width="5.140625" style="2" customWidth="1"/>
    <col min="8437" max="8437" width="44" style="2" customWidth="1"/>
    <col min="8438" max="8438" width="15" style="2" customWidth="1"/>
    <col min="8439" max="8439" width="15.85546875" style="2"/>
    <col min="8440" max="8440" width="19.85546875" style="2" customWidth="1"/>
    <col min="8441" max="8441" width="20.42578125" style="2" customWidth="1"/>
    <col min="8442" max="8442" width="17.5703125" style="2" customWidth="1"/>
    <col min="8443" max="8443" width="15.85546875" style="2" customWidth="1"/>
    <col min="8444" max="8444" width="16.28515625" style="2" customWidth="1"/>
    <col min="8445" max="8691" width="11.42578125" style="2" customWidth="1"/>
    <col min="8692" max="8692" width="5.140625" style="2" customWidth="1"/>
    <col min="8693" max="8693" width="44" style="2" customWidth="1"/>
    <col min="8694" max="8694" width="15" style="2" customWidth="1"/>
    <col min="8695" max="8695" width="15.85546875" style="2"/>
    <col min="8696" max="8696" width="19.85546875" style="2" customWidth="1"/>
    <col min="8697" max="8697" width="20.42578125" style="2" customWidth="1"/>
    <col min="8698" max="8698" width="17.5703125" style="2" customWidth="1"/>
    <col min="8699" max="8699" width="15.85546875" style="2" customWidth="1"/>
    <col min="8700" max="8700" width="16.28515625" style="2" customWidth="1"/>
    <col min="8701" max="8947" width="11.42578125" style="2" customWidth="1"/>
    <col min="8948" max="8948" width="5.140625" style="2" customWidth="1"/>
    <col min="8949" max="8949" width="44" style="2" customWidth="1"/>
    <col min="8950" max="8950" width="15" style="2" customWidth="1"/>
    <col min="8951" max="8951" width="15.85546875" style="2"/>
    <col min="8952" max="8952" width="19.85546875" style="2" customWidth="1"/>
    <col min="8953" max="8953" width="20.42578125" style="2" customWidth="1"/>
    <col min="8954" max="8954" width="17.5703125" style="2" customWidth="1"/>
    <col min="8955" max="8955" width="15.85546875" style="2" customWidth="1"/>
    <col min="8956" max="8956" width="16.28515625" style="2" customWidth="1"/>
    <col min="8957" max="9203" width="11.42578125" style="2" customWidth="1"/>
    <col min="9204" max="9204" width="5.140625" style="2" customWidth="1"/>
    <col min="9205" max="9205" width="44" style="2" customWidth="1"/>
    <col min="9206" max="9206" width="15" style="2" customWidth="1"/>
    <col min="9207" max="9207" width="15.85546875" style="2"/>
    <col min="9208" max="9208" width="19.85546875" style="2" customWidth="1"/>
    <col min="9209" max="9209" width="20.42578125" style="2" customWidth="1"/>
    <col min="9210" max="9210" width="17.5703125" style="2" customWidth="1"/>
    <col min="9211" max="9211" width="15.85546875" style="2" customWidth="1"/>
    <col min="9212" max="9212" width="16.28515625" style="2" customWidth="1"/>
    <col min="9213" max="9459" width="11.42578125" style="2" customWidth="1"/>
    <col min="9460" max="9460" width="5.140625" style="2" customWidth="1"/>
    <col min="9461" max="9461" width="44" style="2" customWidth="1"/>
    <col min="9462" max="9462" width="15" style="2" customWidth="1"/>
    <col min="9463" max="9463" width="15.85546875" style="2"/>
    <col min="9464" max="9464" width="19.85546875" style="2" customWidth="1"/>
    <col min="9465" max="9465" width="20.42578125" style="2" customWidth="1"/>
    <col min="9466" max="9466" width="17.5703125" style="2" customWidth="1"/>
    <col min="9467" max="9467" width="15.85546875" style="2" customWidth="1"/>
    <col min="9468" max="9468" width="16.28515625" style="2" customWidth="1"/>
    <col min="9469" max="9715" width="11.42578125" style="2" customWidth="1"/>
    <col min="9716" max="9716" width="5.140625" style="2" customWidth="1"/>
    <col min="9717" max="9717" width="44" style="2" customWidth="1"/>
    <col min="9718" max="9718" width="15" style="2" customWidth="1"/>
    <col min="9719" max="9719" width="15.85546875" style="2"/>
    <col min="9720" max="9720" width="19.85546875" style="2" customWidth="1"/>
    <col min="9721" max="9721" width="20.42578125" style="2" customWidth="1"/>
    <col min="9722" max="9722" width="17.5703125" style="2" customWidth="1"/>
    <col min="9723" max="9723" width="15.85546875" style="2" customWidth="1"/>
    <col min="9724" max="9724" width="16.28515625" style="2" customWidth="1"/>
    <col min="9725" max="9971" width="11.42578125" style="2" customWidth="1"/>
    <col min="9972" max="9972" width="5.140625" style="2" customWidth="1"/>
    <col min="9973" max="9973" width="44" style="2" customWidth="1"/>
    <col min="9974" max="9974" width="15" style="2" customWidth="1"/>
    <col min="9975" max="9975" width="15.85546875" style="2"/>
    <col min="9976" max="9976" width="19.85546875" style="2" customWidth="1"/>
    <col min="9977" max="9977" width="20.42578125" style="2" customWidth="1"/>
    <col min="9978" max="9978" width="17.5703125" style="2" customWidth="1"/>
    <col min="9979" max="9979" width="15.85546875" style="2" customWidth="1"/>
    <col min="9980" max="9980" width="16.28515625" style="2" customWidth="1"/>
    <col min="9981" max="10227" width="11.42578125" style="2" customWidth="1"/>
    <col min="10228" max="10228" width="5.140625" style="2" customWidth="1"/>
    <col min="10229" max="10229" width="44" style="2" customWidth="1"/>
    <col min="10230" max="10230" width="15" style="2" customWidth="1"/>
    <col min="10231" max="10231" width="15.85546875" style="2"/>
    <col min="10232" max="10232" width="19.85546875" style="2" customWidth="1"/>
    <col min="10233" max="10233" width="20.42578125" style="2" customWidth="1"/>
    <col min="10234" max="10234" width="17.5703125" style="2" customWidth="1"/>
    <col min="10235" max="10235" width="15.85546875" style="2" customWidth="1"/>
    <col min="10236" max="10236" width="16.28515625" style="2" customWidth="1"/>
    <col min="10237" max="10483" width="11.42578125" style="2" customWidth="1"/>
    <col min="10484" max="10484" width="5.140625" style="2" customWidth="1"/>
    <col min="10485" max="10485" width="44" style="2" customWidth="1"/>
    <col min="10486" max="10486" width="15" style="2" customWidth="1"/>
    <col min="10487" max="10487" width="15.85546875" style="2"/>
    <col min="10488" max="10488" width="19.85546875" style="2" customWidth="1"/>
    <col min="10489" max="10489" width="20.42578125" style="2" customWidth="1"/>
    <col min="10490" max="10490" width="17.5703125" style="2" customWidth="1"/>
    <col min="10491" max="10491" width="15.85546875" style="2" customWidth="1"/>
    <col min="10492" max="10492" width="16.28515625" style="2" customWidth="1"/>
    <col min="10493" max="10739" width="11.42578125" style="2" customWidth="1"/>
    <col min="10740" max="10740" width="5.140625" style="2" customWidth="1"/>
    <col min="10741" max="10741" width="44" style="2" customWidth="1"/>
    <col min="10742" max="10742" width="15" style="2" customWidth="1"/>
    <col min="10743" max="10743" width="15.85546875" style="2"/>
    <col min="10744" max="10744" width="19.85546875" style="2" customWidth="1"/>
    <col min="10745" max="10745" width="20.42578125" style="2" customWidth="1"/>
    <col min="10746" max="10746" width="17.5703125" style="2" customWidth="1"/>
    <col min="10747" max="10747" width="15.85546875" style="2" customWidth="1"/>
    <col min="10748" max="10748" width="16.28515625" style="2" customWidth="1"/>
    <col min="10749" max="10995" width="11.42578125" style="2" customWidth="1"/>
    <col min="10996" max="10996" width="5.140625" style="2" customWidth="1"/>
    <col min="10997" max="10997" width="44" style="2" customWidth="1"/>
    <col min="10998" max="10998" width="15" style="2" customWidth="1"/>
    <col min="10999" max="10999" width="15.85546875" style="2"/>
    <col min="11000" max="11000" width="19.85546875" style="2" customWidth="1"/>
    <col min="11001" max="11001" width="20.42578125" style="2" customWidth="1"/>
    <col min="11002" max="11002" width="17.5703125" style="2" customWidth="1"/>
    <col min="11003" max="11003" width="15.85546875" style="2" customWidth="1"/>
    <col min="11004" max="11004" width="16.28515625" style="2" customWidth="1"/>
    <col min="11005" max="11251" width="11.42578125" style="2" customWidth="1"/>
    <col min="11252" max="11252" width="5.140625" style="2" customWidth="1"/>
    <col min="11253" max="11253" width="44" style="2" customWidth="1"/>
    <col min="11254" max="11254" width="15" style="2" customWidth="1"/>
    <col min="11255" max="11255" width="15.85546875" style="2"/>
    <col min="11256" max="11256" width="19.85546875" style="2" customWidth="1"/>
    <col min="11257" max="11257" width="20.42578125" style="2" customWidth="1"/>
    <col min="11258" max="11258" width="17.5703125" style="2" customWidth="1"/>
    <col min="11259" max="11259" width="15.85546875" style="2" customWidth="1"/>
    <col min="11260" max="11260" width="16.28515625" style="2" customWidth="1"/>
    <col min="11261" max="11507" width="11.42578125" style="2" customWidth="1"/>
    <col min="11508" max="11508" width="5.140625" style="2" customWidth="1"/>
    <col min="11509" max="11509" width="44" style="2" customWidth="1"/>
    <col min="11510" max="11510" width="15" style="2" customWidth="1"/>
    <col min="11511" max="11511" width="15.85546875" style="2"/>
    <col min="11512" max="11512" width="19.85546875" style="2" customWidth="1"/>
    <col min="11513" max="11513" width="20.42578125" style="2" customWidth="1"/>
    <col min="11514" max="11514" width="17.5703125" style="2" customWidth="1"/>
    <col min="11515" max="11515" width="15.85546875" style="2" customWidth="1"/>
    <col min="11516" max="11516" width="16.28515625" style="2" customWidth="1"/>
    <col min="11517" max="11763" width="11.42578125" style="2" customWidth="1"/>
    <col min="11764" max="11764" width="5.140625" style="2" customWidth="1"/>
    <col min="11765" max="11765" width="44" style="2" customWidth="1"/>
    <col min="11766" max="11766" width="15" style="2" customWidth="1"/>
    <col min="11767" max="11767" width="15.85546875" style="2"/>
    <col min="11768" max="11768" width="19.85546875" style="2" customWidth="1"/>
    <col min="11769" max="11769" width="20.42578125" style="2" customWidth="1"/>
    <col min="11770" max="11770" width="17.5703125" style="2" customWidth="1"/>
    <col min="11771" max="11771" width="15.85546875" style="2" customWidth="1"/>
    <col min="11772" max="11772" width="16.28515625" style="2" customWidth="1"/>
    <col min="11773" max="12019" width="11.42578125" style="2" customWidth="1"/>
    <col min="12020" max="12020" width="5.140625" style="2" customWidth="1"/>
    <col min="12021" max="12021" width="44" style="2" customWidth="1"/>
    <col min="12022" max="12022" width="15" style="2" customWidth="1"/>
    <col min="12023" max="12023" width="15.85546875" style="2"/>
    <col min="12024" max="12024" width="19.85546875" style="2" customWidth="1"/>
    <col min="12025" max="12025" width="20.42578125" style="2" customWidth="1"/>
    <col min="12026" max="12026" width="17.5703125" style="2" customWidth="1"/>
    <col min="12027" max="12027" width="15.85546875" style="2" customWidth="1"/>
    <col min="12028" max="12028" width="16.28515625" style="2" customWidth="1"/>
    <col min="12029" max="12275" width="11.42578125" style="2" customWidth="1"/>
    <col min="12276" max="12276" width="5.140625" style="2" customWidth="1"/>
    <col min="12277" max="12277" width="44" style="2" customWidth="1"/>
    <col min="12278" max="12278" width="15" style="2" customWidth="1"/>
    <col min="12279" max="12279" width="15.85546875" style="2"/>
    <col min="12280" max="12280" width="19.85546875" style="2" customWidth="1"/>
    <col min="12281" max="12281" width="20.42578125" style="2" customWidth="1"/>
    <col min="12282" max="12282" width="17.5703125" style="2" customWidth="1"/>
    <col min="12283" max="12283" width="15.85546875" style="2" customWidth="1"/>
    <col min="12284" max="12284" width="16.28515625" style="2" customWidth="1"/>
    <col min="12285" max="12531" width="11.42578125" style="2" customWidth="1"/>
    <col min="12532" max="12532" width="5.140625" style="2" customWidth="1"/>
    <col min="12533" max="12533" width="44" style="2" customWidth="1"/>
    <col min="12534" max="12534" width="15" style="2" customWidth="1"/>
    <col min="12535" max="12535" width="15.85546875" style="2"/>
    <col min="12536" max="12536" width="19.85546875" style="2" customWidth="1"/>
    <col min="12537" max="12537" width="20.42578125" style="2" customWidth="1"/>
    <col min="12538" max="12538" width="17.5703125" style="2" customWidth="1"/>
    <col min="12539" max="12539" width="15.85546875" style="2" customWidth="1"/>
    <col min="12540" max="12540" width="16.28515625" style="2" customWidth="1"/>
    <col min="12541" max="12787" width="11.42578125" style="2" customWidth="1"/>
    <col min="12788" max="12788" width="5.140625" style="2" customWidth="1"/>
    <col min="12789" max="12789" width="44" style="2" customWidth="1"/>
    <col min="12790" max="12790" width="15" style="2" customWidth="1"/>
    <col min="12791" max="12791" width="15.85546875" style="2"/>
    <col min="12792" max="12792" width="19.85546875" style="2" customWidth="1"/>
    <col min="12793" max="12793" width="20.42578125" style="2" customWidth="1"/>
    <col min="12794" max="12794" width="17.5703125" style="2" customWidth="1"/>
    <col min="12795" max="12795" width="15.85546875" style="2" customWidth="1"/>
    <col min="12796" max="12796" width="16.28515625" style="2" customWidth="1"/>
    <col min="12797" max="13043" width="11.42578125" style="2" customWidth="1"/>
    <col min="13044" max="13044" width="5.140625" style="2" customWidth="1"/>
    <col min="13045" max="13045" width="44" style="2" customWidth="1"/>
    <col min="13046" max="13046" width="15" style="2" customWidth="1"/>
    <col min="13047" max="13047" width="15.85546875" style="2"/>
    <col min="13048" max="13048" width="19.85546875" style="2" customWidth="1"/>
    <col min="13049" max="13049" width="20.42578125" style="2" customWidth="1"/>
    <col min="13050" max="13050" width="17.5703125" style="2" customWidth="1"/>
    <col min="13051" max="13051" width="15.85546875" style="2" customWidth="1"/>
    <col min="13052" max="13052" width="16.28515625" style="2" customWidth="1"/>
    <col min="13053" max="13299" width="11.42578125" style="2" customWidth="1"/>
    <col min="13300" max="13300" width="5.140625" style="2" customWidth="1"/>
    <col min="13301" max="13301" width="44" style="2" customWidth="1"/>
    <col min="13302" max="13302" width="15" style="2" customWidth="1"/>
    <col min="13303" max="13303" width="15.85546875" style="2"/>
    <col min="13304" max="13304" width="19.85546875" style="2" customWidth="1"/>
    <col min="13305" max="13305" width="20.42578125" style="2" customWidth="1"/>
    <col min="13306" max="13306" width="17.5703125" style="2" customWidth="1"/>
    <col min="13307" max="13307" width="15.85546875" style="2" customWidth="1"/>
    <col min="13308" max="13308" width="16.28515625" style="2" customWidth="1"/>
    <col min="13309" max="13555" width="11.42578125" style="2" customWidth="1"/>
    <col min="13556" max="13556" width="5.140625" style="2" customWidth="1"/>
    <col min="13557" max="13557" width="44" style="2" customWidth="1"/>
    <col min="13558" max="13558" width="15" style="2" customWidth="1"/>
    <col min="13559" max="13559" width="15.85546875" style="2"/>
    <col min="13560" max="13560" width="19.85546875" style="2" customWidth="1"/>
    <col min="13561" max="13561" width="20.42578125" style="2" customWidth="1"/>
    <col min="13562" max="13562" width="17.5703125" style="2" customWidth="1"/>
    <col min="13563" max="13563" width="15.85546875" style="2" customWidth="1"/>
    <col min="13564" max="13564" width="16.28515625" style="2" customWidth="1"/>
    <col min="13565" max="13811" width="11.42578125" style="2" customWidth="1"/>
    <col min="13812" max="13812" width="5.140625" style="2" customWidth="1"/>
    <col min="13813" max="13813" width="44" style="2" customWidth="1"/>
    <col min="13814" max="13814" width="15" style="2" customWidth="1"/>
    <col min="13815" max="13815" width="15.85546875" style="2"/>
    <col min="13816" max="13816" width="19.85546875" style="2" customWidth="1"/>
    <col min="13817" max="13817" width="20.42578125" style="2" customWidth="1"/>
    <col min="13818" max="13818" width="17.5703125" style="2" customWidth="1"/>
    <col min="13819" max="13819" width="15.85546875" style="2" customWidth="1"/>
    <col min="13820" max="13820" width="16.28515625" style="2" customWidth="1"/>
    <col min="13821" max="14067" width="11.42578125" style="2" customWidth="1"/>
    <col min="14068" max="14068" width="5.140625" style="2" customWidth="1"/>
    <col min="14069" max="14069" width="44" style="2" customWidth="1"/>
    <col min="14070" max="14070" width="15" style="2" customWidth="1"/>
    <col min="14071" max="14071" width="15.85546875" style="2"/>
    <col min="14072" max="14072" width="19.85546875" style="2" customWidth="1"/>
    <col min="14073" max="14073" width="20.42578125" style="2" customWidth="1"/>
    <col min="14074" max="14074" width="17.5703125" style="2" customWidth="1"/>
    <col min="14075" max="14075" width="15.85546875" style="2" customWidth="1"/>
    <col min="14076" max="14076" width="16.28515625" style="2" customWidth="1"/>
    <col min="14077" max="14323" width="11.42578125" style="2" customWidth="1"/>
    <col min="14324" max="14324" width="5.140625" style="2" customWidth="1"/>
    <col min="14325" max="14325" width="44" style="2" customWidth="1"/>
    <col min="14326" max="14326" width="15" style="2" customWidth="1"/>
    <col min="14327" max="14327" width="15.85546875" style="2"/>
    <col min="14328" max="14328" width="19.85546875" style="2" customWidth="1"/>
    <col min="14329" max="14329" width="20.42578125" style="2" customWidth="1"/>
    <col min="14330" max="14330" width="17.5703125" style="2" customWidth="1"/>
    <col min="14331" max="14331" width="15.85546875" style="2" customWidth="1"/>
    <col min="14332" max="14332" width="16.28515625" style="2" customWidth="1"/>
    <col min="14333" max="14579" width="11.42578125" style="2" customWidth="1"/>
    <col min="14580" max="14580" width="5.140625" style="2" customWidth="1"/>
    <col min="14581" max="14581" width="44" style="2" customWidth="1"/>
    <col min="14582" max="14582" width="15" style="2" customWidth="1"/>
    <col min="14583" max="14583" width="15.85546875" style="2"/>
    <col min="14584" max="14584" width="19.85546875" style="2" customWidth="1"/>
    <col min="14585" max="14585" width="20.42578125" style="2" customWidth="1"/>
    <col min="14586" max="14586" width="17.5703125" style="2" customWidth="1"/>
    <col min="14587" max="14587" width="15.85546875" style="2" customWidth="1"/>
    <col min="14588" max="14588" width="16.28515625" style="2" customWidth="1"/>
    <col min="14589" max="14835" width="11.42578125" style="2" customWidth="1"/>
    <col min="14836" max="14836" width="5.140625" style="2" customWidth="1"/>
    <col min="14837" max="14837" width="44" style="2" customWidth="1"/>
    <col min="14838" max="14838" width="15" style="2" customWidth="1"/>
    <col min="14839" max="14839" width="15.85546875" style="2"/>
    <col min="14840" max="14840" width="19.85546875" style="2" customWidth="1"/>
    <col min="14841" max="14841" width="20.42578125" style="2" customWidth="1"/>
    <col min="14842" max="14842" width="17.5703125" style="2" customWidth="1"/>
    <col min="14843" max="14843" width="15.85546875" style="2" customWidth="1"/>
    <col min="14844" max="14844" width="16.28515625" style="2" customWidth="1"/>
    <col min="14845" max="15091" width="11.42578125" style="2" customWidth="1"/>
    <col min="15092" max="15092" width="5.140625" style="2" customWidth="1"/>
    <col min="15093" max="15093" width="44" style="2" customWidth="1"/>
    <col min="15094" max="15094" width="15" style="2" customWidth="1"/>
    <col min="15095" max="15095" width="15.85546875" style="2"/>
    <col min="15096" max="15096" width="19.85546875" style="2" customWidth="1"/>
    <col min="15097" max="15097" width="20.42578125" style="2" customWidth="1"/>
    <col min="15098" max="15098" width="17.5703125" style="2" customWidth="1"/>
    <col min="15099" max="15099" width="15.85546875" style="2" customWidth="1"/>
    <col min="15100" max="15100" width="16.28515625" style="2" customWidth="1"/>
    <col min="15101" max="15347" width="11.42578125" style="2" customWidth="1"/>
    <col min="15348" max="15348" width="5.140625" style="2" customWidth="1"/>
    <col min="15349" max="15349" width="44" style="2" customWidth="1"/>
    <col min="15350" max="15350" width="15" style="2" customWidth="1"/>
    <col min="15351" max="15351" width="15.85546875" style="2"/>
    <col min="15352" max="15352" width="19.85546875" style="2" customWidth="1"/>
    <col min="15353" max="15353" width="20.42578125" style="2" customWidth="1"/>
    <col min="15354" max="15354" width="17.5703125" style="2" customWidth="1"/>
    <col min="15355" max="15355" width="15.85546875" style="2" customWidth="1"/>
    <col min="15356" max="15356" width="16.28515625" style="2" customWidth="1"/>
    <col min="15357" max="15603" width="11.42578125" style="2" customWidth="1"/>
    <col min="15604" max="15604" width="5.140625" style="2" customWidth="1"/>
    <col min="15605" max="15605" width="44" style="2" customWidth="1"/>
    <col min="15606" max="15606" width="15" style="2" customWidth="1"/>
    <col min="15607" max="15607" width="15.85546875" style="2"/>
    <col min="15608" max="15608" width="19.85546875" style="2" customWidth="1"/>
    <col min="15609" max="15609" width="20.42578125" style="2" customWidth="1"/>
    <col min="15610" max="15610" width="17.5703125" style="2" customWidth="1"/>
    <col min="15611" max="15611" width="15.85546875" style="2" customWidth="1"/>
    <col min="15612" max="15612" width="16.28515625" style="2" customWidth="1"/>
    <col min="15613" max="15859" width="11.42578125" style="2" customWidth="1"/>
    <col min="15860" max="15860" width="5.140625" style="2" customWidth="1"/>
    <col min="15861" max="15861" width="44" style="2" customWidth="1"/>
    <col min="15862" max="15862" width="15" style="2" customWidth="1"/>
    <col min="15863" max="15863" width="15.85546875" style="2"/>
    <col min="15864" max="15864" width="19.85546875" style="2" customWidth="1"/>
    <col min="15865" max="15865" width="20.42578125" style="2" customWidth="1"/>
    <col min="15866" max="15866" width="17.5703125" style="2" customWidth="1"/>
    <col min="15867" max="15867" width="15.85546875" style="2" customWidth="1"/>
    <col min="15868" max="15868" width="16.28515625" style="2" customWidth="1"/>
    <col min="15869" max="16115" width="11.42578125" style="2" customWidth="1"/>
    <col min="16116" max="16116" width="5.140625" style="2" customWidth="1"/>
    <col min="16117" max="16117" width="44" style="2" customWidth="1"/>
    <col min="16118" max="16118" width="15" style="2" customWidth="1"/>
    <col min="16119" max="16119" width="15.85546875" style="2"/>
    <col min="16120" max="16120" width="19.85546875" style="2" customWidth="1"/>
    <col min="16121" max="16121" width="20.42578125" style="2" customWidth="1"/>
    <col min="16122" max="16122" width="17.5703125" style="2" customWidth="1"/>
    <col min="16123" max="16123" width="15.85546875" style="2" customWidth="1"/>
    <col min="16124" max="16124" width="16.28515625" style="2" customWidth="1"/>
    <col min="16125" max="16371" width="11.42578125" style="2" customWidth="1"/>
    <col min="16372" max="16372" width="5.140625" style="2" customWidth="1"/>
    <col min="16373" max="16373" width="44" style="2" customWidth="1"/>
    <col min="16374" max="16374" width="15" style="2" customWidth="1"/>
    <col min="16375" max="16384" width="15.85546875" style="2"/>
  </cols>
  <sheetData>
    <row r="1" spans="1:7" s="1" customFormat="1">
      <c r="A1" s="31"/>
      <c r="B1" s="31"/>
      <c r="C1" s="31"/>
    </row>
    <row r="2" spans="1:7" s="1" customFormat="1">
      <c r="A2" s="31" t="s">
        <v>14</v>
      </c>
      <c r="B2" s="31"/>
      <c r="C2" s="31"/>
      <c r="D2" s="31"/>
      <c r="E2" s="31"/>
      <c r="F2" s="31"/>
    </row>
    <row r="3" spans="1:7" s="1" customFormat="1">
      <c r="A3" s="31" t="s">
        <v>16</v>
      </c>
      <c r="B3" s="31"/>
      <c r="C3" s="31"/>
      <c r="D3" s="31"/>
      <c r="E3" s="31"/>
      <c r="F3" s="31"/>
    </row>
    <row r="4" spans="1:7" s="1" customFormat="1">
      <c r="A4" s="31" t="s">
        <v>17</v>
      </c>
      <c r="B4" s="31"/>
      <c r="C4" s="31"/>
      <c r="D4" s="31"/>
      <c r="E4" s="31"/>
      <c r="F4" s="31"/>
    </row>
    <row r="5" spans="1:7">
      <c r="A5" s="31" t="s">
        <v>18</v>
      </c>
      <c r="B5" s="31"/>
      <c r="C5" s="31"/>
      <c r="D5" s="31"/>
      <c r="E5" s="31"/>
      <c r="F5" s="31"/>
    </row>
    <row r="6" spans="1:7">
      <c r="A6" s="32" t="s">
        <v>0</v>
      </c>
      <c r="B6" s="32"/>
      <c r="C6" s="32"/>
    </row>
    <row r="7" spans="1:7" ht="16.5" customHeight="1">
      <c r="A7" s="13" t="s">
        <v>19</v>
      </c>
      <c r="B7" s="13"/>
      <c r="C7" s="13"/>
    </row>
    <row r="8" spans="1:7">
      <c r="A8" s="14"/>
      <c r="B8" s="14"/>
      <c r="C8" s="13"/>
    </row>
    <row r="9" spans="1:7" ht="26.25" customHeight="1">
      <c r="A9" s="27" t="s">
        <v>20</v>
      </c>
      <c r="B9" s="27"/>
      <c r="C9" s="27"/>
      <c r="D9" s="27"/>
      <c r="E9" s="27"/>
      <c r="F9" s="27"/>
      <c r="G9" s="27"/>
    </row>
    <row r="10" spans="1:7">
      <c r="A10" s="14"/>
      <c r="B10" s="14"/>
      <c r="C10" s="14"/>
    </row>
    <row r="11" spans="1:7" ht="37.5" customHeight="1">
      <c r="A11" s="26" t="s">
        <v>1</v>
      </c>
      <c r="B11" s="26"/>
      <c r="C11" s="26"/>
      <c r="D11" s="26"/>
      <c r="E11" s="26"/>
      <c r="F11" s="26"/>
    </row>
    <row r="12" spans="1:7">
      <c r="A12" s="12"/>
      <c r="B12" s="12"/>
      <c r="C12" s="12"/>
    </row>
    <row r="13" spans="1:7">
      <c r="A13" s="26" t="s">
        <v>37</v>
      </c>
      <c r="B13" s="26"/>
      <c r="C13" s="12"/>
    </row>
    <row r="14" spans="1:7" ht="14.25" customHeight="1">
      <c r="A14" s="26" t="s">
        <v>21</v>
      </c>
      <c r="B14" s="26"/>
      <c r="C14" s="12"/>
    </row>
    <row r="15" spans="1:7" ht="12.75" customHeight="1">
      <c r="A15" s="26" t="s">
        <v>38</v>
      </c>
      <c r="B15" s="26"/>
      <c r="C15" s="26"/>
    </row>
    <row r="16" spans="1:7" ht="12.75" customHeight="1">
      <c r="A16" s="26" t="s">
        <v>39</v>
      </c>
      <c r="B16" s="26"/>
      <c r="C16" s="26"/>
    </row>
    <row r="17" spans="1:3">
      <c r="A17" s="26" t="s">
        <v>40</v>
      </c>
      <c r="B17" s="26"/>
      <c r="C17" s="16"/>
    </row>
    <row r="18" spans="1:3">
      <c r="A18" s="26" t="s">
        <v>41</v>
      </c>
      <c r="B18" s="26"/>
      <c r="C18" s="16"/>
    </row>
    <row r="19" spans="1:3">
      <c r="A19" s="26" t="s">
        <v>42</v>
      </c>
      <c r="B19" s="26"/>
      <c r="C19" s="16"/>
    </row>
    <row r="20" spans="1:3">
      <c r="A20" s="12"/>
      <c r="B20" s="12"/>
      <c r="C20" s="12"/>
    </row>
    <row r="21" spans="1:3">
      <c r="A21" s="14" t="s">
        <v>2</v>
      </c>
      <c r="B21" s="3"/>
      <c r="C21" s="3"/>
    </row>
    <row r="22" spans="1:3">
      <c r="A22" s="14"/>
      <c r="B22" s="3"/>
      <c r="C22" s="3"/>
    </row>
    <row r="23" spans="1:3">
      <c r="A23" s="26" t="s">
        <v>22</v>
      </c>
      <c r="B23" s="26"/>
      <c r="C23" s="3"/>
    </row>
    <row r="24" spans="1:3" ht="12.75" customHeight="1">
      <c r="A24" s="26" t="s">
        <v>23</v>
      </c>
      <c r="B24" s="26"/>
      <c r="C24" s="26"/>
    </row>
    <row r="25" spans="1:3">
      <c r="A25" s="26" t="s">
        <v>24</v>
      </c>
      <c r="B25" s="26"/>
      <c r="C25" s="3"/>
    </row>
    <row r="26" spans="1:3">
      <c r="A26" s="26" t="s">
        <v>25</v>
      </c>
      <c r="B26" s="26"/>
      <c r="C26" s="3"/>
    </row>
    <row r="27" spans="1:3">
      <c r="A27" s="26" t="s">
        <v>26</v>
      </c>
      <c r="B27" s="26"/>
      <c r="C27" s="3"/>
    </row>
    <row r="28" spans="1:3" ht="12.75" customHeight="1">
      <c r="A28" s="26" t="s">
        <v>27</v>
      </c>
      <c r="B28" s="26"/>
      <c r="C28" s="26"/>
    </row>
    <row r="29" spans="1:3">
      <c r="A29" s="26" t="s">
        <v>28</v>
      </c>
      <c r="B29" s="26"/>
      <c r="C29" s="3"/>
    </row>
    <row r="30" spans="1:3">
      <c r="A30" s="26" t="s">
        <v>29</v>
      </c>
      <c r="B30" s="26"/>
      <c r="C30" s="3"/>
    </row>
    <row r="31" spans="1:3">
      <c r="A31" s="26" t="s">
        <v>30</v>
      </c>
      <c r="B31" s="26"/>
      <c r="C31" s="3"/>
    </row>
    <row r="32" spans="1:3">
      <c r="A32" s="26" t="s">
        <v>31</v>
      </c>
      <c r="B32" s="26"/>
      <c r="C32" s="3"/>
    </row>
    <row r="33" spans="1:6">
      <c r="A33" s="26" t="s">
        <v>32</v>
      </c>
      <c r="B33" s="26"/>
      <c r="C33" s="3"/>
    </row>
    <row r="34" spans="1:6" ht="12.75" customHeight="1">
      <c r="A34" s="26" t="s">
        <v>33</v>
      </c>
      <c r="B34" s="26"/>
      <c r="C34" s="26"/>
    </row>
    <row r="35" spans="1:6">
      <c r="A35" s="26" t="s">
        <v>34</v>
      </c>
      <c r="B35" s="26"/>
      <c r="C35" s="3"/>
    </row>
    <row r="36" spans="1:6" ht="12.75" customHeight="1">
      <c r="A36" s="26" t="s">
        <v>35</v>
      </c>
      <c r="B36" s="26"/>
      <c r="C36" s="26"/>
    </row>
    <row r="37" spans="1:6">
      <c r="A37" s="26" t="s">
        <v>36</v>
      </c>
      <c r="B37" s="26"/>
      <c r="C37" s="3"/>
    </row>
    <row r="38" spans="1:6">
      <c r="A38" s="16"/>
      <c r="B38" s="16"/>
      <c r="C38" s="3"/>
    </row>
    <row r="39" spans="1:6">
      <c r="A39" s="4" t="s">
        <v>3</v>
      </c>
      <c r="B39" s="4"/>
      <c r="C39" s="4"/>
    </row>
    <row r="40" spans="1:6">
      <c r="A40" s="5"/>
      <c r="B40" s="3"/>
      <c r="C40" s="3"/>
    </row>
    <row r="41" spans="1:6" ht="26.25" customHeight="1">
      <c r="A41" s="26" t="s">
        <v>4</v>
      </c>
      <c r="B41" s="26"/>
      <c r="C41" s="26"/>
      <c r="D41" s="26"/>
      <c r="E41" s="26"/>
      <c r="F41" s="26"/>
    </row>
    <row r="42" spans="1:6">
      <c r="A42" s="12"/>
      <c r="B42" s="12"/>
      <c r="C42" s="12"/>
    </row>
    <row r="43" spans="1:6" ht="25.5">
      <c r="A43" s="33" t="s">
        <v>5</v>
      </c>
      <c r="B43" s="33"/>
      <c r="C43" s="35" t="s">
        <v>6</v>
      </c>
      <c r="D43" s="35"/>
      <c r="E43" s="15" t="s">
        <v>15</v>
      </c>
      <c r="F43" s="17" t="s">
        <v>43</v>
      </c>
    </row>
    <row r="44" spans="1:6" ht="14.25" customHeight="1">
      <c r="A44" s="34" t="s">
        <v>22</v>
      </c>
      <c r="B44" s="34"/>
      <c r="C44" s="36" t="s">
        <v>7</v>
      </c>
      <c r="D44" s="36"/>
      <c r="E44" s="6" t="s">
        <v>7</v>
      </c>
      <c r="F44" s="20" t="s">
        <v>7</v>
      </c>
    </row>
    <row r="45" spans="1:6" ht="29.25" customHeight="1">
      <c r="A45" s="34" t="s">
        <v>23</v>
      </c>
      <c r="B45" s="34"/>
      <c r="C45" s="36" t="s">
        <v>7</v>
      </c>
      <c r="D45" s="36"/>
      <c r="E45" s="6" t="s">
        <v>7</v>
      </c>
      <c r="F45" s="20" t="s">
        <v>7</v>
      </c>
    </row>
    <row r="46" spans="1:6" ht="12.75" customHeight="1">
      <c r="A46" s="34" t="s">
        <v>24</v>
      </c>
      <c r="B46" s="34"/>
      <c r="C46" s="36" t="s">
        <v>7</v>
      </c>
      <c r="D46" s="36"/>
      <c r="E46" s="6" t="s">
        <v>7</v>
      </c>
      <c r="F46" s="20" t="s">
        <v>7</v>
      </c>
    </row>
    <row r="47" spans="1:6" ht="12.75" customHeight="1">
      <c r="A47" s="34" t="s">
        <v>25</v>
      </c>
      <c r="B47" s="34"/>
      <c r="C47" s="36" t="s">
        <v>7</v>
      </c>
      <c r="D47" s="36"/>
      <c r="E47" s="20" t="s">
        <v>7</v>
      </c>
      <c r="F47" s="20" t="s">
        <v>7</v>
      </c>
    </row>
    <row r="48" spans="1:6" ht="12.75" customHeight="1">
      <c r="A48" s="34" t="s">
        <v>26</v>
      </c>
      <c r="B48" s="34"/>
      <c r="C48" s="36" t="s">
        <v>7</v>
      </c>
      <c r="D48" s="36"/>
      <c r="E48" s="20" t="s">
        <v>7</v>
      </c>
      <c r="F48" s="20" t="s">
        <v>7</v>
      </c>
    </row>
    <row r="49" spans="1:6" ht="23.25" customHeight="1">
      <c r="A49" s="34" t="s">
        <v>27</v>
      </c>
      <c r="B49" s="34"/>
      <c r="C49" s="36" t="s">
        <v>7</v>
      </c>
      <c r="D49" s="36"/>
      <c r="E49" s="20" t="s">
        <v>7</v>
      </c>
      <c r="F49" s="20" t="s">
        <v>7</v>
      </c>
    </row>
    <row r="50" spans="1:6" ht="12.75" customHeight="1">
      <c r="A50" s="34" t="s">
        <v>28</v>
      </c>
      <c r="B50" s="34"/>
      <c r="C50" s="36" t="s">
        <v>7</v>
      </c>
      <c r="D50" s="36"/>
      <c r="E50" s="20" t="s">
        <v>7</v>
      </c>
      <c r="F50" s="20" t="s">
        <v>7</v>
      </c>
    </row>
    <row r="51" spans="1:6" ht="12.75" customHeight="1">
      <c r="A51" s="34" t="s">
        <v>29</v>
      </c>
      <c r="B51" s="34"/>
      <c r="C51" s="36" t="s">
        <v>7</v>
      </c>
      <c r="D51" s="36"/>
      <c r="E51" s="20" t="s">
        <v>7</v>
      </c>
      <c r="F51" s="20" t="s">
        <v>7</v>
      </c>
    </row>
    <row r="52" spans="1:6" ht="12.75" customHeight="1">
      <c r="A52" s="34" t="s">
        <v>30</v>
      </c>
      <c r="B52" s="34"/>
      <c r="C52" s="36" t="s">
        <v>7</v>
      </c>
      <c r="D52" s="36"/>
      <c r="E52" s="20" t="s">
        <v>7</v>
      </c>
      <c r="F52" s="20" t="s">
        <v>7</v>
      </c>
    </row>
    <row r="53" spans="1:6">
      <c r="A53" s="34" t="s">
        <v>31</v>
      </c>
      <c r="B53" s="34"/>
      <c r="C53" s="36" t="s">
        <v>7</v>
      </c>
      <c r="D53" s="36"/>
      <c r="E53" s="20" t="s">
        <v>7</v>
      </c>
      <c r="F53" s="20" t="s">
        <v>7</v>
      </c>
    </row>
    <row r="54" spans="1:6" ht="12.75" customHeight="1">
      <c r="A54" s="34" t="s">
        <v>32</v>
      </c>
      <c r="B54" s="34"/>
      <c r="C54" s="36" t="s">
        <v>7</v>
      </c>
      <c r="D54" s="36"/>
      <c r="E54" s="20" t="s">
        <v>7</v>
      </c>
      <c r="F54" s="20" t="s">
        <v>7</v>
      </c>
    </row>
    <row r="55" spans="1:6" ht="25.5" customHeight="1">
      <c r="A55" s="34" t="s">
        <v>33</v>
      </c>
      <c r="B55" s="34"/>
      <c r="C55" s="36" t="s">
        <v>7</v>
      </c>
      <c r="D55" s="36"/>
      <c r="E55" s="20" t="s">
        <v>7</v>
      </c>
      <c r="F55" s="20" t="s">
        <v>7</v>
      </c>
    </row>
    <row r="56" spans="1:6" ht="12.75" customHeight="1">
      <c r="A56" s="34" t="s">
        <v>34</v>
      </c>
      <c r="B56" s="34"/>
      <c r="C56" s="36" t="s">
        <v>7</v>
      </c>
      <c r="D56" s="36"/>
      <c r="E56" s="20" t="s">
        <v>7</v>
      </c>
      <c r="F56" s="20" t="s">
        <v>7</v>
      </c>
    </row>
    <row r="57" spans="1:6" ht="30.75" customHeight="1">
      <c r="A57" s="34" t="s">
        <v>35</v>
      </c>
      <c r="B57" s="34"/>
      <c r="C57" s="36" t="s">
        <v>7</v>
      </c>
      <c r="D57" s="36"/>
      <c r="E57" s="20" t="s">
        <v>7</v>
      </c>
      <c r="F57" s="20" t="s">
        <v>7</v>
      </c>
    </row>
    <row r="58" spans="1:6" ht="12.75" customHeight="1">
      <c r="A58" s="34" t="s">
        <v>36</v>
      </c>
      <c r="B58" s="34"/>
      <c r="C58" s="36" t="s">
        <v>7</v>
      </c>
      <c r="D58" s="36"/>
      <c r="E58" s="20" t="s">
        <v>7</v>
      </c>
      <c r="F58" s="20" t="s">
        <v>7</v>
      </c>
    </row>
    <row r="59" spans="1:6" ht="12.75" customHeight="1">
      <c r="A59" s="21"/>
      <c r="B59" s="21"/>
      <c r="C59" s="8"/>
      <c r="D59" s="8"/>
      <c r="E59" s="8"/>
      <c r="F59" s="8"/>
    </row>
    <row r="60" spans="1:6" ht="12.75" customHeight="1">
      <c r="A60" s="21"/>
      <c r="B60" s="21"/>
      <c r="C60" s="8"/>
      <c r="D60" s="8"/>
      <c r="E60" s="8"/>
      <c r="F60" s="8"/>
    </row>
    <row r="61" spans="1:6">
      <c r="A61" s="7"/>
      <c r="B61" s="8"/>
      <c r="C61" s="8"/>
    </row>
    <row r="62" spans="1:6" ht="37.5" customHeight="1">
      <c r="A62" s="26" t="s">
        <v>8</v>
      </c>
      <c r="B62" s="26"/>
      <c r="C62" s="26"/>
      <c r="D62" s="26"/>
      <c r="E62" s="26"/>
      <c r="F62" s="26"/>
    </row>
    <row r="63" spans="1:6">
      <c r="A63" s="12"/>
      <c r="B63" s="12"/>
      <c r="C63" s="12"/>
    </row>
    <row r="64" spans="1:6" ht="20.25" customHeight="1">
      <c r="A64" s="29" t="s">
        <v>9</v>
      </c>
      <c r="B64" s="29"/>
      <c r="C64" s="29"/>
    </row>
    <row r="65" spans="1:7" ht="67.5" customHeight="1">
      <c r="A65" s="28" t="s">
        <v>48</v>
      </c>
      <c r="B65" s="28"/>
      <c r="C65" s="28"/>
      <c r="D65" s="28"/>
      <c r="E65" s="28"/>
      <c r="F65" s="28"/>
      <c r="G65" s="28"/>
    </row>
    <row r="66" spans="1:7" ht="15">
      <c r="A66" s="28" t="s">
        <v>0</v>
      </c>
      <c r="B66" s="28"/>
      <c r="C66" s="28"/>
      <c r="D66" s="28"/>
      <c r="E66" s="28"/>
      <c r="F66" s="28"/>
    </row>
    <row r="67" spans="1:7" ht="39" customHeight="1">
      <c r="A67" s="41" t="s">
        <v>5</v>
      </c>
      <c r="B67" s="41"/>
      <c r="C67" s="22" t="s">
        <v>46</v>
      </c>
      <c r="D67" s="42" t="s">
        <v>47</v>
      </c>
      <c r="E67" s="42"/>
      <c r="F67" s="42"/>
    </row>
    <row r="68" spans="1:7" ht="30.75" customHeight="1">
      <c r="A68" s="40" t="s">
        <v>22</v>
      </c>
      <c r="B68" s="40"/>
      <c r="C68" s="23" t="s">
        <v>49</v>
      </c>
      <c r="D68" s="40" t="s">
        <v>50</v>
      </c>
      <c r="E68" s="40"/>
      <c r="F68" s="40"/>
    </row>
    <row r="69" spans="1:7">
      <c r="A69" s="40" t="s">
        <v>23</v>
      </c>
      <c r="B69" s="40"/>
      <c r="C69" s="23">
        <v>6</v>
      </c>
      <c r="D69" s="40" t="s">
        <v>51</v>
      </c>
      <c r="E69" s="40"/>
      <c r="F69" s="40"/>
    </row>
    <row r="70" spans="1:7" ht="25.5">
      <c r="A70" s="40" t="s">
        <v>24</v>
      </c>
      <c r="B70" s="40"/>
      <c r="C70" s="23" t="s">
        <v>52</v>
      </c>
      <c r="D70" s="40" t="s">
        <v>53</v>
      </c>
      <c r="E70" s="40"/>
      <c r="F70" s="40"/>
    </row>
    <row r="71" spans="1:7" ht="29.25" customHeight="1">
      <c r="A71" s="40" t="s">
        <v>25</v>
      </c>
      <c r="B71" s="40"/>
      <c r="C71" s="23" t="s">
        <v>54</v>
      </c>
      <c r="D71" s="40" t="s">
        <v>55</v>
      </c>
      <c r="E71" s="40"/>
      <c r="F71" s="40"/>
    </row>
    <row r="72" spans="1:7" ht="27" customHeight="1">
      <c r="A72" s="40" t="s">
        <v>26</v>
      </c>
      <c r="B72" s="40"/>
      <c r="C72" s="23" t="s">
        <v>56</v>
      </c>
      <c r="D72" s="40" t="s">
        <v>57</v>
      </c>
      <c r="E72" s="40"/>
      <c r="F72" s="40"/>
    </row>
    <row r="73" spans="1:7" ht="24" customHeight="1">
      <c r="A73" s="40" t="s">
        <v>27</v>
      </c>
      <c r="B73" s="40"/>
      <c r="C73" s="23" t="s">
        <v>58</v>
      </c>
      <c r="D73" s="40" t="s">
        <v>59</v>
      </c>
      <c r="E73" s="40"/>
      <c r="F73" s="40"/>
    </row>
    <row r="74" spans="1:7" ht="28.5" customHeight="1">
      <c r="A74" s="40" t="s">
        <v>28</v>
      </c>
      <c r="B74" s="40"/>
      <c r="C74" s="23" t="s">
        <v>60</v>
      </c>
      <c r="D74" s="40" t="s">
        <v>61</v>
      </c>
      <c r="E74" s="40"/>
      <c r="F74" s="40"/>
    </row>
    <row r="75" spans="1:7" ht="25.5" customHeight="1">
      <c r="A75" s="40" t="s">
        <v>29</v>
      </c>
      <c r="B75" s="40"/>
      <c r="C75" s="23" t="s">
        <v>62</v>
      </c>
      <c r="D75" s="40" t="s">
        <v>63</v>
      </c>
      <c r="E75" s="40"/>
      <c r="F75" s="40"/>
    </row>
    <row r="76" spans="1:7" ht="14.25" customHeight="1">
      <c r="A76" s="40" t="s">
        <v>30</v>
      </c>
      <c r="B76" s="40"/>
      <c r="C76" s="23">
        <v>11</v>
      </c>
      <c r="D76" s="40" t="s">
        <v>51</v>
      </c>
      <c r="E76" s="40"/>
      <c r="F76" s="40"/>
    </row>
    <row r="77" spans="1:7" ht="25.5">
      <c r="A77" s="40" t="s">
        <v>31</v>
      </c>
      <c r="B77" s="40"/>
      <c r="C77" s="23" t="s">
        <v>64</v>
      </c>
      <c r="D77" s="40" t="s">
        <v>65</v>
      </c>
      <c r="E77" s="40"/>
      <c r="F77" s="40"/>
    </row>
    <row r="78" spans="1:7" ht="28.5" customHeight="1">
      <c r="A78" s="40" t="s">
        <v>32</v>
      </c>
      <c r="B78" s="40"/>
      <c r="C78" s="23" t="s">
        <v>66</v>
      </c>
      <c r="D78" s="40" t="s">
        <v>67</v>
      </c>
      <c r="E78" s="40"/>
      <c r="F78" s="40"/>
    </row>
    <row r="79" spans="1:7" ht="24.75" customHeight="1">
      <c r="A79" s="40" t="s">
        <v>33</v>
      </c>
      <c r="B79" s="40"/>
      <c r="C79" s="23" t="s">
        <v>68</v>
      </c>
      <c r="D79" s="40" t="s">
        <v>69</v>
      </c>
      <c r="E79" s="40"/>
      <c r="F79" s="40"/>
    </row>
    <row r="80" spans="1:7" ht="24" customHeight="1">
      <c r="A80" s="40" t="s">
        <v>34</v>
      </c>
      <c r="B80" s="40"/>
      <c r="C80" s="23" t="s">
        <v>70</v>
      </c>
      <c r="D80" s="40" t="s">
        <v>71</v>
      </c>
      <c r="E80" s="40"/>
      <c r="F80" s="40"/>
    </row>
    <row r="81" spans="1:6" ht="25.5" customHeight="1">
      <c r="A81" s="40" t="s">
        <v>35</v>
      </c>
      <c r="B81" s="40"/>
      <c r="C81" s="23" t="s">
        <v>72</v>
      </c>
      <c r="D81" s="40" t="s">
        <v>73</v>
      </c>
      <c r="E81" s="40"/>
      <c r="F81" s="40"/>
    </row>
    <row r="82" spans="1:6" ht="25.5">
      <c r="A82" s="40" t="s">
        <v>36</v>
      </c>
      <c r="B82" s="40"/>
      <c r="C82" s="23" t="s">
        <v>74</v>
      </c>
      <c r="D82" s="40" t="s">
        <v>75</v>
      </c>
      <c r="E82" s="40"/>
      <c r="F82" s="40"/>
    </row>
    <row r="84" spans="1:6">
      <c r="A84" s="16"/>
      <c r="B84" s="16"/>
      <c r="C84" s="16"/>
    </row>
    <row r="85" spans="1:6">
      <c r="A85" s="29" t="s">
        <v>10</v>
      </c>
      <c r="B85" s="29"/>
      <c r="C85" s="29"/>
    </row>
    <row r="86" spans="1:6">
      <c r="A86" s="18"/>
      <c r="B86" s="18"/>
      <c r="C86" s="18"/>
    </row>
    <row r="87" spans="1:6" ht="25.5" customHeight="1">
      <c r="A87" s="30" t="s">
        <v>44</v>
      </c>
      <c r="B87" s="30"/>
      <c r="C87" s="30"/>
      <c r="D87" s="30"/>
      <c r="E87" s="30"/>
      <c r="F87" s="30"/>
    </row>
    <row r="88" spans="1:6" ht="17.25" customHeight="1">
      <c r="A88" s="30" t="s">
        <v>45</v>
      </c>
      <c r="B88" s="30"/>
      <c r="C88" s="30"/>
      <c r="D88" s="30"/>
      <c r="E88" s="30"/>
      <c r="F88" s="30"/>
    </row>
    <row r="89" spans="1:6">
      <c r="A89" s="12"/>
      <c r="B89" s="12"/>
      <c r="C89" s="12"/>
    </row>
    <row r="90" spans="1:6">
      <c r="A90" s="12"/>
      <c r="B90" s="12"/>
      <c r="C90" s="12"/>
    </row>
    <row r="91" spans="1:6">
      <c r="A91" s="4" t="s">
        <v>11</v>
      </c>
      <c r="B91" s="9"/>
      <c r="C91" s="13"/>
    </row>
    <row r="92" spans="1:6">
      <c r="A92" s="3"/>
      <c r="B92" s="13"/>
      <c r="C92" s="13"/>
    </row>
    <row r="93" spans="1:6" ht="33.75" customHeight="1">
      <c r="A93" s="30" t="s">
        <v>12</v>
      </c>
      <c r="B93" s="30"/>
      <c r="C93" s="30"/>
      <c r="D93" s="30"/>
      <c r="E93" s="30"/>
      <c r="F93" s="30"/>
    </row>
    <row r="94" spans="1:6">
      <c r="A94" s="12"/>
      <c r="B94" s="12"/>
      <c r="C94" s="12"/>
    </row>
    <row r="95" spans="1:6">
      <c r="A95" s="21"/>
      <c r="B95" s="21"/>
      <c r="C95" s="21"/>
    </row>
    <row r="96" spans="1:6">
      <c r="A96" s="21"/>
      <c r="B96" s="21"/>
      <c r="C96" s="21"/>
    </row>
    <row r="97" spans="1:5">
      <c r="A97" s="21"/>
      <c r="B97" s="21"/>
      <c r="C97" s="21"/>
    </row>
    <row r="98" spans="1:5" ht="25.5">
      <c r="A98" s="19" t="s">
        <v>78</v>
      </c>
      <c r="B98" s="38" t="s">
        <v>76</v>
      </c>
      <c r="C98" s="38"/>
      <c r="D98" s="38" t="s">
        <v>77</v>
      </c>
      <c r="E98" s="38"/>
    </row>
    <row r="99" spans="1:5">
      <c r="A99" s="24" t="s">
        <v>86</v>
      </c>
      <c r="B99" s="37" t="s">
        <v>79</v>
      </c>
      <c r="C99" s="37"/>
      <c r="D99" s="39">
        <f>4641138+4612478+(2444816*2)</f>
        <v>14143248</v>
      </c>
      <c r="E99" s="39"/>
    </row>
    <row r="100" spans="1:5">
      <c r="A100" s="24" t="s">
        <v>81</v>
      </c>
      <c r="B100" s="37" t="s">
        <v>80</v>
      </c>
      <c r="C100" s="37"/>
      <c r="D100" s="39">
        <f>4885456+5940592</f>
        <v>10826048</v>
      </c>
      <c r="E100" s="39"/>
    </row>
    <row r="101" spans="1:5">
      <c r="A101" s="24">
        <v>4</v>
      </c>
      <c r="B101" s="37" t="s">
        <v>82</v>
      </c>
      <c r="C101" s="37"/>
      <c r="D101" s="39">
        <v>3811064</v>
      </c>
      <c r="E101" s="39"/>
    </row>
    <row r="102" spans="1:5">
      <c r="A102" s="24">
        <v>6</v>
      </c>
      <c r="B102" s="37" t="s">
        <v>83</v>
      </c>
      <c r="C102" s="37"/>
      <c r="D102" s="39">
        <v>35032000</v>
      </c>
      <c r="E102" s="39"/>
    </row>
    <row r="103" spans="1:5">
      <c r="A103" s="24" t="s">
        <v>84</v>
      </c>
      <c r="B103" s="37" t="s">
        <v>85</v>
      </c>
      <c r="C103" s="37"/>
      <c r="D103" s="45">
        <f>3738680+8594440</f>
        <v>12333120</v>
      </c>
      <c r="E103" s="45"/>
    </row>
    <row r="104" spans="1:5">
      <c r="A104" s="24">
        <v>9</v>
      </c>
      <c r="B104" s="37" t="s">
        <v>87</v>
      </c>
      <c r="C104" s="37"/>
      <c r="D104" s="45">
        <f>2030000*4</f>
        <v>8120000</v>
      </c>
      <c r="E104" s="45"/>
    </row>
    <row r="105" spans="1:5">
      <c r="A105" s="24">
        <v>10</v>
      </c>
      <c r="B105" s="37" t="s">
        <v>88</v>
      </c>
      <c r="C105" s="37"/>
      <c r="D105" s="45">
        <f>4316314*2</f>
        <v>8632628</v>
      </c>
      <c r="E105" s="45"/>
    </row>
    <row r="106" spans="1:5">
      <c r="A106" s="24">
        <v>11</v>
      </c>
      <c r="B106" s="37" t="s">
        <v>89</v>
      </c>
      <c r="C106" s="37"/>
      <c r="D106" s="45">
        <v>9349600</v>
      </c>
      <c r="E106" s="45"/>
    </row>
    <row r="107" spans="1:5">
      <c r="A107" s="24">
        <v>12</v>
      </c>
      <c r="B107" s="37" t="s">
        <v>90</v>
      </c>
      <c r="C107" s="37"/>
      <c r="D107" s="45">
        <v>9976000</v>
      </c>
      <c r="E107" s="45"/>
    </row>
    <row r="108" spans="1:5">
      <c r="A108" s="24">
        <v>13</v>
      </c>
      <c r="B108" s="37" t="s">
        <v>91</v>
      </c>
      <c r="C108" s="37"/>
      <c r="D108" s="45">
        <v>4408000</v>
      </c>
      <c r="E108" s="45"/>
    </row>
    <row r="109" spans="1:5">
      <c r="A109" s="24" t="s">
        <v>93</v>
      </c>
      <c r="B109" s="37" t="s">
        <v>92</v>
      </c>
      <c r="C109" s="37"/>
      <c r="D109" s="45">
        <f>(2107256*2)+8962624</f>
        <v>13177136</v>
      </c>
      <c r="E109" s="45"/>
    </row>
    <row r="110" spans="1:5">
      <c r="A110" s="43" t="s">
        <v>94</v>
      </c>
      <c r="B110" s="43"/>
      <c r="C110" s="43"/>
      <c r="D110" s="44">
        <f>SUM(D99:E109)</f>
        <v>129808844</v>
      </c>
      <c r="E110" s="43"/>
    </row>
    <row r="111" spans="1:5">
      <c r="A111" s="3"/>
      <c r="B111" s="13"/>
      <c r="C111" s="13"/>
    </row>
    <row r="112" spans="1:5">
      <c r="A112" s="3"/>
      <c r="B112" s="13"/>
      <c r="C112" s="13"/>
    </row>
    <row r="113" spans="1:4">
      <c r="A113" s="3"/>
      <c r="B113" s="13"/>
      <c r="C113" s="13"/>
    </row>
    <row r="114" spans="1:4">
      <c r="A114" s="3"/>
      <c r="B114" s="13"/>
      <c r="C114" s="13"/>
    </row>
    <row r="115" spans="1:4">
      <c r="A115" s="3"/>
      <c r="B115" s="13"/>
      <c r="C115" s="13"/>
    </row>
    <row r="116" spans="1:4">
      <c r="A116" s="25" t="s">
        <v>95</v>
      </c>
      <c r="D116" s="25" t="s">
        <v>96</v>
      </c>
    </row>
    <row r="117" spans="1:4">
      <c r="A117" s="10" t="s">
        <v>13</v>
      </c>
      <c r="C117" s="10"/>
      <c r="D117" s="10" t="s">
        <v>13</v>
      </c>
    </row>
    <row r="118" spans="1:4">
      <c r="A118" s="12"/>
      <c r="B118" s="12"/>
      <c r="C118" s="12"/>
    </row>
    <row r="119" spans="1:4">
      <c r="A119" s="12"/>
      <c r="B119" s="12"/>
      <c r="C119" s="12"/>
    </row>
    <row r="120" spans="1:4">
      <c r="A120" s="12"/>
      <c r="B120" s="12"/>
      <c r="C120" s="12"/>
    </row>
    <row r="121" spans="1:4">
      <c r="A121" s="12"/>
      <c r="B121" s="12"/>
      <c r="C121" s="12"/>
    </row>
    <row r="122" spans="1:4">
      <c r="A122" s="12"/>
      <c r="B122" s="10"/>
      <c r="C122" s="10"/>
    </row>
    <row r="123" spans="1:4">
      <c r="A123" s="12"/>
      <c r="B123" s="10"/>
      <c r="C123" s="12"/>
    </row>
    <row r="124" spans="1:4">
      <c r="A124" s="25" t="s">
        <v>97</v>
      </c>
      <c r="B124" s="12"/>
      <c r="C124" s="12"/>
      <c r="D124" s="25" t="s">
        <v>98</v>
      </c>
    </row>
    <row r="125" spans="1:4">
      <c r="A125" s="10" t="s">
        <v>13</v>
      </c>
      <c r="B125" s="11"/>
      <c r="C125" s="11"/>
      <c r="D125" s="10" t="s">
        <v>13</v>
      </c>
    </row>
  </sheetData>
  <mergeCells count="129">
    <mergeCell ref="A110:C110"/>
    <mergeCell ref="D110:E110"/>
    <mergeCell ref="B109:C10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B104:C104"/>
    <mergeCell ref="B105:C105"/>
    <mergeCell ref="B106:C106"/>
    <mergeCell ref="B107:C107"/>
    <mergeCell ref="B108:C108"/>
    <mergeCell ref="B100:C100"/>
    <mergeCell ref="B101:C101"/>
    <mergeCell ref="B102:C102"/>
    <mergeCell ref="B103:C103"/>
    <mergeCell ref="A79:B79"/>
    <mergeCell ref="D79:F79"/>
    <mergeCell ref="A80:B80"/>
    <mergeCell ref="D80:F80"/>
    <mergeCell ref="A81:B81"/>
    <mergeCell ref="D81:F81"/>
    <mergeCell ref="A76:B76"/>
    <mergeCell ref="D76:F76"/>
    <mergeCell ref="A77:B77"/>
    <mergeCell ref="D77:F77"/>
    <mergeCell ref="A78:B78"/>
    <mergeCell ref="D78:F78"/>
    <mergeCell ref="D74:F74"/>
    <mergeCell ref="A75:B75"/>
    <mergeCell ref="D75:F75"/>
    <mergeCell ref="A70:B70"/>
    <mergeCell ref="D70:F70"/>
    <mergeCell ref="A71:B71"/>
    <mergeCell ref="D71:F71"/>
    <mergeCell ref="A72:B72"/>
    <mergeCell ref="D72:F72"/>
    <mergeCell ref="A34:C34"/>
    <mergeCell ref="A36:C36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D82:F82"/>
    <mergeCell ref="A64:C64"/>
    <mergeCell ref="A47:B47"/>
    <mergeCell ref="C47:D47"/>
    <mergeCell ref="A48:B48"/>
    <mergeCell ref="C48:D48"/>
    <mergeCell ref="A49:B49"/>
    <mergeCell ref="C49:D49"/>
    <mergeCell ref="A37:B37"/>
    <mergeCell ref="A67:B67"/>
    <mergeCell ref="D67:F67"/>
    <mergeCell ref="A68:B68"/>
    <mergeCell ref="D68:F68"/>
    <mergeCell ref="A69:B69"/>
    <mergeCell ref="D69:F69"/>
    <mergeCell ref="A56:B56"/>
    <mergeCell ref="C56:D56"/>
    <mergeCell ref="A57:B57"/>
    <mergeCell ref="C57:D57"/>
    <mergeCell ref="A58:B58"/>
    <mergeCell ref="C58:D58"/>
    <mergeCell ref="A73:B73"/>
    <mergeCell ref="D73:F73"/>
    <mergeCell ref="A74:B74"/>
    <mergeCell ref="A5:F5"/>
    <mergeCell ref="A25:B25"/>
    <mergeCell ref="A15:C15"/>
    <mergeCell ref="A16:C16"/>
    <mergeCell ref="A33:B33"/>
    <mergeCell ref="A24:C24"/>
    <mergeCell ref="A28:C28"/>
    <mergeCell ref="A35:B35"/>
    <mergeCell ref="B99:C99"/>
    <mergeCell ref="D98:E98"/>
    <mergeCell ref="D99:E99"/>
    <mergeCell ref="A17:B17"/>
    <mergeCell ref="A18:B18"/>
    <mergeCell ref="A19:B19"/>
    <mergeCell ref="A26:B26"/>
    <mergeCell ref="A27:B27"/>
    <mergeCell ref="A29:B29"/>
    <mergeCell ref="A30:B30"/>
    <mergeCell ref="A31:B31"/>
    <mergeCell ref="A32:B32"/>
    <mergeCell ref="A88:F88"/>
    <mergeCell ref="A93:F93"/>
    <mergeCell ref="B98:C98"/>
    <mergeCell ref="A82:B82"/>
    <mergeCell ref="A14:B14"/>
    <mergeCell ref="A23:B23"/>
    <mergeCell ref="A9:G9"/>
    <mergeCell ref="A65:G65"/>
    <mergeCell ref="A85:C85"/>
    <mergeCell ref="A62:F62"/>
    <mergeCell ref="A87:F87"/>
    <mergeCell ref="A66:F66"/>
    <mergeCell ref="A1:C1"/>
    <mergeCell ref="A6:C6"/>
    <mergeCell ref="A13:B13"/>
    <mergeCell ref="A11:F11"/>
    <mergeCell ref="A2:F2"/>
    <mergeCell ref="A3:F3"/>
    <mergeCell ref="A43:B43"/>
    <mergeCell ref="A44:B44"/>
    <mergeCell ref="A45:B45"/>
    <mergeCell ref="A46:B46"/>
    <mergeCell ref="A41:F41"/>
    <mergeCell ref="C43:D43"/>
    <mergeCell ref="C44:D44"/>
    <mergeCell ref="C45:D45"/>
    <mergeCell ref="C46:D46"/>
    <mergeCell ref="A4:F4"/>
  </mergeCells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Acta Recomendación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2016-08-30T14:16:39Z</cp:lastPrinted>
  <dcterms:created xsi:type="dcterms:W3CDTF">2015-10-22T16:51:46Z</dcterms:created>
  <dcterms:modified xsi:type="dcterms:W3CDTF">2016-08-30T20:45:32Z</dcterms:modified>
</cp:coreProperties>
</file>