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LICITACIONES\LICITACIONES 2017\INVITACIÓN 03 DE 2017\"/>
    </mc:Choice>
  </mc:AlternateContent>
  <bookViews>
    <workbookView xWindow="0" yWindow="0" windowWidth="28800" windowHeight="12435"/>
  </bookViews>
  <sheets>
    <sheet name="CANTIDADES Y PRECIOS" sheetId="5" r:id="rId1"/>
  </sheets>
  <externalReferences>
    <externalReference r:id="rId2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a">#REF!</definedName>
    <definedName name="ANALISIS">#REF!</definedName>
    <definedName name="ANALISIS_UNITARIOS">#REF!</definedName>
    <definedName name="bas">#REF!</definedName>
    <definedName name="Base_datos_IM">#REF!</definedName>
    <definedName name="_xlnm.Database">#REF!</definedName>
    <definedName name="BORDE1">#REF!</definedName>
    <definedName name="BORDE2">#REF!</definedName>
    <definedName name="BORDE3">#REF!</definedName>
    <definedName name="_xlnm.Criteria">#REF!</definedName>
    <definedName name="Criterios_IM">#REF!</definedName>
    <definedName name="curva">"Chart 11"</definedName>
    <definedName name="dd">#REF!</definedName>
    <definedName name="Equipo">[1]Equipo!$A$1:$A$48</definedName>
    <definedName name="INSUMOS">#REF!</definedName>
    <definedName name="INSUMOSTOTAL">#REF!</definedName>
    <definedName name="ITEMS">#REF!</definedName>
    <definedName name="Mobra">[1]MObra!$A$2:$A$19</definedName>
    <definedName name="Precio">[1]Precios!$A$2:$A$825</definedName>
    <definedName name="PRESUPUESTO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ransporte">[1]Transpórte!$A$2:$A$10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" i="5" l="1"/>
  <c r="F76" i="5" l="1"/>
  <c r="F77" i="5"/>
  <c r="F174" i="5"/>
  <c r="F175" i="5"/>
  <c r="F176" i="5"/>
  <c r="F177" i="5"/>
  <c r="F168" i="5"/>
  <c r="F169" i="5"/>
  <c r="F170" i="5"/>
  <c r="F171" i="5"/>
  <c r="F172" i="5"/>
  <c r="F173" i="5"/>
  <c r="F164" i="5"/>
  <c r="F165" i="5"/>
  <c r="F166" i="5"/>
  <c r="F167" i="5"/>
  <c r="F157" i="5"/>
  <c r="F158" i="5"/>
  <c r="F159" i="5"/>
  <c r="F160" i="5"/>
  <c r="F161" i="5"/>
  <c r="F162" i="5"/>
  <c r="F163" i="5"/>
  <c r="F151" i="5"/>
  <c r="F152" i="5"/>
  <c r="F153" i="5"/>
  <c r="F154" i="5"/>
  <c r="F155" i="5"/>
  <c r="F156" i="5"/>
  <c r="F147" i="5"/>
  <c r="F148" i="5"/>
  <c r="F149" i="5"/>
  <c r="F150" i="5"/>
  <c r="F146" i="5"/>
  <c r="F143" i="5"/>
  <c r="F144" i="5"/>
  <c r="F138" i="5"/>
  <c r="F139" i="5"/>
  <c r="F140" i="5"/>
  <c r="F141" i="5"/>
  <c r="F142" i="5"/>
  <c r="F137" i="5"/>
  <c r="F129" i="5"/>
  <c r="F130" i="5"/>
  <c r="F131" i="5"/>
  <c r="F132" i="5"/>
  <c r="F133" i="5"/>
  <c r="F134" i="5"/>
  <c r="F125" i="5"/>
  <c r="F126" i="5"/>
  <c r="F127" i="5"/>
  <c r="F128" i="5"/>
  <c r="F118" i="5"/>
  <c r="F119" i="5"/>
  <c r="F120" i="5"/>
  <c r="F121" i="5"/>
  <c r="F122" i="5"/>
  <c r="F123" i="5"/>
  <c r="F124" i="5"/>
  <c r="F112" i="5"/>
  <c r="F113" i="5"/>
  <c r="F114" i="5"/>
  <c r="F115" i="5"/>
  <c r="F116" i="5"/>
  <c r="F117" i="5"/>
  <c r="F103" i="5"/>
  <c r="F104" i="5"/>
  <c r="F105" i="5"/>
  <c r="F106" i="5"/>
  <c r="F107" i="5"/>
  <c r="F109" i="5"/>
  <c r="F110" i="5"/>
  <c r="F111" i="5"/>
  <c r="F102" i="5"/>
  <c r="F99" i="5"/>
  <c r="F100" i="5"/>
  <c r="F98" i="5"/>
  <c r="F88" i="5"/>
  <c r="F89" i="5"/>
  <c r="F90" i="5"/>
  <c r="F91" i="5"/>
  <c r="F92" i="5"/>
  <c r="F94" i="5"/>
  <c r="F95" i="5"/>
  <c r="F96" i="5"/>
  <c r="F84" i="5"/>
  <c r="F85" i="5"/>
  <c r="F86" i="5"/>
  <c r="F87" i="5"/>
  <c r="F81" i="5"/>
  <c r="F82" i="5"/>
  <c r="F83" i="5"/>
  <c r="F78" i="5"/>
  <c r="F79" i="5"/>
  <c r="F80" i="5"/>
  <c r="F66" i="5"/>
  <c r="F67" i="5"/>
  <c r="F68" i="5"/>
  <c r="F69" i="5"/>
  <c r="F70" i="5"/>
  <c r="F71" i="5"/>
  <c r="F72" i="5"/>
  <c r="F73" i="5"/>
  <c r="F74" i="5"/>
  <c r="F75" i="5"/>
  <c r="F54" i="5"/>
  <c r="F55" i="5"/>
  <c r="F56" i="5"/>
  <c r="F57" i="5"/>
  <c r="F58" i="5"/>
  <c r="F59" i="5"/>
  <c r="F60" i="5"/>
  <c r="F61" i="5"/>
  <c r="F62" i="5"/>
  <c r="F63" i="5"/>
  <c r="F47" i="5"/>
  <c r="F48" i="5"/>
  <c r="F49" i="5"/>
  <c r="F50" i="5"/>
  <c r="F51" i="5"/>
  <c r="F52" i="5"/>
  <c r="F46" i="5"/>
  <c r="F41" i="5"/>
  <c r="F42" i="5"/>
  <c r="F43" i="5"/>
  <c r="F44" i="5"/>
  <c r="F30" i="5"/>
  <c r="F31" i="5"/>
  <c r="F32" i="5"/>
  <c r="F33" i="5"/>
  <c r="F34" i="5"/>
  <c r="F35" i="5"/>
  <c r="F36" i="5"/>
  <c r="F37" i="5"/>
  <c r="F38" i="5"/>
  <c r="F29" i="5"/>
  <c r="F22" i="5"/>
  <c r="F23" i="5"/>
  <c r="F24" i="5"/>
  <c r="F25" i="5"/>
  <c r="F26" i="5"/>
  <c r="F27" i="5"/>
  <c r="F21" i="5"/>
  <c r="F10" i="5"/>
  <c r="F11" i="5"/>
  <c r="F12" i="5"/>
  <c r="F13" i="5"/>
  <c r="F14" i="5"/>
  <c r="F15" i="5"/>
  <c r="F16" i="5"/>
  <c r="F17" i="5"/>
  <c r="F18" i="5"/>
  <c r="F19" i="5"/>
  <c r="F9" i="5"/>
  <c r="F101" i="5" l="1"/>
  <c r="F40" i="5"/>
  <c r="F135" i="5" l="1"/>
  <c r="F45" i="5" l="1"/>
  <c r="F53" i="5"/>
  <c r="F8" i="5"/>
  <c r="F97" i="5"/>
  <c r="F28" i="5"/>
  <c r="F39" i="5"/>
  <c r="F64" i="5"/>
  <c r="F20" i="5"/>
  <c r="F179" i="5" l="1"/>
  <c r="F182" i="5" l="1"/>
  <c r="F181" i="5"/>
  <c r="F183" i="5" l="1"/>
  <c r="F180" i="5" l="1"/>
</calcChain>
</file>

<file path=xl/sharedStrings.xml><?xml version="1.0" encoding="utf-8"?>
<sst xmlns="http://schemas.openxmlformats.org/spreadsheetml/2006/main" count="512" uniqueCount="368">
  <si>
    <t>Localización y replanteo  con equipo topográfico. Incluye  planos record</t>
  </si>
  <si>
    <t>Localización y replanteo de línea con topografía.</t>
  </si>
  <si>
    <t>Cerramiento provisional con paral en guadua y  malla combinada verde+azul H=2 m. Incluye mantenimiento.</t>
  </si>
  <si>
    <t>Red provisional eléctrica</t>
  </si>
  <si>
    <t>Cargue manual y retiro material sobrante mas escombros</t>
  </si>
  <si>
    <t>Muro en suelo transportado, reforzado con geotextil 2400 Tejido  H&lt;3.01m</t>
  </si>
  <si>
    <t>Sub base granular tipo MOPT/INVIAS</t>
  </si>
  <si>
    <t>Afirmado para acondicionamiento vía provisional</t>
  </si>
  <si>
    <t>Cenefa táctil piso</t>
  </si>
  <si>
    <t>Piso en grava triturada e=0,10 m. Color blanco</t>
  </si>
  <si>
    <t>Alfajía remate muro en concreto 20.7 Mpa. Incluye acero</t>
  </si>
  <si>
    <t>Revoque muro exterior fachada. Incluye malla gallinero</t>
  </si>
  <si>
    <t>Pintura tipo esmalte para muro</t>
  </si>
  <si>
    <t>Rejilla de cúpula cobrizada de diám 4"</t>
  </si>
  <si>
    <t>1.1</t>
  </si>
  <si>
    <t>2.2</t>
  </si>
  <si>
    <t>3.3</t>
  </si>
  <si>
    <t>4.4</t>
  </si>
  <si>
    <t>5.5</t>
  </si>
  <si>
    <t>6.6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</si>
  <si>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</si>
  <si>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</si>
  <si>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</si>
  <si>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</si>
  <si>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</si>
  <si>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</si>
  <si>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</si>
  <si>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</si>
  <si>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</si>
  <si>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</si>
  <si>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</si>
  <si>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2.3</t>
  </si>
  <si>
    <t>2.4</t>
  </si>
  <si>
    <t>2.5</t>
  </si>
  <si>
    <t>2.6</t>
  </si>
  <si>
    <t>2.7</t>
  </si>
  <si>
    <t>3.1</t>
  </si>
  <si>
    <t>3.2</t>
  </si>
  <si>
    <t>3.4</t>
  </si>
  <si>
    <t>3.5</t>
  </si>
  <si>
    <t>3.6</t>
  </si>
  <si>
    <t>3.7</t>
  </si>
  <si>
    <t>3.8</t>
  </si>
  <si>
    <t>3.10</t>
  </si>
  <si>
    <t>3.9</t>
  </si>
  <si>
    <t>4.1</t>
  </si>
  <si>
    <t>4.2</t>
  </si>
  <si>
    <t>4.3</t>
  </si>
  <si>
    <t>4.5</t>
  </si>
  <si>
    <t>5.1</t>
  </si>
  <si>
    <t>5.3</t>
  </si>
  <si>
    <t>5.4</t>
  </si>
  <si>
    <t>5.6</t>
  </si>
  <si>
    <t>5.7</t>
  </si>
  <si>
    <t>6.1</t>
  </si>
  <si>
    <t>6.2</t>
  </si>
  <si>
    <t>6.3</t>
  </si>
  <si>
    <t>6.4</t>
  </si>
  <si>
    <t>6.5</t>
  </si>
  <si>
    <t>6.7</t>
  </si>
  <si>
    <t>6.8</t>
  </si>
  <si>
    <t>6.9</t>
  </si>
  <si>
    <t>6.10</t>
  </si>
  <si>
    <t>7.1</t>
  </si>
  <si>
    <t>7.2</t>
  </si>
  <si>
    <t>7.3</t>
  </si>
  <si>
    <t>7.4</t>
  </si>
  <si>
    <t>7.11</t>
  </si>
  <si>
    <t>7.12</t>
  </si>
  <si>
    <t>7.13</t>
  </si>
  <si>
    <t>7.14</t>
  </si>
  <si>
    <t>7.19</t>
  </si>
  <si>
    <t>7.18</t>
  </si>
  <si>
    <t>7.17</t>
  </si>
  <si>
    <t>7.20</t>
  </si>
  <si>
    <t>7.21</t>
  </si>
  <si>
    <t>7.22</t>
  </si>
  <si>
    <t>7.23</t>
  </si>
  <si>
    <t>8.1</t>
  </si>
  <si>
    <t>8.2</t>
  </si>
  <si>
    <t>8.3</t>
  </si>
  <si>
    <t>9.</t>
  </si>
  <si>
    <t>10.</t>
  </si>
  <si>
    <t>OBJETO:</t>
  </si>
  <si>
    <t>PLANEACIÓN</t>
  </si>
  <si>
    <t>GESTIÓN ESTRATÉGICA DEL CAMPUS</t>
  </si>
  <si>
    <t>FECHA:</t>
  </si>
  <si>
    <t>COD.</t>
  </si>
  <si>
    <t xml:space="preserve">ITEM </t>
  </si>
  <si>
    <t>UN</t>
  </si>
  <si>
    <t>VALOR 
UNITARIO</t>
  </si>
  <si>
    <t>1.</t>
  </si>
  <si>
    <t>PRELIMINARES</t>
  </si>
  <si>
    <t xml:space="preserve">Campamento en tabla +teja ac+piso. </t>
  </si>
  <si>
    <t>m2</t>
  </si>
  <si>
    <t>Localización y replanteo áreas circulación exteriores. Incluye  planos record</t>
  </si>
  <si>
    <t xml:space="preserve">Alquiler de baño portatil (2 aseos semanales)      </t>
  </si>
  <si>
    <t>un/mes</t>
  </si>
  <si>
    <t>Cinta plástica seguridad cal 6</t>
  </si>
  <si>
    <t>m</t>
  </si>
  <si>
    <t>Red provisional agua</t>
  </si>
  <si>
    <t>Demolición manual andenes</t>
  </si>
  <si>
    <t>Protección superficie plástico C6 invernadero</t>
  </si>
  <si>
    <t>Poda+tala  Arbol grande H=6-&gt;9m</t>
  </si>
  <si>
    <t>un</t>
  </si>
  <si>
    <t>2.</t>
  </si>
  <si>
    <t>MOVIMIENTO DE TIERRAS</t>
  </si>
  <si>
    <t>m3</t>
  </si>
  <si>
    <t>Lleno compactado con material del sitio</t>
  </si>
  <si>
    <t>Lleno compactado con material transportado</t>
  </si>
  <si>
    <t>3.</t>
  </si>
  <si>
    <t>CERRAMIENTO</t>
  </si>
  <si>
    <t>Muro bloque estructural 20x20x40 ranurado+grouting</t>
  </si>
  <si>
    <t>Columneta 0,2x0,2 en Concreto 20.7 Mpa</t>
  </si>
  <si>
    <t>Acero FY=420 Mpa   CO+FI+AR</t>
  </si>
  <si>
    <t>kg</t>
  </si>
  <si>
    <t>4.</t>
  </si>
  <si>
    <t>ESTRUCTURA PARA CANCHAS DE TENIS EN POLVO DE LADRILLO</t>
  </si>
  <si>
    <t>5.</t>
  </si>
  <si>
    <t>URBANISMO (CIRCULACIONES - ANDENES)</t>
  </si>
  <si>
    <t>5.2</t>
  </si>
  <si>
    <t>Viga Confinamiento C20.7Mpa 0.12x0.20 Incluye Refuerzo</t>
  </si>
  <si>
    <t>Rampa maciza en concreto 20,7 Mpa e=0,10 m</t>
  </si>
  <si>
    <t>6.</t>
  </si>
  <si>
    <t>MURO DE PRACTICA</t>
  </si>
  <si>
    <t>Viga de amarre en concreto 20.7 Mpa</t>
  </si>
  <si>
    <t>Muro bloque estructural liso 20x20x40 liso. Incluye acero</t>
  </si>
  <si>
    <t xml:space="preserve">Soporte para malla de nylon  en tubo estructural hierro negro 1.5" de diametro anclado al muro de prácticas. </t>
  </si>
  <si>
    <t>7.</t>
  </si>
  <si>
    <t>INSTALACIONES HIDROSANITARIAS</t>
  </si>
  <si>
    <t>RED PLUVIAL Y SANITARIA</t>
  </si>
  <si>
    <t>Material granular diámetro máximo 1/2" base tubería</t>
  </si>
  <si>
    <t>Filtro Francés + Geotextil 1600 NT</t>
  </si>
  <si>
    <t>7.5</t>
  </si>
  <si>
    <t>7.6</t>
  </si>
  <si>
    <t>Tubería PVC tipo novafort Ø=110 mm</t>
  </si>
  <si>
    <t>7.7</t>
  </si>
  <si>
    <t>Tubería PVC tipo novafort Ø=160 mm</t>
  </si>
  <si>
    <t>7.8</t>
  </si>
  <si>
    <t>Tubería PVC tipo novafort Ø=200 mm</t>
  </si>
  <si>
    <t>7.9</t>
  </si>
  <si>
    <t>Tubería PVC tipo novafort Ø=250  mm</t>
  </si>
  <si>
    <t>7.10</t>
  </si>
  <si>
    <t>Tubería PVC tipo novafort Ø=315  mm</t>
  </si>
  <si>
    <t>7.15</t>
  </si>
  <si>
    <t>7.16</t>
  </si>
  <si>
    <t>Cuneta revestida en concreto 20.7 Mpa,  a=0,30 m x h=0,35 m libres y e= 0,075m</t>
  </si>
  <si>
    <t>Base y cañuela para cámaras de inspección Øinterior 1,20 mts. Concreto 20.7 Mpa. Incluye acero de refuerzo.</t>
  </si>
  <si>
    <t xml:space="preserve">Cabezote en concreto reforzado en concreto 24 Mpa. Incluye enrocado protección de salida </t>
  </si>
  <si>
    <t>RED HIDRAULICA</t>
  </si>
  <si>
    <t>7.24</t>
  </si>
  <si>
    <t>7.25</t>
  </si>
  <si>
    <t>7.26</t>
  </si>
  <si>
    <t>7.27</t>
  </si>
  <si>
    <t xml:space="preserve">Tubería PVC presión de 1/2" </t>
  </si>
  <si>
    <t>7.28</t>
  </si>
  <si>
    <t>7.29</t>
  </si>
  <si>
    <t>Llave terminal bronce 1/2"  con tapa de registro de 20x20 cm</t>
  </si>
  <si>
    <t>8.</t>
  </si>
  <si>
    <t>AMOBLAMIENTO DEPORTIVO</t>
  </si>
  <si>
    <t>9.1</t>
  </si>
  <si>
    <t>9.2</t>
  </si>
  <si>
    <t>9.3</t>
  </si>
  <si>
    <t>9.4</t>
  </si>
  <si>
    <t>9.5</t>
  </si>
  <si>
    <t>9.6</t>
  </si>
  <si>
    <t>Suministro e instalacion alimentador de iluminacion desde  caja de paso a  poste en 2F#10+1T#10</t>
  </si>
  <si>
    <t>9.7</t>
  </si>
  <si>
    <t>9.8</t>
  </si>
  <si>
    <t>9.9</t>
  </si>
  <si>
    <t>Suministro e instalacion de poste de ferroconcreto 12m*510Kg mas vestida del poste para reflectores</t>
  </si>
  <si>
    <t>9.10</t>
  </si>
  <si>
    <t>9.11</t>
  </si>
  <si>
    <t>suministro e instalacion circuitos en cable 2F#6+1T#10</t>
  </si>
  <si>
    <t>9.12</t>
  </si>
  <si>
    <t>9.13</t>
  </si>
  <si>
    <t>9.14</t>
  </si>
  <si>
    <t>9.15</t>
  </si>
  <si>
    <t>9.16</t>
  </si>
  <si>
    <t>suministro e instalacion de caja de derivacion hacia los reflectores.</t>
  </si>
  <si>
    <t>9.17</t>
  </si>
  <si>
    <t>ml</t>
  </si>
  <si>
    <t>9.18</t>
  </si>
  <si>
    <t xml:space="preserve">MODULO DE SERVICIOS </t>
  </si>
  <si>
    <t>10.1</t>
  </si>
  <si>
    <t>Un</t>
  </si>
  <si>
    <t>10.2</t>
  </si>
  <si>
    <t>10.3</t>
  </si>
  <si>
    <t>Conexión de BALL existente a caja de inspeccion existente</t>
  </si>
  <si>
    <t>10.4</t>
  </si>
  <si>
    <t>10.5</t>
  </si>
  <si>
    <t>M2</t>
  </si>
  <si>
    <t>10.6</t>
  </si>
  <si>
    <t>10.7</t>
  </si>
  <si>
    <t xml:space="preserve">Acondicinamiento y pintura de marco y  puerta existente. 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</si>
  <si>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</si>
  <si>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</si>
  <si>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</si>
  <si>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</si>
  <si>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</si>
  <si>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</si>
  <si>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</si>
  <si>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</si>
  <si>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</si>
  <si>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 xml:space="preserve">Estructura metálica incluye pintura anticorrosiva y acabado en poliuretano.  </t>
  </si>
  <si>
    <t>Kg</t>
  </si>
  <si>
    <t>10.17</t>
  </si>
  <si>
    <t>10.18</t>
  </si>
  <si>
    <t>Canal en lámina galvanizada calibre 22, S=0.80m, incluye remaches y ganchos de fijación a estructura de cubierta.</t>
  </si>
  <si>
    <t>Ml</t>
  </si>
  <si>
    <t>10.19</t>
  </si>
  <si>
    <t>Flanche en lámina galvanizada calibre 22, S=0.40m,  incluye manto de 3mm con alumol.</t>
  </si>
  <si>
    <t>10.20</t>
  </si>
  <si>
    <t>10.21</t>
  </si>
  <si>
    <t xml:space="preserve">Puerta en celosia de aluminio color blanco. </t>
  </si>
  <si>
    <t>10.22</t>
  </si>
  <si>
    <t>Ventana en Celosia de aluminio color natural,  tipo persiana perfil de 2 x 1 y persiana álamo 315</t>
  </si>
  <si>
    <t>10.23</t>
  </si>
  <si>
    <t>10.24</t>
  </si>
  <si>
    <t>10.25</t>
  </si>
  <si>
    <t>10.26</t>
  </si>
  <si>
    <t>10.27</t>
  </si>
  <si>
    <t>10.28</t>
  </si>
  <si>
    <t xml:space="preserve">Lavamanos referencia Ganamax de colgar con semipedestal de corona incluye griferia tipo push. </t>
  </si>
  <si>
    <t>10.29</t>
  </si>
  <si>
    <t>10.30</t>
  </si>
  <si>
    <t>10.31</t>
  </si>
  <si>
    <t xml:space="preserve">Mezclador de  Ducha antivandalica  empotrada a pared tipo push con regadera Cromo de CORONA , inlcuye regadera. </t>
  </si>
  <si>
    <t xml:space="preserve">Un </t>
  </si>
  <si>
    <t>10.32</t>
  </si>
  <si>
    <t>10.33</t>
  </si>
  <si>
    <t>10.34</t>
  </si>
  <si>
    <t>10.35</t>
  </si>
  <si>
    <t>10.36</t>
  </si>
  <si>
    <t>10.37</t>
  </si>
  <si>
    <t>Suministro e instalacion de sensor 360 grados ODC0S-I1W leviton</t>
  </si>
  <si>
    <t>Suministro e instalacion de lampara tipo bala en techo Panel LED Redondo 18W 6K - 3K</t>
  </si>
  <si>
    <t xml:space="preserve">Suministro e instalacion de lampara de piso Lum LED Deco Piso 10W IP67 120V </t>
  </si>
  <si>
    <t>Suministro e instalacion de lampara tipo bala en techo Panel LED RD 12W 6K 100-240V 120øSylv</t>
  </si>
  <si>
    <t>COSTO DIRECTO OBRAS</t>
  </si>
  <si>
    <t>Administracion</t>
  </si>
  <si>
    <t>Imprevistos</t>
  </si>
  <si>
    <t>Utilidad</t>
  </si>
  <si>
    <t>VALOR TOTAL DE LA OBRA</t>
  </si>
  <si>
    <t>Construcción Canchas de tenis en polvo de ladrillo y Módulo de servicios en el 
Sector La Julita de la UTP</t>
  </si>
  <si>
    <t>VALOR 
TOTAL</t>
  </si>
  <si>
    <t>CANTIDAD</t>
  </si>
  <si>
    <t xml:space="preserve">INSTALACIONES ELÉCTRICAS 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</si>
  <si>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</si>
  <si>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</si>
  <si>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</si>
  <si>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</si>
  <si>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</si>
  <si>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</si>
  <si>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</si>
  <si>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</si>
  <si>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</si>
  <si>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</si>
  <si>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</si>
  <si>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</si>
  <si>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</si>
  <si>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</si>
  <si>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Valla en lona de 2 m2, incluye elementos de soporte</t>
  </si>
  <si>
    <t>Demolición gárgola existente, incluye retiro</t>
  </si>
  <si>
    <t xml:space="preserve">Panel rolformado arte perforado inlcuye estructura de soporte </t>
  </si>
  <si>
    <t>Tubería corrugada de 4" para filtro</t>
  </si>
  <si>
    <t xml:space="preserve">Punto sanitario de 4"  </t>
  </si>
  <si>
    <t xml:space="preserve">Punto sanitario de 2"  </t>
  </si>
  <si>
    <t>Tubería PVC sanitaria de 4"</t>
  </si>
  <si>
    <t>Rejilla abisagrada de 6" en bronce</t>
  </si>
  <si>
    <t xml:space="preserve"> Cajas de paso 60*60*60cm para red de baja tensión y alumbrado en postes.</t>
  </si>
  <si>
    <t>Caja de paso en concreto dimensiones 0,30 m x 0,30 m x 0,30 m , con tapa en concreto para red de comunicaciones</t>
  </si>
  <si>
    <t>Suministro e instalacion de poste de ferroconcreto 14m*510Kg mas vestida del poste para reflectores</t>
  </si>
  <si>
    <t>Suministro e instalacion de crucetas extras para postes en medio de las dos canchas (postes compartidos)</t>
  </si>
  <si>
    <t>suministro e instalacion de circuitos ramales en 2F#10+1T#10 desde tablero principal a caja de paso para reflector cancha de entrenamiento y reflector iluminacion de sendero peatonal</t>
  </si>
  <si>
    <t>Salida de sensor de techo  Incluye: Tubería PVC de 3/4", cable No.12 Cable cu EXZH BW , Caja 2x4" PVC.</t>
  </si>
  <si>
    <t>Suministro e instalacion de salida de punto de red de datos sencillo</t>
  </si>
  <si>
    <t>Cable encauchetado 3*12 de cobre para derivacion hacia cada reflector</t>
  </si>
  <si>
    <t>Suministro e instalacion de cable desnudo 2/0 en cobre</t>
  </si>
  <si>
    <t>Suministro e instalación de Puntas tipo franklin de 1 metro de longitud</t>
  </si>
  <si>
    <t>Union alambron con anillo de puesta a tierra</t>
  </si>
  <si>
    <t>10.38</t>
  </si>
  <si>
    <t>Viga cimentación concreto 20.7 Mpa</t>
  </si>
  <si>
    <t>Tubo HG para cerramiento diám=2" cal 16</t>
  </si>
  <si>
    <t>Tubo HG para cerramiento diám= 1,50"  cal 16</t>
  </si>
  <si>
    <t xml:space="preserve">Anclaje de tubo de diam 2"  para cerramiento </t>
  </si>
  <si>
    <t>Cinta pisamalla concreto c20.7Mpa sección 0.20x0.10</t>
  </si>
  <si>
    <t>Malla galvanizada eslabonada 2" cal 12</t>
  </si>
  <si>
    <t xml:space="preserve">Puerta en malla eslabonada de 2" cal 10  y tubo galvanizado de 2". Incluye bisagrante y pasador </t>
  </si>
  <si>
    <t>Postes metálicos para soporte de red con sistema de tensor y accesorios (Un par)</t>
  </si>
  <si>
    <t>Malla central de juego; L=12.80 m con cable acerado, sujetador y correa central</t>
  </si>
  <si>
    <t>Cinta tipo americana para  demarcación reglamentaria, instalada con puntillas de aluminio</t>
  </si>
  <si>
    <t>Acero Fy=420 Mpa y Mallas de refuerzo Fy 500 (Kgf)</t>
  </si>
  <si>
    <t>Cuneta en V revestida en concreto de 20.7 Mpa,  a=0,40 m,  e= 0,1 m. Inc malla electrosoldada de 5 mm</t>
  </si>
  <si>
    <t>Canal disipador en concreto de 20,7 Mpa; sección libre de 0.60mx0.50m; espesor de piso y muros de 0,15m; con pantallas deflectoras de 0,08mX0,12m espaciadas cada 0,60. Incluye anclajes de concreto, refuerzo y cinta PVC V-15</t>
  </si>
  <si>
    <t xml:space="preserve">Tapa en concreto para caja de inspeccion de 0,40x0,40 m; e=0,07 m , incluye refuerzo. </t>
  </si>
  <si>
    <t xml:space="preserve">Desmonte ventanas y rejas existentes. </t>
  </si>
  <si>
    <t xml:space="preserve">Desmonte de puerta y marco existente </t>
  </si>
  <si>
    <t xml:space="preserve">Losa de contrapiso e=10 cm en  concreto  de 21 Mpa, incluye malla electrosoldada.     </t>
  </si>
  <si>
    <t xml:space="preserve">Piso en piedra bonita trafico comercial, incluye mortero 1:3 de nivelacion </t>
  </si>
  <si>
    <t xml:space="preserve">Remate perimetral en grano lavado a= 20cm incluye dilatacion en aluminio. </t>
  </si>
  <si>
    <t>Muros de 0,10m, en lámina de fibrocemento de 10mm, dos caras, incluye tratamiento de juntas y acabado con pintura koraza</t>
  </si>
  <si>
    <t xml:space="preserve">Revoque con mortero 1:3 impermeabilizado </t>
  </si>
  <si>
    <t>Muro en lámina de fibrocemento de 10mm (1 cara); incluye masillado y pintura Koraza</t>
  </si>
  <si>
    <t>Pintura BIOCIDA para baños 3 manos, incluye estuco plástico</t>
  </si>
  <si>
    <t>Cielo raso en superboard de 8mm  incluye estructura  de apoyo, tratamiento de juntas y acabado en pintura koraza.</t>
  </si>
  <si>
    <t>Cubierta arquitectónica  referencia TZA de ACESCO, calibre 22 acabado galvalume (blanco cara interna, rojo cara externa) incluye tornillos de fijación y accesorios.</t>
  </si>
  <si>
    <t xml:space="preserve">Puerta en lámina cal.18 entamborada acceso a baños; acabado en pintura electrostatica color blanco, incluye marco.  </t>
  </si>
  <si>
    <t xml:space="preserve">Ventana basculante con perfileria de aluminio y vidrio de 4mm, incluye marco nave, pisa vidrio, empaque, manija, brazo proyectanteaccesorios. </t>
  </si>
  <si>
    <t>Ventana en vidrio templado de seguridad de 10 mm con accesorios estructurales en 1´´ de acero inoxidable 304 instalado</t>
  </si>
  <si>
    <t xml:space="preserve">Suministro e instalacion de espejos para baños, dimension 0,60x0,90 m, dilatados de la pared. </t>
  </si>
  <si>
    <t>División para duchas en acero inoxidable de SOCODA</t>
  </si>
  <si>
    <t xml:space="preserve">Lavaescobas esquinero 0,60x0,60x0,80 m, en acero inoxidable referencia SOCODA con llave terminal roscada </t>
  </si>
  <si>
    <t>suministro e instalacion Bajante en alambron incluye tuberia EMT 3/4"</t>
  </si>
  <si>
    <t>Suministro e instalacion de varilla de cobre de 2,4 m con soldadura exotermica; incluye caja de paso de 30*30*30 cm, para llegada de alambron.</t>
  </si>
  <si>
    <t>Suministro e instalacion de varilla de cobre de 2,4 m con soldadura exotermica en cajas de paso  60*60*60cm no incluye caja.</t>
  </si>
  <si>
    <t>Suministro e instalacion de soldadura exotérmica a cable de cobre 2/0 en T</t>
  </si>
  <si>
    <t>BAJA TENSION</t>
  </si>
  <si>
    <t>APANTALLAMIENTO</t>
  </si>
  <si>
    <t xml:space="preserve">Conector GHFC-1 para derivacion cable cable de los alimentadores hacia reflectores en cajas de paso. </t>
  </si>
  <si>
    <t>salida toma de fuerza incluye cable,tubos PVC caja de paso 2"x4", toma galica u otro de igual o mejor calidad.</t>
  </si>
  <si>
    <t>Salida de iluminación en piso Incluye: Tubería PVC de 3/4", cable No.12 Cable cu EXZH BW , Caja de 2"x4"PVC.</t>
  </si>
  <si>
    <t>Desmonte de acometida eléctrica secundaria existente en cable de cobre 4xNo.2 + 1 xNo.4 (3F+N+T) entre edificio de bienestar y caja de paso en sendero peatonal via a la julita.</t>
  </si>
  <si>
    <t>Excavación de ancho 0,40m y altura hasta 0,65m para canalización de conductor 2/0 que cruza entre las cajas 2 y 5, incluye arena y cinta de protección.</t>
  </si>
  <si>
    <t>10.39</t>
  </si>
  <si>
    <t>10.40</t>
  </si>
  <si>
    <t>Canalización en tubería PVC de 2*2" incluye excavación, tubería y cinta de protección, comprende desde caja de paso a tablero a instalar un tubo llega con la acometida y otro sale hacia la carga</t>
  </si>
  <si>
    <t>Canalización en tubería PVC de 1*2" incluye excavación, tubería y cinta de protección, comprende la unión de las ocho cajas de 60*60cm</t>
  </si>
  <si>
    <t>Canalización en tubería PVC de 1*1" incluye excavación, tubería y cinta de protección, comprende la unión desde las cajas perimetrales de 60 *60 cm con el respectivo poste, además de la canalización desde las cajas de paso para comunicaciones con la ubicación del respectivo punto a instalar</t>
  </si>
  <si>
    <t>Excavación mecánica más retiro</t>
  </si>
  <si>
    <t>Excavación manual para configuración de subrasante, no incluye retiro.</t>
  </si>
  <si>
    <t>Caja de inspección de 0,80X0,80 m, incluye tapa rejilla en platina.</t>
  </si>
  <si>
    <t>Caja de inspección de 0,60X0,60 m libres en concreto de 20,7 Mpa, tapa reforzada en concreto de 20,7 Mpa con marco y contramarco en angulo. incluye cañuela</t>
  </si>
  <si>
    <t>Caja de inspección de 0,80x0,80 m y  H=1,3 libres, en concreto de 20,7 Mpa, tapa reforzada en concreto de 20,7 Mpa con marco y contramarco en angulo.incluye cañuela</t>
  </si>
  <si>
    <t>Caja de inspección de 0,40X0,40 m libres en concreto de 20,7 Mpa, tapa reforzada en concreto de 20,7 Mpa con marco y contramarco en angulo. incluye cañuela.</t>
  </si>
  <si>
    <t>Estación para descanso de jugadores en estructura metálica y pintura electrostática con cubierta en policarbonato alveolar de 8mm L=2 m</t>
  </si>
  <si>
    <t>Silla para juez en estructura metálica con pintura electrostática Incluye cubierta en policarbonato alveolar de 8mm</t>
  </si>
  <si>
    <t>Reacondicionamiento y pintura de silla metálica de juez existente. Incluye cubierta en policarbonato alveolar de 8mm, traslado y reinstalación</t>
  </si>
  <si>
    <t>Tapa-rejilla en concreto de a=0,20 m L= 0,45 m e=0,07 m. Incluye refuerzo</t>
  </si>
  <si>
    <t xml:space="preserve">Excavación Manual Material Comun Seco H=0-2 m. </t>
  </si>
  <si>
    <t>Estructura de soporte canchas de tenis y área de practica; compuesta por 3 capas: (capa de cascote+capa de tierra y carbonilla+capa en polvo de ladrillo).</t>
  </si>
  <si>
    <t xml:space="preserve">Zapatas y pedestales en concreto de 20.7 Mpa </t>
  </si>
  <si>
    <t>Columna rectangular en concreto de 20.7 Mpa</t>
  </si>
  <si>
    <t>Malla en nylon, ojo de 0,04 x 0,04 m, diametro de 3mm,  negro impermeable, de alta resistencia a la intemperie, ancho 2,05m , incluye herrajes, cables de acero para temple, tensores y grilletes.</t>
  </si>
  <si>
    <t>Cuerpo para cámaras de inspección Ø interior 1,20 mts. Concreto 20.7 Mpa. Incluye acero de refuerzo y suministro y fijación de pasos.</t>
  </si>
  <si>
    <t>Losa para cámaras de inspección Ø interior 1,20 m e=0,27mts. Concreto 24 Mpa. Incluye 64 kg de acero de refuerzo para tapa de polipropileno</t>
  </si>
  <si>
    <t>Tapa en polipropileno de alto impacto Ø=0.60 m</t>
  </si>
  <si>
    <t>Punto Hidráulico PVC  1/2"  RDE  9</t>
  </si>
  <si>
    <t xml:space="preserve">Suministro e instalación Sanitario institucional ADRIATICO de CORONA color blanco para baños de personas con movilidad reducida PMR con sistema de valvula antivandalica de empotrar tipo push. </t>
  </si>
  <si>
    <t>Lavamanos en acero inoxidable con faldón frontal y salpicadero, incluye grifería tipo push</t>
  </si>
  <si>
    <t>Instalacion de acometida eléctrica secundaria existente en cable de cobre 4xNo.2 + 1 xNo.4 (3F+N+T) entre caja de paso en sendero peatonal via la julita y terminales del transformador cerca a la cancha de tejo.</t>
  </si>
  <si>
    <t>Suministro e instalación circuito alimentador desde tablero principal en modulo hasta centro de control  tablero existente en calibre 3F#6+1N#6+1T#8</t>
  </si>
  <si>
    <t>Reflector exterior LED 200 W TANGO</t>
  </si>
  <si>
    <t>Tablero trifásico de 18 circuitos 5 hilos 175 Amperios con puerta, marca Squard y espacio para totalizador,debe contar con puerta y chapa</t>
  </si>
  <si>
    <t>Suministro e instalacion de lampara de emergencia Philips tipo mikey</t>
  </si>
  <si>
    <t>suministro e instalacion de lampara tipo panel LED 120X30 45W 6K</t>
  </si>
  <si>
    <t>7.30</t>
  </si>
  <si>
    <t>Reja metálica con marco en perfil de 10*5 y platina</t>
  </si>
  <si>
    <t>NOMBRE:</t>
  </si>
  <si>
    <t>REPRESENTANTE LEGAL:</t>
  </si>
  <si>
    <t>El diligenciamiento de este formato es de exclusiva responsabilidad del proponente y debe hacerse de acuerdo con los pliegos de condiciones, los diseños y especificaciones técnicas.</t>
  </si>
  <si>
    <t>Iva sobre utilidad</t>
  </si>
  <si>
    <t>Adoquin Peatonal 10x20, e=0,06 m. INDURAL-GRIS. Incluye base de 5 cms en arena,sello y nivelación de terreno hasta 0,20m de espesor.</t>
  </si>
  <si>
    <t>Adoquin Peatonal 10x20, e=0,06 m. INDURAL-COLOR. Incluye base de 5 cms en arena, sello y nivelación de terreno hasta 0,20m de espesor.</t>
  </si>
  <si>
    <t>salida de iluminacion de emergencia incluye cable,tubos PVC 3/4,caja de paso plastica</t>
  </si>
  <si>
    <t>salida de iluminacion incluye cable,tubos PVC 3/4,caja de paso plastica, interruptor galica u otro de igual o mejor calidad.</t>
  </si>
  <si>
    <t>Canalización desde  caja de 30*30*30cm en tubería EMT y transicion en tuberia PVC para  red de datos desde el rack, incluye excavación entre muro y caja, tornillería, elementos de fijación, resane.</t>
  </si>
  <si>
    <t>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</si>
</sst>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-* #,##0_-;\-* #,##0_-;_-* &quot;-&quot;_-;_-@_-"/>
    <numFmt numFmtId="166" formatCode="_-* #,##0.00_-;\-* #,##0.00_-;_-* &quot;-&quot;??_-;_-@_-"/>
    <numFmt numFmtId="167" formatCode="_(* #,##0_);_(* \(#,##0\);_(* &quot;-&quot;??_);_(@_)"/>
    <numFmt numFmtId="168" formatCode="_-* #,##0.00\ &quot;Pts&quot;_-;\-* #,##0.00\ &quot;Pts&quot;_-;_-* &quot;-&quot;??\ &quot;Pts&quot;_-;_-@_-"/>
    <numFmt numFmtId="169" formatCode="&quot;$&quot;#,##0;[Red]&quot;$&quot;#,##0"/>
    <numFmt numFmtId="170" formatCode="_-* #,##0.00\ &quot;€&quot;_-;\-* #,##0.00\ &quot;€&quot;_-;_-* &quot;-&quot;??\ &quot;€&quot;_-;_-@_-"/>
    <numFmt numFmtId="171" formatCode="_ &quot;$&quot;\ * #,##0.00_ ;_ &quot;$&quot;\ * \-#,##0.00_ ;_ &quot;$&quot;\ * &quot;-&quot;??_ ;_ @_ "/>
    <numFmt numFmtId="172" formatCode="_([$$-240A]\ * #,##0.00_);_([$$-240A]\ * \(#,##0.00\);_([$$-240A]\ * &quot;-&quot;??_);_(@_)"/>
    <numFmt numFmtId="173" formatCode="&quot;$&quot;\ #,##0"/>
    <numFmt numFmtId="174" formatCode="_-[$$-83E]* #,##0_ ;_-[$$-83E]* \-#,##0\ ;_-[$$-83E]* &quot;-&quot;_ ;_-@_ "/>
    <numFmt numFmtId="175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39" fontId="5" fillId="0" borderId="0"/>
    <xf numFmtId="0" fontId="1" fillId="0" borderId="0"/>
    <xf numFmtId="170" fontId="1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2" applyNumberFormat="1" applyFont="1" applyFill="1" applyBorder="1" applyAlignment="1">
      <alignment horizontal="center" vertical="center" wrapText="1"/>
    </xf>
    <xf numFmtId="164" fontId="3" fillId="0" borderId="3" xfId="2" applyNumberFormat="1" applyFont="1" applyBorder="1" applyAlignment="1">
      <alignment vertical="center" wrapText="1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2" fillId="0" borderId="0" xfId="2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vertical="center" wrapText="1"/>
    </xf>
    <xf numFmtId="164" fontId="3" fillId="4" borderId="7" xfId="5" quotePrefix="1" applyNumberFormat="1" applyFont="1" applyFill="1" applyBorder="1" applyAlignment="1" applyProtection="1">
      <alignment horizontal="center" vertical="center"/>
    </xf>
    <xf numFmtId="164" fontId="2" fillId="4" borderId="7" xfId="5" quotePrefix="1" applyNumberFormat="1" applyFont="1" applyFill="1" applyBorder="1" applyAlignment="1" applyProtection="1">
      <alignment horizontal="center" vertical="center"/>
    </xf>
    <xf numFmtId="3" fontId="2" fillId="4" borderId="7" xfId="1" quotePrefix="1" applyNumberFormat="1" applyFont="1" applyFill="1" applyBorder="1" applyAlignment="1" applyProtection="1">
      <alignment horizontal="right" vertical="center"/>
    </xf>
    <xf numFmtId="164" fontId="2" fillId="4" borderId="7" xfId="0" quotePrefix="1" applyNumberFormat="1" applyFont="1" applyFill="1" applyBorder="1" applyAlignment="1" applyProtection="1">
      <alignment vertical="center"/>
    </xf>
    <xf numFmtId="164" fontId="3" fillId="4" borderId="8" xfId="6" applyNumberFormat="1" applyFont="1" applyFill="1" applyBorder="1" applyAlignment="1">
      <alignment vertical="center"/>
    </xf>
    <xf numFmtId="164" fontId="2" fillId="0" borderId="9" xfId="7" applyNumberFormat="1" applyFont="1" applyFill="1" applyBorder="1" applyAlignment="1">
      <alignment vertical="center" wrapText="1"/>
    </xf>
    <xf numFmtId="169" fontId="2" fillId="0" borderId="9" xfId="3" applyNumberFormat="1" applyFont="1" applyFill="1" applyBorder="1" applyAlignment="1">
      <alignment vertical="center"/>
    </xf>
    <xf numFmtId="39" fontId="2" fillId="0" borderId="9" xfId="8" applyFont="1" applyFill="1" applyBorder="1" applyAlignment="1">
      <alignment vertical="center" wrapText="1"/>
    </xf>
    <xf numFmtId="0" fontId="2" fillId="0" borderId="9" xfId="5" applyFont="1" applyFill="1" applyBorder="1" applyAlignment="1">
      <alignment vertical="center" wrapText="1"/>
    </xf>
    <xf numFmtId="164" fontId="3" fillId="4" borderId="7" xfId="5" applyNumberFormat="1" applyFont="1" applyFill="1" applyBorder="1" applyAlignment="1" applyProtection="1">
      <alignment vertical="center" wrapText="1"/>
    </xf>
    <xf numFmtId="164" fontId="2" fillId="0" borderId="10" xfId="9" applyNumberFormat="1" applyFont="1" applyFill="1" applyBorder="1" applyAlignment="1">
      <alignment vertical="center" wrapText="1"/>
    </xf>
    <xf numFmtId="164" fontId="2" fillId="0" borderId="10" xfId="9" applyNumberFormat="1" applyFont="1" applyFill="1" applyBorder="1" applyAlignment="1">
      <alignment horizontal="center" vertical="center"/>
    </xf>
    <xf numFmtId="164" fontId="2" fillId="0" borderId="9" xfId="11" applyNumberFormat="1" applyFont="1" applyFill="1" applyBorder="1" applyAlignment="1">
      <alignment vertical="center" wrapText="1"/>
    </xf>
    <xf numFmtId="0" fontId="2" fillId="0" borderId="9" xfId="5" applyNumberFormat="1" applyFont="1" applyFill="1" applyBorder="1" applyAlignment="1" applyProtection="1">
      <alignment horizontal="left" vertical="center" wrapText="1"/>
    </xf>
    <xf numFmtId="0" fontId="2" fillId="0" borderId="9" xfId="11" applyFont="1" applyFill="1" applyBorder="1" applyAlignment="1">
      <alignment horizontal="left" vertical="center" wrapText="1"/>
    </xf>
    <xf numFmtId="164" fontId="3" fillId="4" borderId="7" xfId="9" applyNumberFormat="1" applyFont="1" applyFill="1" applyBorder="1" applyAlignment="1" applyProtection="1">
      <alignment vertical="center" wrapText="1"/>
    </xf>
    <xf numFmtId="164" fontId="2" fillId="4" borderId="7" xfId="9" quotePrefix="1" applyNumberFormat="1" applyFont="1" applyFill="1" applyBorder="1" applyAlignment="1" applyProtection="1">
      <alignment horizontal="center" vertical="center"/>
    </xf>
    <xf numFmtId="41" fontId="2" fillId="4" borderId="7" xfId="1" quotePrefix="1" applyFont="1" applyFill="1" applyBorder="1" applyAlignment="1" applyProtection="1">
      <alignment horizontal="right" vertical="center"/>
    </xf>
    <xf numFmtId="164" fontId="3" fillId="4" borderId="8" xfId="10" applyNumberFormat="1" applyFont="1" applyFill="1" applyBorder="1" applyAlignment="1">
      <alignment vertical="center"/>
    </xf>
    <xf numFmtId="0" fontId="3" fillId="4" borderId="7" xfId="5" applyNumberFormat="1" applyFont="1" applyFill="1" applyBorder="1" applyAlignment="1" applyProtection="1">
      <alignment horizontal="left" vertical="center" wrapText="1"/>
    </xf>
    <xf numFmtId="0" fontId="2" fillId="4" borderId="7" xfId="5" quotePrefix="1" applyNumberFormat="1" applyFont="1" applyFill="1" applyBorder="1" applyAlignment="1" applyProtection="1">
      <alignment horizontal="center" vertical="center"/>
    </xf>
    <xf numFmtId="169" fontId="2" fillId="4" borderId="7" xfId="3" quotePrefix="1" applyNumberFormat="1" applyFont="1" applyFill="1" applyBorder="1" applyAlignment="1" applyProtection="1">
      <alignment horizontal="right" vertical="center"/>
    </xf>
    <xf numFmtId="169" fontId="3" fillId="4" borderId="8" xfId="6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4" borderId="13" xfId="5" applyNumberFormat="1" applyFont="1" applyFill="1" applyBorder="1" applyAlignment="1" applyProtection="1">
      <alignment horizontal="left" vertical="center" wrapText="1"/>
    </xf>
    <xf numFmtId="0" fontId="2" fillId="4" borderId="14" xfId="5" quotePrefix="1" applyNumberFormat="1" applyFont="1" applyFill="1" applyBorder="1" applyAlignment="1" applyProtection="1">
      <alignment horizontal="center" vertical="center"/>
    </xf>
    <xf numFmtId="3" fontId="2" fillId="4" borderId="14" xfId="1" quotePrefix="1" applyNumberFormat="1" applyFont="1" applyFill="1" applyBorder="1" applyAlignment="1" applyProtection="1">
      <alignment horizontal="right" vertical="center"/>
    </xf>
    <xf numFmtId="169" fontId="2" fillId="4" borderId="14" xfId="3" quotePrefix="1" applyNumberFormat="1" applyFont="1" applyFill="1" applyBorder="1" applyAlignment="1" applyProtection="1">
      <alignment horizontal="right" vertical="center"/>
    </xf>
    <xf numFmtId="164" fontId="3" fillId="4" borderId="15" xfId="6" applyNumberFormat="1" applyFont="1" applyFill="1" applyBorder="1" applyAlignment="1">
      <alignment vertical="center"/>
    </xf>
    <xf numFmtId="0" fontId="3" fillId="0" borderId="12" xfId="5" quotePrefix="1" applyNumberFormat="1" applyFont="1" applyFill="1" applyBorder="1" applyAlignment="1" applyProtection="1">
      <alignment horizontal="center" vertical="center"/>
    </xf>
    <xf numFmtId="0" fontId="3" fillId="0" borderId="10" xfId="5" applyNumberFormat="1" applyFont="1" applyFill="1" applyBorder="1" applyAlignment="1" applyProtection="1">
      <alignment horizontal="left" vertical="center" wrapText="1"/>
    </xf>
    <xf numFmtId="0" fontId="2" fillId="0" borderId="16" xfId="5" quotePrefix="1" applyNumberFormat="1" applyFont="1" applyFill="1" applyBorder="1" applyAlignment="1" applyProtection="1">
      <alignment horizontal="center" vertical="center"/>
    </xf>
    <xf numFmtId="3" fontId="2" fillId="0" borderId="16" xfId="1" quotePrefix="1" applyNumberFormat="1" applyFont="1" applyFill="1" applyBorder="1" applyAlignment="1" applyProtection="1">
      <alignment horizontal="right" vertical="center"/>
    </xf>
    <xf numFmtId="169" fontId="2" fillId="0" borderId="16" xfId="3" quotePrefix="1" applyNumberFormat="1" applyFont="1" applyFill="1" applyBorder="1" applyAlignment="1" applyProtection="1">
      <alignment horizontal="right" vertical="center"/>
    </xf>
    <xf numFmtId="0" fontId="2" fillId="0" borderId="16" xfId="11" applyFont="1" applyFill="1" applyBorder="1" applyAlignment="1">
      <alignment horizontal="left" vertical="center" wrapText="1"/>
    </xf>
    <xf numFmtId="0" fontId="2" fillId="0" borderId="10" xfId="7" applyFont="1" applyFill="1" applyBorder="1" applyAlignment="1">
      <alignment horizontal="center" vertical="center"/>
    </xf>
    <xf numFmtId="0" fontId="2" fillId="0" borderId="10" xfId="11" applyFont="1" applyFill="1" applyBorder="1" applyAlignment="1">
      <alignment horizontal="left" vertical="center" wrapText="1"/>
    </xf>
    <xf numFmtId="169" fontId="2" fillId="0" borderId="10" xfId="0" applyNumberFormat="1" applyFont="1" applyFill="1" applyBorder="1" applyAlignment="1">
      <alignment horizontal="right" vertical="center"/>
    </xf>
    <xf numFmtId="0" fontId="3" fillId="0" borderId="9" xfId="5" applyNumberFormat="1" applyFont="1" applyFill="1" applyBorder="1" applyAlignment="1" applyProtection="1">
      <alignment horizontal="left" vertical="center" wrapText="1"/>
    </xf>
    <xf numFmtId="39" fontId="2" fillId="0" borderId="17" xfId="8" applyFont="1" applyFill="1" applyBorder="1" applyAlignment="1">
      <alignment vertical="center" wrapText="1"/>
    </xf>
    <xf numFmtId="164" fontId="2" fillId="0" borderId="19" xfId="6" applyNumberFormat="1" applyFont="1" applyFill="1" applyBorder="1" applyAlignment="1">
      <alignment vertical="center"/>
    </xf>
    <xf numFmtId="0" fontId="2" fillId="0" borderId="0" xfId="2" applyNumberFormat="1" applyFont="1" applyAlignment="1">
      <alignment horizontal="center" vertical="center"/>
    </xf>
    <xf numFmtId="41" fontId="3" fillId="0" borderId="21" xfId="1" applyFont="1" applyBorder="1" applyAlignment="1">
      <alignment horizontal="right" vertical="center"/>
    </xf>
    <xf numFmtId="10" fontId="3" fillId="0" borderId="21" xfId="13" applyNumberFormat="1" applyFont="1" applyBorder="1" applyAlignment="1">
      <alignment horizontal="center" vertical="center"/>
    </xf>
    <xf numFmtId="41" fontId="3" fillId="0" borderId="24" xfId="1" applyFont="1" applyBorder="1" applyAlignment="1">
      <alignment horizontal="right" vertical="center"/>
    </xf>
    <xf numFmtId="9" fontId="3" fillId="0" borderId="24" xfId="13" applyFont="1" applyBorder="1" applyAlignment="1">
      <alignment horizontal="center" vertical="center"/>
    </xf>
    <xf numFmtId="41" fontId="3" fillId="0" borderId="27" xfId="1" applyFont="1" applyBorder="1" applyAlignment="1">
      <alignment horizontal="right" vertical="center"/>
    </xf>
    <xf numFmtId="9" fontId="3" fillId="0" borderId="27" xfId="13" applyFont="1" applyBorder="1" applyAlignment="1">
      <alignment horizontal="center" vertical="center"/>
    </xf>
    <xf numFmtId="164" fontId="3" fillId="0" borderId="0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2" fillId="0" borderId="0" xfId="3" applyNumberFormat="1" applyFont="1" applyFill="1" applyBorder="1" applyAlignment="1">
      <alignment vertical="center"/>
    </xf>
    <xf numFmtId="164" fontId="2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center" vertical="center" wrapText="1"/>
    </xf>
    <xf numFmtId="164" fontId="2" fillId="0" borderId="0" xfId="2" applyNumberFormat="1" applyFont="1" applyAlignment="1">
      <alignment vertical="center" wrapText="1"/>
    </xf>
    <xf numFmtId="164" fontId="2" fillId="0" borderId="0" xfId="2" applyNumberFormat="1" applyFont="1" applyAlignment="1">
      <alignment horizontal="center" vertical="center" wrapText="1"/>
    </xf>
    <xf numFmtId="41" fontId="2" fillId="0" borderId="0" xfId="1" applyFont="1" applyAlignment="1">
      <alignment horizontal="right" vertical="center" wrapText="1"/>
    </xf>
    <xf numFmtId="164" fontId="2" fillId="0" borderId="0" xfId="3" applyNumberFormat="1" applyFont="1" applyAlignment="1">
      <alignment vertical="center" wrapText="1"/>
    </xf>
    <xf numFmtId="164" fontId="2" fillId="4" borderId="32" xfId="0" quotePrefix="1" applyNumberFormat="1" applyFont="1" applyFill="1" applyBorder="1" applyAlignment="1" applyProtection="1">
      <alignment vertical="center"/>
    </xf>
    <xf numFmtId="164" fontId="3" fillId="4" borderId="34" xfId="6" applyNumberFormat="1" applyFont="1" applyFill="1" applyBorder="1" applyAlignment="1">
      <alignment vertical="center"/>
    </xf>
    <xf numFmtId="164" fontId="2" fillId="4" borderId="32" xfId="5" quotePrefix="1" applyNumberFormat="1" applyFont="1" applyFill="1" applyBorder="1" applyAlignment="1" applyProtection="1">
      <alignment horizontal="center" vertical="center"/>
    </xf>
    <xf numFmtId="3" fontId="2" fillId="4" borderId="32" xfId="1" quotePrefix="1" applyNumberFormat="1" applyFont="1" applyFill="1" applyBorder="1" applyAlignment="1" applyProtection="1">
      <alignment horizontal="right" vertical="center"/>
    </xf>
    <xf numFmtId="173" fontId="3" fillId="6" borderId="25" xfId="0" applyNumberFormat="1" applyFont="1" applyFill="1" applyBorder="1" applyAlignment="1">
      <alignment vertical="center"/>
    </xf>
    <xf numFmtId="173" fontId="3" fillId="6" borderId="28" xfId="0" applyNumberFormat="1" applyFont="1" applyFill="1" applyBorder="1" applyAlignment="1">
      <alignment vertical="center"/>
    </xf>
    <xf numFmtId="164" fontId="3" fillId="7" borderId="32" xfId="5" applyNumberFormat="1" applyFont="1" applyFill="1" applyBorder="1" applyAlignment="1" applyProtection="1">
      <alignment vertical="center"/>
    </xf>
    <xf numFmtId="4" fontId="3" fillId="7" borderId="29" xfId="0" applyNumberFormat="1" applyFont="1" applyFill="1" applyBorder="1" applyAlignment="1">
      <alignment horizontal="right" vertical="center"/>
    </xf>
    <xf numFmtId="4" fontId="3" fillId="7" borderId="30" xfId="0" applyNumberFormat="1" applyFont="1" applyFill="1" applyBorder="1" applyAlignment="1">
      <alignment vertical="center"/>
    </xf>
    <xf numFmtId="41" fontId="3" fillId="7" borderId="30" xfId="1" applyFont="1" applyFill="1" applyBorder="1" applyAlignment="1">
      <alignment horizontal="right" vertical="center"/>
    </xf>
    <xf numFmtId="3" fontId="3" fillId="7" borderId="30" xfId="0" applyNumberFormat="1" applyFont="1" applyFill="1" applyBorder="1" applyAlignment="1">
      <alignment vertical="center"/>
    </xf>
    <xf numFmtId="173" fontId="3" fillId="7" borderId="35" xfId="12" applyNumberFormat="1" applyFont="1" applyFill="1" applyBorder="1" applyAlignment="1">
      <alignment vertical="center"/>
    </xf>
    <xf numFmtId="173" fontId="3" fillId="6" borderId="22" xfId="0" applyNumberFormat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9" fontId="3" fillId="4" borderId="9" xfId="8" applyFont="1" applyFill="1" applyBorder="1" applyAlignment="1">
      <alignment vertical="center" wrapText="1"/>
    </xf>
    <xf numFmtId="165" fontId="3" fillId="0" borderId="2" xfId="3" applyFont="1" applyBorder="1" applyAlignment="1">
      <alignment vertical="center" wrapText="1"/>
    </xf>
    <xf numFmtId="41" fontId="2" fillId="0" borderId="2" xfId="1" applyFont="1" applyBorder="1" applyAlignment="1">
      <alignment horizontal="right" vertical="center" wrapText="1"/>
    </xf>
    <xf numFmtId="164" fontId="2" fillId="0" borderId="2" xfId="2" applyNumberFormat="1" applyFont="1" applyBorder="1" applyAlignment="1">
      <alignment vertical="center" wrapText="1"/>
    </xf>
    <xf numFmtId="165" fontId="3" fillId="0" borderId="1" xfId="3" applyFont="1" applyBorder="1" applyAlignment="1">
      <alignment vertical="center"/>
    </xf>
    <xf numFmtId="41" fontId="3" fillId="0" borderId="40" xfId="1" applyFont="1" applyBorder="1" applyAlignment="1">
      <alignment horizontal="left" vertical="center"/>
    </xf>
    <xf numFmtId="41" fontId="2" fillId="0" borderId="42" xfId="1" applyFont="1" applyBorder="1" applyAlignment="1">
      <alignment horizontal="right" vertical="center" wrapText="1"/>
    </xf>
    <xf numFmtId="15" fontId="4" fillId="0" borderId="42" xfId="2" applyNumberFormat="1" applyFont="1" applyBorder="1" applyAlignment="1">
      <alignment horizontal="left" vertical="center"/>
    </xf>
    <xf numFmtId="164" fontId="3" fillId="0" borderId="39" xfId="2" applyNumberFormat="1" applyFont="1" applyBorder="1" applyAlignment="1">
      <alignment vertical="center" wrapText="1"/>
    </xf>
    <xf numFmtId="164" fontId="3" fillId="4" borderId="45" xfId="5" quotePrefix="1" applyNumberFormat="1" applyFont="1" applyFill="1" applyBorder="1" applyAlignment="1" applyProtection="1">
      <alignment horizontal="center" vertical="center"/>
    </xf>
    <xf numFmtId="49" fontId="2" fillId="0" borderId="11" xfId="5" quotePrefix="1" applyNumberFormat="1" applyFont="1" applyFill="1" applyBorder="1" applyAlignment="1" applyProtection="1">
      <alignment horizontal="center" vertical="center"/>
    </xf>
    <xf numFmtId="164" fontId="3" fillId="4" borderId="46" xfId="5" quotePrefix="1" applyNumberFormat="1" applyFont="1" applyFill="1" applyBorder="1" applyAlignment="1" applyProtection="1">
      <alignment horizontal="center" vertical="center"/>
    </xf>
    <xf numFmtId="173" fontId="2" fillId="0" borderId="47" xfId="0" applyNumberFormat="1" applyFont="1" applyFill="1" applyBorder="1" applyAlignment="1">
      <alignment vertical="center"/>
    </xf>
    <xf numFmtId="49" fontId="2" fillId="4" borderId="11" xfId="5" quotePrefix="1" applyNumberFormat="1" applyFont="1" applyFill="1" applyBorder="1" applyAlignment="1" applyProtection="1">
      <alignment horizontal="center" vertical="center"/>
    </xf>
    <xf numFmtId="164" fontId="2" fillId="0" borderId="48" xfId="6" applyNumberFormat="1" applyFont="1" applyFill="1" applyBorder="1" applyAlignment="1">
      <alignment vertical="center"/>
    </xf>
    <xf numFmtId="0" fontId="2" fillId="0" borderId="49" xfId="7" applyFont="1" applyFill="1" applyBorder="1" applyAlignment="1">
      <alignment horizontal="center" vertical="center"/>
    </xf>
    <xf numFmtId="169" fontId="2" fillId="0" borderId="49" xfId="3" applyNumberFormat="1" applyFont="1" applyFill="1" applyBorder="1" applyAlignment="1">
      <alignment vertical="center"/>
    </xf>
    <xf numFmtId="164" fontId="2" fillId="0" borderId="49" xfId="7" applyNumberFormat="1" applyFont="1" applyFill="1" applyBorder="1" applyAlignment="1">
      <alignment horizontal="center" vertical="center"/>
    </xf>
    <xf numFmtId="41" fontId="2" fillId="0" borderId="49" xfId="1" applyFont="1" applyFill="1" applyBorder="1" applyAlignment="1">
      <alignment horizontal="right" vertical="center"/>
    </xf>
    <xf numFmtId="169" fontId="2" fillId="0" borderId="49" xfId="0" applyNumberFormat="1" applyFont="1" applyFill="1" applyBorder="1" applyAlignment="1">
      <alignment vertical="center"/>
    </xf>
    <xf numFmtId="164" fontId="2" fillId="0" borderId="51" xfId="6" applyNumberFormat="1" applyFont="1" applyFill="1" applyBorder="1" applyAlignment="1">
      <alignment vertical="center"/>
    </xf>
    <xf numFmtId="0" fontId="2" fillId="0" borderId="52" xfId="7" applyFont="1" applyFill="1" applyBorder="1" applyAlignment="1">
      <alignment horizontal="center" vertical="center"/>
    </xf>
    <xf numFmtId="41" fontId="2" fillId="5" borderId="52" xfId="1" applyFont="1" applyFill="1" applyBorder="1" applyAlignment="1">
      <alignment horizontal="right" vertical="center"/>
    </xf>
    <xf numFmtId="169" fontId="2" fillId="0" borderId="52" xfId="3" applyNumberFormat="1" applyFont="1" applyFill="1" applyBorder="1" applyAlignment="1">
      <alignment vertical="center"/>
    </xf>
    <xf numFmtId="164" fontId="2" fillId="0" borderId="52" xfId="7" applyNumberFormat="1" applyFont="1" applyFill="1" applyBorder="1" applyAlignment="1">
      <alignment horizontal="center" vertical="center"/>
    </xf>
    <xf numFmtId="41" fontId="2" fillId="0" borderId="52" xfId="1" applyFont="1" applyFill="1" applyBorder="1" applyAlignment="1">
      <alignment horizontal="right" vertical="center"/>
    </xf>
    <xf numFmtId="0" fontId="2" fillId="0" borderId="52" xfId="5" quotePrefix="1" applyNumberFormat="1" applyFont="1" applyFill="1" applyBorder="1" applyAlignment="1" applyProtection="1">
      <alignment horizontal="center" vertical="center"/>
    </xf>
    <xf numFmtId="169" fontId="2" fillId="0" borderId="52" xfId="3" quotePrefix="1" applyNumberFormat="1" applyFont="1" applyFill="1" applyBorder="1" applyAlignment="1" applyProtection="1">
      <alignment horizontal="right" vertical="center"/>
    </xf>
    <xf numFmtId="169" fontId="2" fillId="0" borderId="52" xfId="3" applyNumberFormat="1" applyFont="1" applyFill="1" applyBorder="1" applyAlignment="1">
      <alignment horizontal="right" vertical="center"/>
    </xf>
    <xf numFmtId="164" fontId="2" fillId="0" borderId="52" xfId="11" applyNumberFormat="1" applyFont="1" applyFill="1" applyBorder="1" applyAlignment="1">
      <alignment vertical="center" wrapText="1"/>
    </xf>
    <xf numFmtId="164" fontId="2" fillId="0" borderId="52" xfId="11" applyNumberFormat="1" applyFont="1" applyFill="1" applyBorder="1" applyAlignment="1">
      <alignment horizontal="center" vertical="center"/>
    </xf>
    <xf numFmtId="164" fontId="2" fillId="0" borderId="52" xfId="12" applyNumberFormat="1" applyFont="1" applyFill="1" applyBorder="1" applyAlignment="1">
      <alignment vertical="center"/>
    </xf>
    <xf numFmtId="39" fontId="2" fillId="0" borderId="52" xfId="8" applyFont="1" applyFill="1" applyBorder="1" applyAlignment="1">
      <alignment vertical="center" wrapText="1"/>
    </xf>
    <xf numFmtId="169" fontId="2" fillId="0" borderId="52" xfId="0" applyNumberFormat="1" applyFont="1" applyBorder="1" applyAlignment="1">
      <alignment vertical="center"/>
    </xf>
    <xf numFmtId="169" fontId="2" fillId="0" borderId="52" xfId="0" applyNumberFormat="1" applyFont="1" applyFill="1" applyBorder="1" applyAlignment="1">
      <alignment vertical="center"/>
    </xf>
    <xf numFmtId="0" fontId="2" fillId="0" borderId="52" xfId="0" applyFont="1" applyBorder="1" applyAlignment="1">
      <alignment vertical="center" wrapText="1"/>
    </xf>
    <xf numFmtId="169" fontId="2" fillId="0" borderId="53" xfId="0" applyNumberFormat="1" applyFont="1" applyBorder="1" applyAlignment="1">
      <alignment horizontal="right" vertical="center"/>
    </xf>
    <xf numFmtId="164" fontId="2" fillId="0" borderId="54" xfId="6" applyNumberFormat="1" applyFont="1" applyFill="1" applyBorder="1" applyAlignment="1">
      <alignment vertical="center"/>
    </xf>
    <xf numFmtId="0" fontId="2" fillId="0" borderId="52" xfId="11" applyFont="1" applyFill="1" applyBorder="1" applyAlignment="1">
      <alignment horizontal="left" vertical="center" wrapText="1"/>
    </xf>
    <xf numFmtId="164" fontId="2" fillId="0" borderId="52" xfId="3" applyNumberFormat="1" applyFont="1" applyFill="1" applyBorder="1" applyAlignment="1">
      <alignment vertical="center"/>
    </xf>
    <xf numFmtId="172" fontId="2" fillId="0" borderId="52" xfId="0" applyNumberFormat="1" applyFont="1" applyFill="1" applyBorder="1" applyAlignment="1">
      <alignment vertical="center" wrapText="1"/>
    </xf>
    <xf numFmtId="0" fontId="2" fillId="0" borderId="52" xfId="0" applyFont="1" applyFill="1" applyBorder="1" applyAlignment="1">
      <alignment horizontal="center" vertical="center"/>
    </xf>
    <xf numFmtId="172" fontId="2" fillId="0" borderId="52" xfId="0" applyNumberFormat="1" applyFont="1" applyFill="1" applyBorder="1" applyAlignment="1">
      <alignment horizontal="left" vertical="center" wrapText="1"/>
    </xf>
    <xf numFmtId="169" fontId="2" fillId="0" borderId="52" xfId="0" applyNumberFormat="1" applyFont="1" applyFill="1" applyBorder="1" applyAlignment="1">
      <alignment horizontal="right" vertical="center"/>
    </xf>
    <xf numFmtId="0" fontId="2" fillId="0" borderId="52" xfId="0" applyFont="1" applyFill="1" applyBorder="1" applyAlignment="1">
      <alignment vertical="center" wrapText="1"/>
    </xf>
    <xf numFmtId="164" fontId="2" fillId="0" borderId="52" xfId="7" applyNumberFormat="1" applyFont="1" applyFill="1" applyBorder="1" applyAlignment="1">
      <alignment vertical="center" wrapText="1"/>
    </xf>
    <xf numFmtId="164" fontId="2" fillId="4" borderId="52" xfId="7" applyNumberFormat="1" applyFont="1" applyFill="1" applyBorder="1" applyAlignment="1">
      <alignment horizontal="center" vertical="center"/>
    </xf>
    <xf numFmtId="41" fontId="2" fillId="4" borderId="52" xfId="1" applyFont="1" applyFill="1" applyBorder="1" applyAlignment="1">
      <alignment horizontal="right" vertical="center"/>
    </xf>
    <xf numFmtId="3" fontId="2" fillId="4" borderId="52" xfId="0" applyNumberFormat="1" applyFont="1" applyFill="1" applyBorder="1" applyAlignment="1">
      <alignment vertical="center"/>
    </xf>
    <xf numFmtId="164" fontId="2" fillId="4" borderId="51" xfId="6" applyNumberFormat="1" applyFont="1" applyFill="1" applyBorder="1" applyAlignment="1">
      <alignment vertical="center"/>
    </xf>
    <xf numFmtId="0" fontId="2" fillId="0" borderId="9" xfId="9" applyFont="1" applyFill="1" applyBorder="1" applyAlignment="1">
      <alignment vertical="center" wrapText="1"/>
    </xf>
    <xf numFmtId="169" fontId="2" fillId="0" borderId="50" xfId="0" applyNumberFormat="1" applyFont="1" applyFill="1" applyBorder="1" applyAlignment="1">
      <alignment horizontal="right" vertical="center"/>
    </xf>
    <xf numFmtId="39" fontId="2" fillId="0" borderId="10" xfId="8" applyFont="1" applyFill="1" applyBorder="1" applyAlignment="1">
      <alignment vertical="center" wrapText="1"/>
    </xf>
    <xf numFmtId="164" fontId="2" fillId="0" borderId="16" xfId="9" applyNumberFormat="1" applyFont="1" applyFill="1" applyBorder="1" applyAlignment="1">
      <alignment vertical="center" wrapText="1"/>
    </xf>
    <xf numFmtId="164" fontId="2" fillId="0" borderId="52" xfId="7" applyNumberFormat="1" applyFont="1" applyFill="1" applyBorder="1" applyAlignment="1">
      <alignment vertical="center"/>
    </xf>
    <xf numFmtId="3" fontId="2" fillId="0" borderId="5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3" fontId="2" fillId="0" borderId="52" xfId="1" applyNumberFormat="1" applyFont="1" applyFill="1" applyBorder="1" applyAlignment="1">
      <alignment horizontal="right"/>
    </xf>
    <xf numFmtId="49" fontId="2" fillId="0" borderId="33" xfId="5" quotePrefix="1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1" fontId="2" fillId="0" borderId="18" xfId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vertical="center"/>
    </xf>
    <xf numFmtId="0" fontId="7" fillId="0" borderId="0" xfId="0" applyFont="1"/>
    <xf numFmtId="173" fontId="3" fillId="0" borderId="6" xfId="14" applyNumberFormat="1" applyFont="1" applyFill="1" applyBorder="1" applyAlignment="1">
      <alignment vertical="center"/>
    </xf>
    <xf numFmtId="0" fontId="2" fillId="0" borderId="52" xfId="9" applyFont="1" applyFill="1" applyBorder="1" applyAlignment="1">
      <alignment horizontal="left" vertical="center" wrapText="1"/>
    </xf>
    <xf numFmtId="173" fontId="3" fillId="0" borderId="31" xfId="12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75" fontId="8" fillId="0" borderId="0" xfId="0" applyNumberFormat="1" applyFont="1" applyAlignment="1">
      <alignment horizontal="right" vertical="center"/>
    </xf>
    <xf numFmtId="0" fontId="3" fillId="3" borderId="43" xfId="2" applyNumberFormat="1" applyFont="1" applyFill="1" applyBorder="1" applyAlignment="1">
      <alignment horizontal="center" vertical="center"/>
    </xf>
    <xf numFmtId="0" fontId="3" fillId="3" borderId="36" xfId="2" applyNumberFormat="1" applyFont="1" applyFill="1" applyBorder="1" applyAlignment="1">
      <alignment horizontal="center" vertical="center"/>
    </xf>
    <xf numFmtId="0" fontId="3" fillId="3" borderId="41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41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167" fontId="3" fillId="3" borderId="44" xfId="4" applyNumberFormat="1" applyFont="1" applyFill="1" applyBorder="1" applyAlignment="1">
      <alignment horizontal="center" vertical="center" wrapText="1"/>
    </xf>
    <xf numFmtId="167" fontId="3" fillId="3" borderId="38" xfId="4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3" fillId="0" borderId="29" xfId="9" applyNumberFormat="1" applyFont="1" applyFill="1" applyBorder="1" applyAlignment="1">
      <alignment horizontal="right" vertical="center"/>
    </xf>
    <xf numFmtId="164" fontId="3" fillId="0" borderId="30" xfId="9" applyNumberFormat="1" applyFont="1" applyFill="1" applyBorder="1" applyAlignment="1">
      <alignment horizontal="right" vertical="center"/>
    </xf>
    <xf numFmtId="41" fontId="3" fillId="3" borderId="41" xfId="1" applyFont="1" applyFill="1" applyBorder="1" applyAlignment="1">
      <alignment horizontal="center" vertical="center" wrapText="1"/>
    </xf>
    <xf numFmtId="41" fontId="3" fillId="3" borderId="37" xfId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</cellXfs>
  <cellStyles count="21">
    <cellStyle name="Millares [0]" xfId="1" builtinId="6"/>
    <cellStyle name="Millares [0] 2" xfId="3"/>
    <cellStyle name="Millares [0] 3" xfId="16"/>
    <cellStyle name="Millares 2" xfId="4"/>
    <cellStyle name="Millares 3" xfId="17"/>
    <cellStyle name="Moneda 2" xfId="10"/>
    <cellStyle name="Moneda 2 2" xfId="6"/>
    <cellStyle name="Moneda 2 4" xfId="12"/>
    <cellStyle name="Moneda 5" xfId="14"/>
    <cellStyle name="Normal" xfId="0" builtinId="0"/>
    <cellStyle name="Normal 10" xfId="19"/>
    <cellStyle name="Normal 2" xfId="9"/>
    <cellStyle name="Normal 2 2" xfId="5"/>
    <cellStyle name="Normal 3" xfId="15"/>
    <cellStyle name="Normal 3 2" xfId="11"/>
    <cellStyle name="Normal 4 2" xfId="8"/>
    <cellStyle name="Normal 4 5 2" xfId="7"/>
    <cellStyle name="Normal 5" xfId="2"/>
    <cellStyle name="Porcentaje 2" xfId="20"/>
    <cellStyle name="Porcentual 2" xfId="18"/>
    <cellStyle name="Porcentual 2 2" xfId="13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186365</xdr:colOff>
      <xdr:row>0</xdr:row>
      <xdr:rowOff>73314</xdr:rowOff>
    </xdr:from>
    <xdr:to>
      <xdr:col>1</xdr:col>
      <xdr:colOff>315383</xdr:colOff>
      <xdr:row>3</xdr:row>
      <xdr:rowOff>201083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65" y="73314"/>
          <a:ext cx="880435" cy="7627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topLeftCell="A181" zoomScale="90" zoomScaleNormal="90" workbookViewId="0">
      <selection activeCell="B192" sqref="B192"/>
    </sheetView>
  </sheetViews>
  <sheetFormatPr baseColWidth="10" defaultRowHeight="12.75" x14ac:dyDescent="0.2"/>
  <cols>
    <col min="1" max="1" width="11.28515625" style="60" customWidth="1"/>
    <col min="2" max="2" width="56.140625" style="61" customWidth="1"/>
    <col min="3" max="3" width="7.5703125" style="62" bestFit="1" customWidth="1"/>
    <col min="4" max="4" width="11.7109375" style="63" customWidth="1"/>
    <col min="5" max="5" width="11.7109375" style="64" customWidth="1"/>
    <col min="6" max="6" width="15.7109375" style="61" customWidth="1"/>
    <col min="7" max="16384" width="11.42578125" style="143"/>
  </cols>
  <sheetData>
    <row r="1" spans="1:6" x14ac:dyDescent="0.2">
      <c r="A1" s="1"/>
      <c r="B1" s="84"/>
      <c r="C1" s="85" t="s">
        <v>83</v>
      </c>
      <c r="D1" s="83"/>
      <c r="E1" s="82"/>
      <c r="F1" s="2"/>
    </row>
    <row r="2" spans="1:6" ht="18.75" customHeight="1" x14ac:dyDescent="0.2">
      <c r="A2" s="3"/>
      <c r="B2" s="4" t="s">
        <v>84</v>
      </c>
      <c r="C2" s="166" t="s">
        <v>244</v>
      </c>
      <c r="D2" s="167"/>
      <c r="E2" s="167"/>
      <c r="F2" s="168"/>
    </row>
    <row r="3" spans="1:6" ht="18" customHeight="1" x14ac:dyDescent="0.2">
      <c r="A3" s="3"/>
      <c r="B3" s="5"/>
      <c r="C3" s="166"/>
      <c r="D3" s="167"/>
      <c r="E3" s="167"/>
      <c r="F3" s="168"/>
    </row>
    <row r="4" spans="1:6" ht="26.25" customHeight="1" x14ac:dyDescent="0.2">
      <c r="A4" s="3"/>
      <c r="B4" s="6" t="s">
        <v>85</v>
      </c>
      <c r="C4" s="166"/>
      <c r="D4" s="167"/>
      <c r="E4" s="167"/>
      <c r="F4" s="168"/>
    </row>
    <row r="5" spans="1:6" ht="13.5" thickBot="1" x14ac:dyDescent="0.25">
      <c r="A5" s="3"/>
      <c r="B5" s="7"/>
      <c r="C5" s="86" t="s">
        <v>86</v>
      </c>
      <c r="D5" s="87"/>
      <c r="E5" s="88"/>
      <c r="F5" s="89"/>
    </row>
    <row r="6" spans="1:6" x14ac:dyDescent="0.2">
      <c r="A6" s="151" t="s">
        <v>87</v>
      </c>
      <c r="B6" s="153" t="s">
        <v>88</v>
      </c>
      <c r="C6" s="155" t="s">
        <v>89</v>
      </c>
      <c r="D6" s="162" t="s">
        <v>246</v>
      </c>
      <c r="E6" s="164" t="s">
        <v>90</v>
      </c>
      <c r="F6" s="157" t="s">
        <v>245</v>
      </c>
    </row>
    <row r="7" spans="1:6" ht="13.5" thickBot="1" x14ac:dyDescent="0.25">
      <c r="A7" s="152"/>
      <c r="B7" s="154"/>
      <c r="C7" s="156"/>
      <c r="D7" s="163"/>
      <c r="E7" s="165"/>
      <c r="F7" s="158"/>
    </row>
    <row r="8" spans="1:6" x14ac:dyDescent="0.2">
      <c r="A8" s="90" t="s">
        <v>91</v>
      </c>
      <c r="B8" s="71" t="s">
        <v>92</v>
      </c>
      <c r="C8" s="67"/>
      <c r="D8" s="68"/>
      <c r="E8" s="65"/>
      <c r="F8" s="66">
        <f>ROUND(SUM(F9:F19),0)</f>
        <v>0</v>
      </c>
    </row>
    <row r="9" spans="1:6" ht="18.75" customHeight="1" x14ac:dyDescent="0.2">
      <c r="A9" s="91" t="s">
        <v>14</v>
      </c>
      <c r="B9" s="13" t="s">
        <v>93</v>
      </c>
      <c r="C9" s="98" t="s">
        <v>94</v>
      </c>
      <c r="D9" s="99">
        <v>35</v>
      </c>
      <c r="E9" s="97"/>
      <c r="F9" s="95">
        <f t="shared" ref="F9:F19" si="0">ROUND(D9*E9,0)</f>
        <v>0</v>
      </c>
    </row>
    <row r="10" spans="1:6" ht="28.5" customHeight="1" x14ac:dyDescent="0.2">
      <c r="A10" s="91" t="s">
        <v>20</v>
      </c>
      <c r="B10" s="13" t="s">
        <v>0</v>
      </c>
      <c r="C10" s="98" t="s">
        <v>94</v>
      </c>
      <c r="D10" s="99">
        <v>1597</v>
      </c>
      <c r="E10" s="14"/>
      <c r="F10" s="95">
        <f t="shared" si="0"/>
        <v>0</v>
      </c>
    </row>
    <row r="11" spans="1:6" ht="30" customHeight="1" x14ac:dyDescent="0.2">
      <c r="A11" s="91" t="s">
        <v>21</v>
      </c>
      <c r="B11" s="13" t="s">
        <v>95</v>
      </c>
      <c r="C11" s="98" t="s">
        <v>94</v>
      </c>
      <c r="D11" s="99">
        <v>614</v>
      </c>
      <c r="E11" s="14"/>
      <c r="F11" s="95">
        <f t="shared" si="0"/>
        <v>0</v>
      </c>
    </row>
    <row r="12" spans="1:6" ht="18" customHeight="1" x14ac:dyDescent="0.2">
      <c r="A12" s="91" t="s">
        <v>22</v>
      </c>
      <c r="B12" s="15" t="s">
        <v>96</v>
      </c>
      <c r="C12" s="98" t="s">
        <v>97</v>
      </c>
      <c r="D12" s="99">
        <v>3</v>
      </c>
      <c r="E12" s="100"/>
      <c r="F12" s="95">
        <f t="shared" si="0"/>
        <v>0</v>
      </c>
    </row>
    <row r="13" spans="1:6" ht="17.25" customHeight="1" x14ac:dyDescent="0.2">
      <c r="A13" s="91" t="s">
        <v>23</v>
      </c>
      <c r="B13" s="15" t="s">
        <v>98</v>
      </c>
      <c r="C13" s="98" t="s">
        <v>99</v>
      </c>
      <c r="D13" s="99">
        <v>200</v>
      </c>
      <c r="E13" s="100"/>
      <c r="F13" s="95">
        <f t="shared" si="0"/>
        <v>0</v>
      </c>
    </row>
    <row r="14" spans="1:6" ht="33.75" customHeight="1" x14ac:dyDescent="0.2">
      <c r="A14" s="91" t="s">
        <v>24</v>
      </c>
      <c r="B14" s="15" t="s">
        <v>2</v>
      </c>
      <c r="C14" s="98" t="s">
        <v>99</v>
      </c>
      <c r="D14" s="99">
        <v>120</v>
      </c>
      <c r="E14" s="14"/>
      <c r="F14" s="95">
        <f t="shared" si="0"/>
        <v>0</v>
      </c>
    </row>
    <row r="15" spans="1:6" x14ac:dyDescent="0.2">
      <c r="A15" s="91" t="s">
        <v>25</v>
      </c>
      <c r="B15" s="16" t="s">
        <v>100</v>
      </c>
      <c r="C15" s="96" t="s">
        <v>99</v>
      </c>
      <c r="D15" s="99">
        <v>50</v>
      </c>
      <c r="E15" s="97"/>
      <c r="F15" s="95">
        <f t="shared" si="0"/>
        <v>0</v>
      </c>
    </row>
    <row r="16" spans="1:6" x14ac:dyDescent="0.2">
      <c r="A16" s="91" t="s">
        <v>26</v>
      </c>
      <c r="B16" s="16" t="s">
        <v>3</v>
      </c>
      <c r="C16" s="96" t="s">
        <v>99</v>
      </c>
      <c r="D16" s="99">
        <v>50</v>
      </c>
      <c r="E16" s="97"/>
      <c r="F16" s="95">
        <f t="shared" si="0"/>
        <v>0</v>
      </c>
    </row>
    <row r="17" spans="1:6" x14ac:dyDescent="0.2">
      <c r="A17" s="91" t="s">
        <v>27</v>
      </c>
      <c r="B17" s="16" t="s">
        <v>101</v>
      </c>
      <c r="C17" s="96" t="s">
        <v>94</v>
      </c>
      <c r="D17" s="99">
        <v>23</v>
      </c>
      <c r="E17" s="97"/>
      <c r="F17" s="95">
        <f t="shared" si="0"/>
        <v>0</v>
      </c>
    </row>
    <row r="18" spans="1:6" x14ac:dyDescent="0.2">
      <c r="A18" s="91" t="s">
        <v>28</v>
      </c>
      <c r="B18" s="131" t="s">
        <v>102</v>
      </c>
      <c r="C18" s="96" t="s">
        <v>94</v>
      </c>
      <c r="D18" s="99">
        <v>520</v>
      </c>
      <c r="E18" s="132"/>
      <c r="F18" s="101">
        <f t="shared" si="0"/>
        <v>0</v>
      </c>
    </row>
    <row r="19" spans="1:6" ht="13.5" thickBot="1" x14ac:dyDescent="0.25">
      <c r="A19" s="91" t="s">
        <v>29</v>
      </c>
      <c r="B19" s="131" t="s">
        <v>103</v>
      </c>
      <c r="C19" s="102" t="s">
        <v>104</v>
      </c>
      <c r="D19" s="106">
        <v>4</v>
      </c>
      <c r="E19" s="104"/>
      <c r="F19" s="101">
        <f t="shared" si="0"/>
        <v>0</v>
      </c>
    </row>
    <row r="20" spans="1:6" x14ac:dyDescent="0.2">
      <c r="A20" s="92" t="s">
        <v>105</v>
      </c>
      <c r="B20" s="17" t="s">
        <v>106</v>
      </c>
      <c r="C20" s="9"/>
      <c r="D20" s="10"/>
      <c r="E20" s="11"/>
      <c r="F20" s="12">
        <f>ROUND(SUM(F21:F27),0)</f>
        <v>0</v>
      </c>
    </row>
    <row r="21" spans="1:6" x14ac:dyDescent="0.2">
      <c r="A21" s="91" t="s">
        <v>30</v>
      </c>
      <c r="B21" s="15" t="s">
        <v>329</v>
      </c>
      <c r="C21" s="105" t="s">
        <v>107</v>
      </c>
      <c r="D21" s="106">
        <v>438</v>
      </c>
      <c r="E21" s="115"/>
      <c r="F21" s="101">
        <f t="shared" ref="F21:F27" si="1">ROUND(D21*E21,0)</f>
        <v>0</v>
      </c>
    </row>
    <row r="22" spans="1:6" ht="25.5" x14ac:dyDescent="0.2">
      <c r="A22" s="91" t="s">
        <v>15</v>
      </c>
      <c r="B22" s="15" t="s">
        <v>330</v>
      </c>
      <c r="C22" s="105" t="s">
        <v>107</v>
      </c>
      <c r="D22" s="106">
        <v>165</v>
      </c>
      <c r="E22" s="115"/>
      <c r="F22" s="101">
        <f t="shared" si="1"/>
        <v>0</v>
      </c>
    </row>
    <row r="23" spans="1:6" x14ac:dyDescent="0.2">
      <c r="A23" s="91" t="s">
        <v>31</v>
      </c>
      <c r="B23" s="133" t="s">
        <v>339</v>
      </c>
      <c r="C23" s="105" t="s">
        <v>107</v>
      </c>
      <c r="D23" s="106">
        <v>166</v>
      </c>
      <c r="E23" s="115"/>
      <c r="F23" s="101">
        <f t="shared" si="1"/>
        <v>0</v>
      </c>
    </row>
    <row r="24" spans="1:6" x14ac:dyDescent="0.2">
      <c r="A24" s="91" t="s">
        <v>32</v>
      </c>
      <c r="B24" s="18" t="s">
        <v>108</v>
      </c>
      <c r="C24" s="19" t="s">
        <v>107</v>
      </c>
      <c r="D24" s="106">
        <v>127</v>
      </c>
      <c r="E24" s="124"/>
      <c r="F24" s="101">
        <f t="shared" si="1"/>
        <v>0</v>
      </c>
    </row>
    <row r="25" spans="1:6" x14ac:dyDescent="0.2">
      <c r="A25" s="91" t="s">
        <v>33</v>
      </c>
      <c r="B25" s="18" t="s">
        <v>109</v>
      </c>
      <c r="C25" s="19" t="s">
        <v>107</v>
      </c>
      <c r="D25" s="106">
        <v>67</v>
      </c>
      <c r="E25" s="124"/>
      <c r="F25" s="101">
        <f t="shared" si="1"/>
        <v>0</v>
      </c>
    </row>
    <row r="26" spans="1:6" x14ac:dyDescent="0.2">
      <c r="A26" s="91" t="s">
        <v>34</v>
      </c>
      <c r="B26" s="21" t="s">
        <v>4</v>
      </c>
      <c r="C26" s="107" t="s">
        <v>107</v>
      </c>
      <c r="D26" s="106">
        <v>253</v>
      </c>
      <c r="E26" s="108"/>
      <c r="F26" s="101">
        <f t="shared" si="1"/>
        <v>0</v>
      </c>
    </row>
    <row r="27" spans="1:6" ht="26.25" thickBot="1" x14ac:dyDescent="0.25">
      <c r="A27" s="91" t="s">
        <v>35</v>
      </c>
      <c r="B27" s="22" t="s">
        <v>5</v>
      </c>
      <c r="C27" s="102" t="s">
        <v>107</v>
      </c>
      <c r="D27" s="106">
        <v>48</v>
      </c>
      <c r="E27" s="109"/>
      <c r="F27" s="101">
        <f t="shared" si="1"/>
        <v>0</v>
      </c>
    </row>
    <row r="28" spans="1:6" x14ac:dyDescent="0.2">
      <c r="A28" s="92" t="s">
        <v>110</v>
      </c>
      <c r="B28" s="23" t="s">
        <v>111</v>
      </c>
      <c r="C28" s="24"/>
      <c r="D28" s="25"/>
      <c r="E28" s="11"/>
      <c r="F28" s="26">
        <f>ROUND(SUM(F29:F38),0)</f>
        <v>0</v>
      </c>
    </row>
    <row r="29" spans="1:6" x14ac:dyDescent="0.2">
      <c r="A29" s="91" t="s">
        <v>36</v>
      </c>
      <c r="B29" s="110" t="s">
        <v>282</v>
      </c>
      <c r="C29" s="111" t="s">
        <v>107</v>
      </c>
      <c r="D29" s="106">
        <v>16</v>
      </c>
      <c r="E29" s="112"/>
      <c r="F29" s="101">
        <f t="shared" ref="F29:F38" si="2">ROUND(D29*E29,0)</f>
        <v>0</v>
      </c>
    </row>
    <row r="30" spans="1:6" x14ac:dyDescent="0.2">
      <c r="A30" s="91" t="s">
        <v>37</v>
      </c>
      <c r="B30" s="110" t="s">
        <v>112</v>
      </c>
      <c r="C30" s="111" t="s">
        <v>94</v>
      </c>
      <c r="D30" s="106">
        <v>83</v>
      </c>
      <c r="E30" s="112"/>
      <c r="F30" s="101">
        <f t="shared" si="2"/>
        <v>0</v>
      </c>
    </row>
    <row r="31" spans="1:6" x14ac:dyDescent="0.2">
      <c r="A31" s="91" t="s">
        <v>16</v>
      </c>
      <c r="B31" s="110" t="s">
        <v>283</v>
      </c>
      <c r="C31" s="111" t="s">
        <v>99</v>
      </c>
      <c r="D31" s="106">
        <v>585</v>
      </c>
      <c r="E31" s="112"/>
      <c r="F31" s="101">
        <f t="shared" si="2"/>
        <v>0</v>
      </c>
    </row>
    <row r="32" spans="1:6" x14ac:dyDescent="0.2">
      <c r="A32" s="91" t="s">
        <v>38</v>
      </c>
      <c r="B32" s="110" t="s">
        <v>284</v>
      </c>
      <c r="C32" s="111" t="s">
        <v>99</v>
      </c>
      <c r="D32" s="106">
        <v>26</v>
      </c>
      <c r="E32" s="112"/>
      <c r="F32" s="101">
        <f t="shared" si="2"/>
        <v>0</v>
      </c>
    </row>
    <row r="33" spans="1:6" x14ac:dyDescent="0.2">
      <c r="A33" s="91" t="s">
        <v>39</v>
      </c>
      <c r="B33" s="110" t="s">
        <v>113</v>
      </c>
      <c r="C33" s="111" t="s">
        <v>99</v>
      </c>
      <c r="D33" s="106">
        <v>36</v>
      </c>
      <c r="E33" s="112"/>
      <c r="F33" s="101">
        <f t="shared" si="2"/>
        <v>0</v>
      </c>
    </row>
    <row r="34" spans="1:6" x14ac:dyDescent="0.2">
      <c r="A34" s="91" t="s">
        <v>40</v>
      </c>
      <c r="B34" s="110" t="s">
        <v>285</v>
      </c>
      <c r="C34" s="111" t="s">
        <v>99</v>
      </c>
      <c r="D34" s="106">
        <v>51</v>
      </c>
      <c r="E34" s="112"/>
      <c r="F34" s="101">
        <f t="shared" si="2"/>
        <v>0</v>
      </c>
    </row>
    <row r="35" spans="1:6" x14ac:dyDescent="0.2">
      <c r="A35" s="91" t="s">
        <v>41</v>
      </c>
      <c r="B35" s="110" t="s">
        <v>286</v>
      </c>
      <c r="C35" s="111" t="s">
        <v>99</v>
      </c>
      <c r="D35" s="106">
        <v>207</v>
      </c>
      <c r="E35" s="112"/>
      <c r="F35" s="101">
        <f t="shared" si="2"/>
        <v>0</v>
      </c>
    </row>
    <row r="36" spans="1:6" x14ac:dyDescent="0.2">
      <c r="A36" s="91" t="s">
        <v>42</v>
      </c>
      <c r="B36" s="110" t="s">
        <v>287</v>
      </c>
      <c r="C36" s="111" t="s">
        <v>94</v>
      </c>
      <c r="D36" s="106">
        <v>741</v>
      </c>
      <c r="E36" s="112"/>
      <c r="F36" s="101">
        <f t="shared" si="2"/>
        <v>0</v>
      </c>
    </row>
    <row r="37" spans="1:6" ht="25.5" x14ac:dyDescent="0.2">
      <c r="A37" s="91" t="s">
        <v>44</v>
      </c>
      <c r="B37" s="110" t="s">
        <v>288</v>
      </c>
      <c r="C37" s="111" t="s">
        <v>94</v>
      </c>
      <c r="D37" s="106">
        <v>10</v>
      </c>
      <c r="E37" s="112"/>
      <c r="F37" s="101">
        <f t="shared" si="2"/>
        <v>0</v>
      </c>
    </row>
    <row r="38" spans="1:6" ht="13.5" thickBot="1" x14ac:dyDescent="0.25">
      <c r="A38" s="91" t="s">
        <v>43</v>
      </c>
      <c r="B38" s="113" t="s">
        <v>114</v>
      </c>
      <c r="C38" s="105" t="s">
        <v>115</v>
      </c>
      <c r="D38" s="106">
        <v>1346</v>
      </c>
      <c r="E38" s="115"/>
      <c r="F38" s="101">
        <f t="shared" si="2"/>
        <v>0</v>
      </c>
    </row>
    <row r="39" spans="1:6" ht="25.5" x14ac:dyDescent="0.2">
      <c r="A39" s="92" t="s">
        <v>116</v>
      </c>
      <c r="B39" s="27" t="s">
        <v>117</v>
      </c>
      <c r="C39" s="28"/>
      <c r="D39" s="10"/>
      <c r="E39" s="29"/>
      <c r="F39" s="30">
        <f>ROUND(SUM(F40:F44),0)</f>
        <v>0</v>
      </c>
    </row>
    <row r="40" spans="1:6" ht="38.25" x14ac:dyDescent="0.2">
      <c r="A40" s="91" t="s">
        <v>45</v>
      </c>
      <c r="B40" s="21" t="s">
        <v>340</v>
      </c>
      <c r="C40" s="107" t="s">
        <v>94</v>
      </c>
      <c r="D40" s="106">
        <v>1643</v>
      </c>
      <c r="E40" s="108"/>
      <c r="F40" s="101">
        <f>ROUND(D40*E40,0)</f>
        <v>0</v>
      </c>
    </row>
    <row r="41" spans="1:6" x14ac:dyDescent="0.2">
      <c r="A41" s="91" t="s">
        <v>46</v>
      </c>
      <c r="B41" s="21" t="s">
        <v>6</v>
      </c>
      <c r="C41" s="107" t="s">
        <v>107</v>
      </c>
      <c r="D41" s="106">
        <v>231</v>
      </c>
      <c r="E41" s="108"/>
      <c r="F41" s="101">
        <f>ROUND(D41*E41,0)</f>
        <v>0</v>
      </c>
    </row>
    <row r="42" spans="1:6" ht="25.5" x14ac:dyDescent="0.2">
      <c r="A42" s="91" t="s">
        <v>47</v>
      </c>
      <c r="B42" s="15" t="s">
        <v>289</v>
      </c>
      <c r="C42" s="105" t="s">
        <v>104</v>
      </c>
      <c r="D42" s="106">
        <v>2</v>
      </c>
      <c r="E42" s="115"/>
      <c r="F42" s="101">
        <f>ROUND(D42*E42,0)</f>
        <v>0</v>
      </c>
    </row>
    <row r="43" spans="1:6" ht="25.5" x14ac:dyDescent="0.2">
      <c r="A43" s="91" t="s">
        <v>17</v>
      </c>
      <c r="B43" s="15" t="s">
        <v>290</v>
      </c>
      <c r="C43" s="105" t="s">
        <v>104</v>
      </c>
      <c r="D43" s="106">
        <v>2</v>
      </c>
      <c r="E43" s="115"/>
      <c r="F43" s="101">
        <f>ROUND(D43*E43,0)</f>
        <v>0</v>
      </c>
    </row>
    <row r="44" spans="1:6" ht="26.25" thickBot="1" x14ac:dyDescent="0.25">
      <c r="A44" s="91" t="s">
        <v>48</v>
      </c>
      <c r="B44" s="15" t="s">
        <v>291</v>
      </c>
      <c r="C44" s="105" t="s">
        <v>99</v>
      </c>
      <c r="D44" s="106">
        <v>300</v>
      </c>
      <c r="E44" s="115"/>
      <c r="F44" s="101">
        <f>ROUND(D44*E44,0)</f>
        <v>0</v>
      </c>
    </row>
    <row r="45" spans="1:6" x14ac:dyDescent="0.2">
      <c r="A45" s="92" t="s">
        <v>118</v>
      </c>
      <c r="B45" s="27" t="s">
        <v>119</v>
      </c>
      <c r="C45" s="28"/>
      <c r="D45" s="10"/>
      <c r="E45" s="29"/>
      <c r="F45" s="30">
        <f>ROUND(SUM(F46:F52),0)</f>
        <v>0</v>
      </c>
    </row>
    <row r="46" spans="1:6" x14ac:dyDescent="0.2">
      <c r="A46" s="91" t="s">
        <v>49</v>
      </c>
      <c r="B46" s="116" t="s">
        <v>7</v>
      </c>
      <c r="C46" s="31" t="s">
        <v>107</v>
      </c>
      <c r="D46" s="103">
        <v>20</v>
      </c>
      <c r="E46" s="117"/>
      <c r="F46" s="118">
        <f t="shared" ref="F46:F52" si="3">ROUND(D46*E46,0)</f>
        <v>0</v>
      </c>
    </row>
    <row r="47" spans="1:6" ht="38.25" x14ac:dyDescent="0.2">
      <c r="A47" s="91" t="s">
        <v>120</v>
      </c>
      <c r="B47" s="145" t="s">
        <v>362</v>
      </c>
      <c r="C47" s="107" t="s">
        <v>94</v>
      </c>
      <c r="D47" s="103">
        <v>240</v>
      </c>
      <c r="E47" s="108"/>
      <c r="F47" s="101">
        <f t="shared" si="3"/>
        <v>0</v>
      </c>
    </row>
    <row r="48" spans="1:6" ht="38.25" x14ac:dyDescent="0.2">
      <c r="A48" s="91" t="s">
        <v>50</v>
      </c>
      <c r="B48" s="145" t="s">
        <v>363</v>
      </c>
      <c r="C48" s="107" t="s">
        <v>94</v>
      </c>
      <c r="D48" s="103">
        <v>160</v>
      </c>
      <c r="E48" s="108"/>
      <c r="F48" s="101">
        <f t="shared" si="3"/>
        <v>0</v>
      </c>
    </row>
    <row r="49" spans="1:6" x14ac:dyDescent="0.2">
      <c r="A49" s="91" t="s">
        <v>51</v>
      </c>
      <c r="B49" s="145" t="s">
        <v>8</v>
      </c>
      <c r="C49" s="107" t="s">
        <v>94</v>
      </c>
      <c r="D49" s="103">
        <v>18</v>
      </c>
      <c r="E49" s="108"/>
      <c r="F49" s="101">
        <f t="shared" si="3"/>
        <v>0</v>
      </c>
    </row>
    <row r="50" spans="1:6" x14ac:dyDescent="0.2">
      <c r="A50" s="91" t="s">
        <v>18</v>
      </c>
      <c r="B50" s="119" t="s">
        <v>121</v>
      </c>
      <c r="C50" s="102" t="s">
        <v>99</v>
      </c>
      <c r="D50" s="103">
        <v>315</v>
      </c>
      <c r="E50" s="109"/>
      <c r="F50" s="101">
        <f t="shared" si="3"/>
        <v>0</v>
      </c>
    </row>
    <row r="51" spans="1:6" x14ac:dyDescent="0.2">
      <c r="A51" s="91" t="s">
        <v>52</v>
      </c>
      <c r="B51" s="119" t="s">
        <v>122</v>
      </c>
      <c r="C51" s="102" t="s">
        <v>94</v>
      </c>
      <c r="D51" s="103">
        <v>11</v>
      </c>
      <c r="E51" s="109"/>
      <c r="F51" s="101">
        <f t="shared" si="3"/>
        <v>0</v>
      </c>
    </row>
    <row r="52" spans="1:6" ht="13.5" thickBot="1" x14ac:dyDescent="0.25">
      <c r="A52" s="91" t="s">
        <v>53</v>
      </c>
      <c r="B52" s="119" t="s">
        <v>9</v>
      </c>
      <c r="C52" s="102" t="s">
        <v>94</v>
      </c>
      <c r="D52" s="103">
        <v>41</v>
      </c>
      <c r="E52" s="109"/>
      <c r="F52" s="101">
        <f t="shared" si="3"/>
        <v>0</v>
      </c>
    </row>
    <row r="53" spans="1:6" x14ac:dyDescent="0.2">
      <c r="A53" s="92" t="s">
        <v>123</v>
      </c>
      <c r="B53" s="32" t="s">
        <v>124</v>
      </c>
      <c r="C53" s="33"/>
      <c r="D53" s="34"/>
      <c r="E53" s="35"/>
      <c r="F53" s="36">
        <f>ROUND(SUM(F54:F63),0)</f>
        <v>0</v>
      </c>
    </row>
    <row r="54" spans="1:6" x14ac:dyDescent="0.2">
      <c r="A54" s="91" t="s">
        <v>54</v>
      </c>
      <c r="B54" s="21" t="s">
        <v>341</v>
      </c>
      <c r="C54" s="107" t="s">
        <v>107</v>
      </c>
      <c r="D54" s="106">
        <v>6</v>
      </c>
      <c r="E54" s="108"/>
      <c r="F54" s="101">
        <f t="shared" ref="F54:F63" si="4">ROUND(D54*E54,0)</f>
        <v>0</v>
      </c>
    </row>
    <row r="55" spans="1:6" x14ac:dyDescent="0.2">
      <c r="A55" s="91" t="s">
        <v>55</v>
      </c>
      <c r="B55" s="20" t="s">
        <v>342</v>
      </c>
      <c r="C55" s="107" t="s">
        <v>107</v>
      </c>
      <c r="D55" s="106">
        <v>1</v>
      </c>
      <c r="E55" s="112"/>
      <c r="F55" s="101">
        <f t="shared" si="4"/>
        <v>0</v>
      </c>
    </row>
    <row r="56" spans="1:6" x14ac:dyDescent="0.2">
      <c r="A56" s="91" t="s">
        <v>56</v>
      </c>
      <c r="B56" s="20" t="s">
        <v>125</v>
      </c>
      <c r="C56" s="107" t="s">
        <v>107</v>
      </c>
      <c r="D56" s="106">
        <v>1</v>
      </c>
      <c r="E56" s="112"/>
      <c r="F56" s="101">
        <f t="shared" si="4"/>
        <v>0</v>
      </c>
    </row>
    <row r="57" spans="1:6" x14ac:dyDescent="0.2">
      <c r="A57" s="91" t="s">
        <v>57</v>
      </c>
      <c r="B57" s="110" t="s">
        <v>126</v>
      </c>
      <c r="C57" s="111" t="s">
        <v>94</v>
      </c>
      <c r="D57" s="106">
        <v>21</v>
      </c>
      <c r="E57" s="112"/>
      <c r="F57" s="101">
        <f t="shared" si="4"/>
        <v>0</v>
      </c>
    </row>
    <row r="58" spans="1:6" x14ac:dyDescent="0.2">
      <c r="A58" s="91" t="s">
        <v>58</v>
      </c>
      <c r="B58" s="15" t="s">
        <v>10</v>
      </c>
      <c r="C58" s="105" t="s">
        <v>99</v>
      </c>
      <c r="D58" s="106">
        <v>8</v>
      </c>
      <c r="E58" s="115"/>
      <c r="F58" s="101">
        <f t="shared" si="4"/>
        <v>0</v>
      </c>
    </row>
    <row r="59" spans="1:6" x14ac:dyDescent="0.2">
      <c r="A59" s="91" t="s">
        <v>19</v>
      </c>
      <c r="B59" s="15" t="s">
        <v>11</v>
      </c>
      <c r="C59" s="105" t="s">
        <v>94</v>
      </c>
      <c r="D59" s="106">
        <v>44</v>
      </c>
      <c r="E59" s="115"/>
      <c r="F59" s="101">
        <f t="shared" si="4"/>
        <v>0</v>
      </c>
    </row>
    <row r="60" spans="1:6" x14ac:dyDescent="0.2">
      <c r="A60" s="91" t="s">
        <v>59</v>
      </c>
      <c r="B60" s="15" t="s">
        <v>12</v>
      </c>
      <c r="C60" s="105" t="s">
        <v>94</v>
      </c>
      <c r="D60" s="106">
        <v>44</v>
      </c>
      <c r="E60" s="115"/>
      <c r="F60" s="101">
        <f t="shared" si="4"/>
        <v>0</v>
      </c>
    </row>
    <row r="61" spans="1:6" ht="25.5" x14ac:dyDescent="0.2">
      <c r="A61" s="91" t="s">
        <v>60</v>
      </c>
      <c r="B61" s="15" t="s">
        <v>127</v>
      </c>
      <c r="C61" s="105" t="s">
        <v>99</v>
      </c>
      <c r="D61" s="106">
        <v>5</v>
      </c>
      <c r="E61" s="115"/>
      <c r="F61" s="101">
        <f t="shared" si="4"/>
        <v>0</v>
      </c>
    </row>
    <row r="62" spans="1:6" ht="51" x14ac:dyDescent="0.2">
      <c r="A62" s="91" t="s">
        <v>61</v>
      </c>
      <c r="B62" s="15" t="s">
        <v>343</v>
      </c>
      <c r="C62" s="105" t="s">
        <v>94</v>
      </c>
      <c r="D62" s="106">
        <v>12</v>
      </c>
      <c r="E62" s="115"/>
      <c r="F62" s="101">
        <f t="shared" si="4"/>
        <v>0</v>
      </c>
    </row>
    <row r="63" spans="1:6" ht="13.5" thickBot="1" x14ac:dyDescent="0.25">
      <c r="A63" s="91" t="s">
        <v>62</v>
      </c>
      <c r="B63" s="113" t="s">
        <v>292</v>
      </c>
      <c r="C63" s="105" t="s">
        <v>115</v>
      </c>
      <c r="D63" s="106">
        <v>338</v>
      </c>
      <c r="E63" s="115"/>
      <c r="F63" s="101">
        <f t="shared" si="4"/>
        <v>0</v>
      </c>
    </row>
    <row r="64" spans="1:6" x14ac:dyDescent="0.2">
      <c r="A64" s="92" t="s">
        <v>128</v>
      </c>
      <c r="B64" s="23" t="s">
        <v>129</v>
      </c>
      <c r="C64" s="24"/>
      <c r="D64" s="25"/>
      <c r="E64" s="11"/>
      <c r="F64" s="26">
        <f>ROUND(SUM(F65:F96),0)</f>
        <v>0</v>
      </c>
    </row>
    <row r="65" spans="1:6" x14ac:dyDescent="0.2">
      <c r="A65" s="37"/>
      <c r="B65" s="38" t="s">
        <v>130</v>
      </c>
      <c r="C65" s="39"/>
      <c r="D65" s="40"/>
      <c r="E65" s="41"/>
      <c r="F65" s="101"/>
    </row>
    <row r="66" spans="1:6" x14ac:dyDescent="0.2">
      <c r="A66" s="91" t="s">
        <v>63</v>
      </c>
      <c r="B66" s="134" t="s">
        <v>1</v>
      </c>
      <c r="C66" s="19" t="s">
        <v>99</v>
      </c>
      <c r="D66" s="106">
        <v>453</v>
      </c>
      <c r="E66" s="120"/>
      <c r="F66" s="101">
        <f t="shared" ref="F66:F92" si="5">ROUND(D66*E66,0)</f>
        <v>0</v>
      </c>
    </row>
    <row r="67" spans="1:6" x14ac:dyDescent="0.2">
      <c r="A67" s="91" t="s">
        <v>64</v>
      </c>
      <c r="B67" s="21" t="s">
        <v>131</v>
      </c>
      <c r="C67" s="107" t="s">
        <v>107</v>
      </c>
      <c r="D67" s="106">
        <v>7</v>
      </c>
      <c r="E67" s="108"/>
      <c r="F67" s="101">
        <f t="shared" si="5"/>
        <v>0</v>
      </c>
    </row>
    <row r="68" spans="1:6" x14ac:dyDescent="0.2">
      <c r="A68" s="91" t="s">
        <v>65</v>
      </c>
      <c r="B68" s="42" t="s">
        <v>132</v>
      </c>
      <c r="C68" s="43" t="s">
        <v>107</v>
      </c>
      <c r="D68" s="106">
        <v>26</v>
      </c>
      <c r="E68" s="45"/>
      <c r="F68" s="101">
        <f t="shared" si="5"/>
        <v>0</v>
      </c>
    </row>
    <row r="69" spans="1:6" x14ac:dyDescent="0.2">
      <c r="A69" s="91" t="s">
        <v>66</v>
      </c>
      <c r="B69" s="44" t="s">
        <v>265</v>
      </c>
      <c r="C69" s="43" t="s">
        <v>99</v>
      </c>
      <c r="D69" s="106">
        <v>97</v>
      </c>
      <c r="E69" s="45"/>
      <c r="F69" s="101">
        <f t="shared" si="5"/>
        <v>0</v>
      </c>
    </row>
    <row r="70" spans="1:6" x14ac:dyDescent="0.2">
      <c r="A70" s="91" t="s">
        <v>133</v>
      </c>
      <c r="B70" s="44" t="s">
        <v>135</v>
      </c>
      <c r="C70" s="43" t="s">
        <v>99</v>
      </c>
      <c r="D70" s="106">
        <v>55</v>
      </c>
      <c r="E70" s="45"/>
      <c r="F70" s="101">
        <f t="shared" si="5"/>
        <v>0</v>
      </c>
    </row>
    <row r="71" spans="1:6" x14ac:dyDescent="0.2">
      <c r="A71" s="91" t="s">
        <v>134</v>
      </c>
      <c r="B71" s="44" t="s">
        <v>137</v>
      </c>
      <c r="C71" s="43" t="s">
        <v>99</v>
      </c>
      <c r="D71" s="106">
        <v>34</v>
      </c>
      <c r="E71" s="45"/>
      <c r="F71" s="101">
        <f t="shared" si="5"/>
        <v>0</v>
      </c>
    </row>
    <row r="72" spans="1:6" x14ac:dyDescent="0.2">
      <c r="A72" s="91" t="s">
        <v>136</v>
      </c>
      <c r="B72" s="44" t="s">
        <v>139</v>
      </c>
      <c r="C72" s="43" t="s">
        <v>99</v>
      </c>
      <c r="D72" s="106">
        <v>28</v>
      </c>
      <c r="E72" s="45"/>
      <c r="F72" s="101">
        <f t="shared" si="5"/>
        <v>0</v>
      </c>
    </row>
    <row r="73" spans="1:6" x14ac:dyDescent="0.2">
      <c r="A73" s="91" t="s">
        <v>138</v>
      </c>
      <c r="B73" s="44" t="s">
        <v>141</v>
      </c>
      <c r="C73" s="43" t="s">
        <v>99</v>
      </c>
      <c r="D73" s="106">
        <v>14</v>
      </c>
      <c r="E73" s="45"/>
      <c r="F73" s="101">
        <f t="shared" si="5"/>
        <v>0</v>
      </c>
    </row>
    <row r="74" spans="1:6" x14ac:dyDescent="0.2">
      <c r="A74" s="91" t="s">
        <v>140</v>
      </c>
      <c r="B74" s="44" t="s">
        <v>143</v>
      </c>
      <c r="C74" s="43" t="s">
        <v>99</v>
      </c>
      <c r="D74" s="106">
        <v>12</v>
      </c>
      <c r="E74" s="45"/>
      <c r="F74" s="101">
        <f t="shared" si="5"/>
        <v>0</v>
      </c>
    </row>
    <row r="75" spans="1:6" x14ac:dyDescent="0.2">
      <c r="A75" s="91" t="s">
        <v>142</v>
      </c>
      <c r="B75" s="44" t="s">
        <v>13</v>
      </c>
      <c r="C75" s="43" t="s">
        <v>104</v>
      </c>
      <c r="D75" s="106">
        <v>5</v>
      </c>
      <c r="E75" s="45"/>
      <c r="F75" s="101">
        <f t="shared" si="5"/>
        <v>0</v>
      </c>
    </row>
    <row r="76" spans="1:6" ht="38.25" x14ac:dyDescent="0.2">
      <c r="A76" s="91" t="s">
        <v>67</v>
      </c>
      <c r="B76" s="21" t="s">
        <v>334</v>
      </c>
      <c r="C76" s="107" t="s">
        <v>104</v>
      </c>
      <c r="D76" s="106">
        <v>2</v>
      </c>
      <c r="E76" s="108"/>
      <c r="F76" s="101">
        <f t="shared" si="5"/>
        <v>0</v>
      </c>
    </row>
    <row r="77" spans="1:6" ht="38.25" x14ac:dyDescent="0.2">
      <c r="A77" s="91" t="s">
        <v>68</v>
      </c>
      <c r="B77" s="21" t="s">
        <v>332</v>
      </c>
      <c r="C77" s="107" t="s">
        <v>104</v>
      </c>
      <c r="D77" s="106">
        <v>5</v>
      </c>
      <c r="E77" s="108"/>
      <c r="F77" s="101">
        <f t="shared" si="5"/>
        <v>0</v>
      </c>
    </row>
    <row r="78" spans="1:6" ht="38.25" x14ac:dyDescent="0.2">
      <c r="A78" s="91" t="s">
        <v>69</v>
      </c>
      <c r="B78" s="119" t="s">
        <v>333</v>
      </c>
      <c r="C78" s="102" t="s">
        <v>104</v>
      </c>
      <c r="D78" s="106">
        <v>4</v>
      </c>
      <c r="E78" s="124"/>
      <c r="F78" s="101">
        <f t="shared" si="5"/>
        <v>0</v>
      </c>
    </row>
    <row r="79" spans="1:6" ht="25.5" x14ac:dyDescent="0.2">
      <c r="A79" s="91" t="s">
        <v>70</v>
      </c>
      <c r="B79" s="22" t="s">
        <v>331</v>
      </c>
      <c r="C79" s="102" t="s">
        <v>104</v>
      </c>
      <c r="D79" s="106">
        <v>2</v>
      </c>
      <c r="E79" s="124"/>
      <c r="F79" s="101">
        <f t="shared" si="5"/>
        <v>0</v>
      </c>
    </row>
    <row r="80" spans="1:6" ht="25.5" x14ac:dyDescent="0.2">
      <c r="A80" s="91" t="s">
        <v>144</v>
      </c>
      <c r="B80" s="21" t="s">
        <v>293</v>
      </c>
      <c r="C80" s="107" t="s">
        <v>99</v>
      </c>
      <c r="D80" s="106">
        <v>94</v>
      </c>
      <c r="E80" s="108"/>
      <c r="F80" s="101">
        <f t="shared" si="5"/>
        <v>0</v>
      </c>
    </row>
    <row r="81" spans="1:6" ht="25.5" x14ac:dyDescent="0.2">
      <c r="A81" s="91" t="s">
        <v>145</v>
      </c>
      <c r="B81" s="121" t="s">
        <v>146</v>
      </c>
      <c r="C81" s="122" t="s">
        <v>99</v>
      </c>
      <c r="D81" s="106">
        <v>41</v>
      </c>
      <c r="E81" s="93"/>
      <c r="F81" s="101">
        <f t="shared" si="5"/>
        <v>0</v>
      </c>
    </row>
    <row r="82" spans="1:6" ht="25.5" x14ac:dyDescent="0.2">
      <c r="A82" s="91" t="s">
        <v>73</v>
      </c>
      <c r="B82" s="123" t="s">
        <v>338</v>
      </c>
      <c r="C82" s="122" t="s">
        <v>104</v>
      </c>
      <c r="D82" s="106">
        <v>90</v>
      </c>
      <c r="E82" s="93"/>
      <c r="F82" s="101">
        <f t="shared" si="5"/>
        <v>0</v>
      </c>
    </row>
    <row r="83" spans="1:6" ht="25.5" x14ac:dyDescent="0.2">
      <c r="A83" s="91" t="s">
        <v>72</v>
      </c>
      <c r="B83" s="119" t="s">
        <v>147</v>
      </c>
      <c r="C83" s="102" t="s">
        <v>104</v>
      </c>
      <c r="D83" s="106">
        <v>1</v>
      </c>
      <c r="E83" s="124"/>
      <c r="F83" s="101">
        <f t="shared" si="5"/>
        <v>0</v>
      </c>
    </row>
    <row r="84" spans="1:6" ht="38.25" x14ac:dyDescent="0.2">
      <c r="A84" s="91" t="s">
        <v>71</v>
      </c>
      <c r="B84" s="119" t="s">
        <v>344</v>
      </c>
      <c r="C84" s="102" t="s">
        <v>99</v>
      </c>
      <c r="D84" s="106">
        <v>2</v>
      </c>
      <c r="E84" s="124"/>
      <c r="F84" s="101">
        <f t="shared" si="5"/>
        <v>0</v>
      </c>
    </row>
    <row r="85" spans="1:6" ht="38.25" x14ac:dyDescent="0.2">
      <c r="A85" s="91" t="s">
        <v>74</v>
      </c>
      <c r="B85" s="119" t="s">
        <v>345</v>
      </c>
      <c r="C85" s="102" t="s">
        <v>104</v>
      </c>
      <c r="D85" s="106">
        <v>1</v>
      </c>
      <c r="E85" s="124"/>
      <c r="F85" s="101">
        <f t="shared" si="5"/>
        <v>0</v>
      </c>
    </row>
    <row r="86" spans="1:6" x14ac:dyDescent="0.2">
      <c r="A86" s="91" t="s">
        <v>75</v>
      </c>
      <c r="B86" s="119" t="s">
        <v>346</v>
      </c>
      <c r="C86" s="102" t="s">
        <v>104</v>
      </c>
      <c r="D86" s="106">
        <v>1</v>
      </c>
      <c r="E86" s="124"/>
      <c r="F86" s="101">
        <f t="shared" si="5"/>
        <v>0</v>
      </c>
    </row>
    <row r="87" spans="1:6" ht="51" x14ac:dyDescent="0.2">
      <c r="A87" s="91" t="s">
        <v>76</v>
      </c>
      <c r="B87" s="119" t="s">
        <v>294</v>
      </c>
      <c r="C87" s="102" t="s">
        <v>99</v>
      </c>
      <c r="D87" s="106">
        <v>45</v>
      </c>
      <c r="E87" s="124"/>
      <c r="F87" s="101">
        <f t="shared" si="5"/>
        <v>0</v>
      </c>
    </row>
    <row r="88" spans="1:6" ht="25.5" x14ac:dyDescent="0.2">
      <c r="A88" s="91" t="s">
        <v>77</v>
      </c>
      <c r="B88" s="119" t="s">
        <v>148</v>
      </c>
      <c r="C88" s="102" t="s">
        <v>104</v>
      </c>
      <c r="D88" s="106">
        <v>1</v>
      </c>
      <c r="E88" s="124"/>
      <c r="F88" s="101">
        <f t="shared" si="5"/>
        <v>0</v>
      </c>
    </row>
    <row r="89" spans="1:6" x14ac:dyDescent="0.2">
      <c r="A89" s="91" t="s">
        <v>150</v>
      </c>
      <c r="B89" s="119" t="s">
        <v>268</v>
      </c>
      <c r="C89" s="102" t="s">
        <v>99</v>
      </c>
      <c r="D89" s="106">
        <v>169</v>
      </c>
      <c r="E89" s="124"/>
      <c r="F89" s="101">
        <f t="shared" si="5"/>
        <v>0</v>
      </c>
    </row>
    <row r="90" spans="1:6" x14ac:dyDescent="0.2">
      <c r="A90" s="91" t="s">
        <v>151</v>
      </c>
      <c r="B90" s="119" t="s">
        <v>269</v>
      </c>
      <c r="C90" s="102" t="s">
        <v>185</v>
      </c>
      <c r="D90" s="106">
        <v>63</v>
      </c>
      <c r="E90" s="124"/>
      <c r="F90" s="101">
        <f t="shared" si="5"/>
        <v>0</v>
      </c>
    </row>
    <row r="91" spans="1:6" x14ac:dyDescent="0.2">
      <c r="A91" s="91" t="s">
        <v>152</v>
      </c>
      <c r="B91" s="126" t="s">
        <v>266</v>
      </c>
      <c r="C91" s="105" t="s">
        <v>228</v>
      </c>
      <c r="D91" s="106">
        <v>1</v>
      </c>
      <c r="E91" s="120"/>
      <c r="F91" s="101">
        <f t="shared" si="5"/>
        <v>0</v>
      </c>
    </row>
    <row r="92" spans="1:6" x14ac:dyDescent="0.2">
      <c r="A92" s="91" t="s">
        <v>153</v>
      </c>
      <c r="B92" s="126" t="s">
        <v>267</v>
      </c>
      <c r="C92" s="105" t="s">
        <v>228</v>
      </c>
      <c r="D92" s="106">
        <v>5</v>
      </c>
      <c r="E92" s="120"/>
      <c r="F92" s="101">
        <f t="shared" si="5"/>
        <v>0</v>
      </c>
    </row>
    <row r="93" spans="1:6" x14ac:dyDescent="0.2">
      <c r="A93" s="91"/>
      <c r="B93" s="46" t="s">
        <v>149</v>
      </c>
      <c r="C93" s="107"/>
      <c r="D93" s="106">
        <v>0</v>
      </c>
      <c r="E93" s="108"/>
      <c r="F93" s="101"/>
    </row>
    <row r="94" spans="1:6" x14ac:dyDescent="0.2">
      <c r="A94" s="91" t="s">
        <v>155</v>
      </c>
      <c r="B94" s="119" t="s">
        <v>154</v>
      </c>
      <c r="C94" s="43" t="s">
        <v>99</v>
      </c>
      <c r="D94" s="106">
        <v>125</v>
      </c>
      <c r="E94" s="45"/>
      <c r="F94" s="101">
        <f>ROUND(D94*E94,0)</f>
        <v>0</v>
      </c>
    </row>
    <row r="95" spans="1:6" x14ac:dyDescent="0.2">
      <c r="A95" s="91" t="s">
        <v>156</v>
      </c>
      <c r="B95" s="119" t="s">
        <v>347</v>
      </c>
      <c r="C95" s="107" t="s">
        <v>104</v>
      </c>
      <c r="D95" s="106">
        <v>8</v>
      </c>
      <c r="E95" s="108"/>
      <c r="F95" s="101">
        <f>ROUND(D95*E95,0)</f>
        <v>0</v>
      </c>
    </row>
    <row r="96" spans="1:6" ht="13.5" thickBot="1" x14ac:dyDescent="0.25">
      <c r="A96" s="91" t="s">
        <v>356</v>
      </c>
      <c r="B96" s="119" t="s">
        <v>157</v>
      </c>
      <c r="C96" s="107" t="s">
        <v>104</v>
      </c>
      <c r="D96" s="106">
        <v>1</v>
      </c>
      <c r="E96" s="108"/>
      <c r="F96" s="101">
        <f>ROUND(D96*E96,0)</f>
        <v>0</v>
      </c>
    </row>
    <row r="97" spans="1:6" x14ac:dyDescent="0.2">
      <c r="A97" s="92" t="s">
        <v>158</v>
      </c>
      <c r="B97" s="17" t="s">
        <v>159</v>
      </c>
      <c r="C97" s="9"/>
      <c r="D97" s="10"/>
      <c r="E97" s="11"/>
      <c r="F97" s="12">
        <f>ROUND(SUM(F98:F100),0)</f>
        <v>0</v>
      </c>
    </row>
    <row r="98" spans="1:6" ht="38.25" x14ac:dyDescent="0.2">
      <c r="A98" s="91" t="s">
        <v>78</v>
      </c>
      <c r="B98" s="15" t="s">
        <v>335</v>
      </c>
      <c r="C98" s="105" t="s">
        <v>104</v>
      </c>
      <c r="D98" s="103">
        <v>4</v>
      </c>
      <c r="E98" s="115"/>
      <c r="F98" s="101">
        <f>ROUND(D98*E98,0)</f>
        <v>0</v>
      </c>
    </row>
    <row r="99" spans="1:6" ht="25.5" x14ac:dyDescent="0.2">
      <c r="A99" s="91" t="s">
        <v>79</v>
      </c>
      <c r="B99" s="15" t="s">
        <v>336</v>
      </c>
      <c r="C99" s="105" t="s">
        <v>104</v>
      </c>
      <c r="D99" s="103">
        <v>1</v>
      </c>
      <c r="E99" s="114"/>
      <c r="F99" s="101">
        <f>ROUND(D99*E99,0)</f>
        <v>0</v>
      </c>
    </row>
    <row r="100" spans="1:6" ht="39" thickBot="1" x14ac:dyDescent="0.25">
      <c r="A100" s="91" t="s">
        <v>80</v>
      </c>
      <c r="B100" s="15" t="s">
        <v>337</v>
      </c>
      <c r="C100" s="105" t="s">
        <v>104</v>
      </c>
      <c r="D100" s="103">
        <v>1</v>
      </c>
      <c r="E100" s="114"/>
      <c r="F100" s="101">
        <f>ROUND(D100*E100,0)</f>
        <v>0</v>
      </c>
    </row>
    <row r="101" spans="1:6" x14ac:dyDescent="0.2">
      <c r="A101" s="92" t="s">
        <v>81</v>
      </c>
      <c r="B101" s="17" t="s">
        <v>183</v>
      </c>
      <c r="C101" s="9"/>
      <c r="D101" s="10"/>
      <c r="E101" s="11"/>
      <c r="F101" s="12">
        <f>ROUND(SUM(F102:F134),0)</f>
        <v>0</v>
      </c>
    </row>
    <row r="102" spans="1:6" x14ac:dyDescent="0.2">
      <c r="A102" s="91" t="s">
        <v>160</v>
      </c>
      <c r="B102" s="126" t="s">
        <v>262</v>
      </c>
      <c r="C102" s="105" t="s">
        <v>185</v>
      </c>
      <c r="D102" s="106">
        <v>1</v>
      </c>
      <c r="E102" s="120"/>
      <c r="F102" s="101">
        <f t="shared" ref="F102:F134" si="6">ROUND(D102*E102,0)</f>
        <v>0</v>
      </c>
    </row>
    <row r="103" spans="1:6" x14ac:dyDescent="0.2">
      <c r="A103" s="91" t="s">
        <v>161</v>
      </c>
      <c r="B103" s="126" t="s">
        <v>263</v>
      </c>
      <c r="C103" s="105" t="s">
        <v>185</v>
      </c>
      <c r="D103" s="106">
        <v>1</v>
      </c>
      <c r="E103" s="120"/>
      <c r="F103" s="101">
        <f t="shared" si="6"/>
        <v>0</v>
      </c>
    </row>
    <row r="104" spans="1:6" x14ac:dyDescent="0.2">
      <c r="A104" s="91" t="s">
        <v>162</v>
      </c>
      <c r="B104" s="126" t="s">
        <v>188</v>
      </c>
      <c r="C104" s="105" t="s">
        <v>185</v>
      </c>
      <c r="D104" s="106">
        <v>1</v>
      </c>
      <c r="E104" s="120"/>
      <c r="F104" s="101">
        <f t="shared" si="6"/>
        <v>0</v>
      </c>
    </row>
    <row r="105" spans="1:6" ht="25.5" x14ac:dyDescent="0.2">
      <c r="A105" s="91" t="s">
        <v>163</v>
      </c>
      <c r="B105" s="126" t="s">
        <v>295</v>
      </c>
      <c r="C105" s="105" t="s">
        <v>185</v>
      </c>
      <c r="D105" s="106">
        <v>1</v>
      </c>
      <c r="E105" s="120"/>
      <c r="F105" s="101">
        <f t="shared" si="6"/>
        <v>0</v>
      </c>
    </row>
    <row r="106" spans="1:6" x14ac:dyDescent="0.2">
      <c r="A106" s="91" t="s">
        <v>164</v>
      </c>
      <c r="B106" s="126" t="s">
        <v>296</v>
      </c>
      <c r="C106" s="105" t="s">
        <v>94</v>
      </c>
      <c r="D106" s="106">
        <v>4</v>
      </c>
      <c r="E106" s="120"/>
      <c r="F106" s="101">
        <f t="shared" si="6"/>
        <v>0</v>
      </c>
    </row>
    <row r="107" spans="1:6" x14ac:dyDescent="0.2">
      <c r="A107" s="91" t="s">
        <v>165</v>
      </c>
      <c r="B107" s="126" t="s">
        <v>297</v>
      </c>
      <c r="C107" s="105" t="s">
        <v>94</v>
      </c>
      <c r="D107" s="106">
        <v>2</v>
      </c>
      <c r="E107" s="120"/>
      <c r="F107" s="101">
        <f t="shared" si="6"/>
        <v>0</v>
      </c>
    </row>
    <row r="108" spans="1:6" x14ac:dyDescent="0.2">
      <c r="A108" s="91"/>
      <c r="B108" s="126" t="s">
        <v>194</v>
      </c>
      <c r="C108" s="105" t="s">
        <v>94</v>
      </c>
      <c r="D108" s="106">
        <v>2</v>
      </c>
      <c r="E108" s="120"/>
      <c r="F108" s="101">
        <f t="shared" si="6"/>
        <v>0</v>
      </c>
    </row>
    <row r="109" spans="1:6" ht="25.5" x14ac:dyDescent="0.2">
      <c r="A109" s="91" t="s">
        <v>167</v>
      </c>
      <c r="B109" s="126" t="s">
        <v>298</v>
      </c>
      <c r="C109" s="105" t="s">
        <v>94</v>
      </c>
      <c r="D109" s="106">
        <v>47</v>
      </c>
      <c r="E109" s="120"/>
      <c r="F109" s="101">
        <f t="shared" si="6"/>
        <v>0</v>
      </c>
    </row>
    <row r="110" spans="1:6" ht="25.5" x14ac:dyDescent="0.2">
      <c r="A110" s="91" t="s">
        <v>168</v>
      </c>
      <c r="B110" s="126" t="s">
        <v>299</v>
      </c>
      <c r="C110" s="105" t="s">
        <v>94</v>
      </c>
      <c r="D110" s="106">
        <v>47</v>
      </c>
      <c r="E110" s="120"/>
      <c r="F110" s="101">
        <f t="shared" si="6"/>
        <v>0</v>
      </c>
    </row>
    <row r="111" spans="1:6" ht="25.5" x14ac:dyDescent="0.2">
      <c r="A111" s="91" t="s">
        <v>169</v>
      </c>
      <c r="B111" s="126" t="s">
        <v>300</v>
      </c>
      <c r="C111" s="105" t="s">
        <v>99</v>
      </c>
      <c r="D111" s="106">
        <v>23</v>
      </c>
      <c r="E111" s="120"/>
      <c r="F111" s="101">
        <f t="shared" si="6"/>
        <v>0</v>
      </c>
    </row>
    <row r="112" spans="1:6" ht="38.25" x14ac:dyDescent="0.2">
      <c r="A112" s="91" t="s">
        <v>171</v>
      </c>
      <c r="B112" s="126" t="s">
        <v>301</v>
      </c>
      <c r="C112" s="105" t="s">
        <v>191</v>
      </c>
      <c r="D112" s="106">
        <v>60</v>
      </c>
      <c r="E112" s="120"/>
      <c r="F112" s="101">
        <f t="shared" si="6"/>
        <v>0</v>
      </c>
    </row>
    <row r="113" spans="1:6" x14ac:dyDescent="0.2">
      <c r="A113" s="91" t="s">
        <v>172</v>
      </c>
      <c r="B113" s="135" t="s">
        <v>302</v>
      </c>
      <c r="C113" s="105" t="s">
        <v>191</v>
      </c>
      <c r="D113" s="106">
        <v>16</v>
      </c>
      <c r="E113" s="120"/>
      <c r="F113" s="101">
        <f t="shared" si="6"/>
        <v>0</v>
      </c>
    </row>
    <row r="114" spans="1:6" ht="25.5" x14ac:dyDescent="0.2">
      <c r="A114" s="91" t="s">
        <v>174</v>
      </c>
      <c r="B114" s="126" t="s">
        <v>303</v>
      </c>
      <c r="C114" s="105" t="s">
        <v>191</v>
      </c>
      <c r="D114" s="106">
        <v>13</v>
      </c>
      <c r="E114" s="120"/>
      <c r="F114" s="101">
        <f t="shared" si="6"/>
        <v>0</v>
      </c>
    </row>
    <row r="115" spans="1:6" x14ac:dyDescent="0.2">
      <c r="A115" s="91" t="s">
        <v>175</v>
      </c>
      <c r="B115" s="126" t="s">
        <v>304</v>
      </c>
      <c r="C115" s="105" t="s">
        <v>94</v>
      </c>
      <c r="D115" s="106">
        <v>30</v>
      </c>
      <c r="E115" s="120"/>
      <c r="F115" s="101">
        <f t="shared" si="6"/>
        <v>0</v>
      </c>
    </row>
    <row r="116" spans="1:6" ht="25.5" x14ac:dyDescent="0.2">
      <c r="A116" s="91" t="s">
        <v>176</v>
      </c>
      <c r="B116" s="126" t="s">
        <v>305</v>
      </c>
      <c r="C116" s="105" t="s">
        <v>191</v>
      </c>
      <c r="D116" s="106">
        <v>53</v>
      </c>
      <c r="E116" s="120"/>
      <c r="F116" s="101">
        <f t="shared" si="6"/>
        <v>0</v>
      </c>
    </row>
    <row r="117" spans="1:6" ht="25.5" x14ac:dyDescent="0.2">
      <c r="A117" s="91" t="s">
        <v>177</v>
      </c>
      <c r="B117" s="126" t="s">
        <v>204</v>
      </c>
      <c r="C117" s="105" t="s">
        <v>205</v>
      </c>
      <c r="D117" s="106">
        <v>1200</v>
      </c>
      <c r="E117" s="120"/>
      <c r="F117" s="101">
        <f t="shared" si="6"/>
        <v>0</v>
      </c>
    </row>
    <row r="118" spans="1:6" ht="38.25" x14ac:dyDescent="0.2">
      <c r="A118" s="91" t="s">
        <v>178</v>
      </c>
      <c r="B118" s="126" t="s">
        <v>306</v>
      </c>
      <c r="C118" s="105" t="s">
        <v>191</v>
      </c>
      <c r="D118" s="106">
        <v>74</v>
      </c>
      <c r="E118" s="120"/>
      <c r="F118" s="101">
        <f t="shared" si="6"/>
        <v>0</v>
      </c>
    </row>
    <row r="119" spans="1:6" ht="25.5" x14ac:dyDescent="0.2">
      <c r="A119" s="91" t="s">
        <v>180</v>
      </c>
      <c r="B119" s="126" t="s">
        <v>208</v>
      </c>
      <c r="C119" s="105" t="s">
        <v>209</v>
      </c>
      <c r="D119" s="106">
        <v>21</v>
      </c>
      <c r="E119" s="120"/>
      <c r="F119" s="101">
        <f t="shared" si="6"/>
        <v>0</v>
      </c>
    </row>
    <row r="120" spans="1:6" ht="25.5" x14ac:dyDescent="0.2">
      <c r="A120" s="91" t="s">
        <v>182</v>
      </c>
      <c r="B120" s="126" t="s">
        <v>211</v>
      </c>
      <c r="C120" s="105" t="s">
        <v>209</v>
      </c>
      <c r="D120" s="106">
        <v>21</v>
      </c>
      <c r="E120" s="120"/>
      <c r="F120" s="101">
        <f t="shared" si="6"/>
        <v>0</v>
      </c>
    </row>
    <row r="121" spans="1:6" ht="25.5" x14ac:dyDescent="0.2">
      <c r="A121" s="91" t="s">
        <v>248</v>
      </c>
      <c r="B121" s="126" t="s">
        <v>307</v>
      </c>
      <c r="C121" s="105" t="s">
        <v>94</v>
      </c>
      <c r="D121" s="106">
        <v>6</v>
      </c>
      <c r="E121" s="120"/>
      <c r="F121" s="101">
        <f t="shared" si="6"/>
        <v>0</v>
      </c>
    </row>
    <row r="122" spans="1:6" x14ac:dyDescent="0.2">
      <c r="A122" s="91" t="s">
        <v>249</v>
      </c>
      <c r="B122" s="126" t="s">
        <v>214</v>
      </c>
      <c r="C122" s="105" t="s">
        <v>94</v>
      </c>
      <c r="D122" s="106">
        <v>4</v>
      </c>
      <c r="E122" s="120"/>
      <c r="F122" s="101">
        <f t="shared" si="6"/>
        <v>0</v>
      </c>
    </row>
    <row r="123" spans="1:6" ht="25.5" x14ac:dyDescent="0.2">
      <c r="A123" s="91" t="s">
        <v>250</v>
      </c>
      <c r="B123" s="126" t="s">
        <v>216</v>
      </c>
      <c r="C123" s="105" t="s">
        <v>94</v>
      </c>
      <c r="D123" s="106">
        <v>3</v>
      </c>
      <c r="E123" s="120"/>
      <c r="F123" s="101">
        <f t="shared" si="6"/>
        <v>0</v>
      </c>
    </row>
    <row r="124" spans="1:6" ht="38.25" x14ac:dyDescent="0.2">
      <c r="A124" s="91" t="s">
        <v>251</v>
      </c>
      <c r="B124" s="126" t="s">
        <v>308</v>
      </c>
      <c r="C124" s="105" t="s">
        <v>94</v>
      </c>
      <c r="D124" s="106">
        <v>2</v>
      </c>
      <c r="E124" s="120"/>
      <c r="F124" s="101">
        <f t="shared" si="6"/>
        <v>0</v>
      </c>
    </row>
    <row r="125" spans="1:6" ht="25.5" x14ac:dyDescent="0.2">
      <c r="A125" s="91" t="s">
        <v>252</v>
      </c>
      <c r="B125" s="126" t="s">
        <v>309</v>
      </c>
      <c r="C125" s="105" t="s">
        <v>94</v>
      </c>
      <c r="D125" s="106">
        <v>14</v>
      </c>
      <c r="E125" s="120"/>
      <c r="F125" s="101">
        <f t="shared" si="6"/>
        <v>0</v>
      </c>
    </row>
    <row r="126" spans="1:6" x14ac:dyDescent="0.2">
      <c r="A126" s="91" t="s">
        <v>253</v>
      </c>
      <c r="B126" s="126" t="s">
        <v>357</v>
      </c>
      <c r="C126" s="105" t="s">
        <v>94</v>
      </c>
      <c r="D126" s="106">
        <v>6</v>
      </c>
      <c r="E126" s="120"/>
      <c r="F126" s="101">
        <f t="shared" si="6"/>
        <v>0</v>
      </c>
    </row>
    <row r="127" spans="1:6" x14ac:dyDescent="0.2">
      <c r="A127" s="91" t="s">
        <v>254</v>
      </c>
      <c r="B127" s="126" t="s">
        <v>264</v>
      </c>
      <c r="C127" s="105" t="s">
        <v>94</v>
      </c>
      <c r="D127" s="106">
        <v>20</v>
      </c>
      <c r="E127" s="120"/>
      <c r="F127" s="101">
        <f t="shared" si="6"/>
        <v>0</v>
      </c>
    </row>
    <row r="128" spans="1:6" ht="51" x14ac:dyDescent="0.2">
      <c r="A128" s="91" t="s">
        <v>255</v>
      </c>
      <c r="B128" s="126" t="s">
        <v>348</v>
      </c>
      <c r="C128" s="105" t="s">
        <v>185</v>
      </c>
      <c r="D128" s="106">
        <v>1</v>
      </c>
      <c r="E128" s="120"/>
      <c r="F128" s="101">
        <f t="shared" si="6"/>
        <v>0</v>
      </c>
    </row>
    <row r="129" spans="1:6" ht="25.5" x14ac:dyDescent="0.2">
      <c r="A129" s="91" t="s">
        <v>256</v>
      </c>
      <c r="B129" s="126" t="s">
        <v>223</v>
      </c>
      <c r="C129" s="105" t="s">
        <v>185</v>
      </c>
      <c r="D129" s="106">
        <v>1</v>
      </c>
      <c r="E129" s="120"/>
      <c r="F129" s="101">
        <f t="shared" si="6"/>
        <v>0</v>
      </c>
    </row>
    <row r="130" spans="1:6" ht="25.5" x14ac:dyDescent="0.2">
      <c r="A130" s="91" t="s">
        <v>257</v>
      </c>
      <c r="B130" s="126" t="s">
        <v>349</v>
      </c>
      <c r="C130" s="105" t="s">
        <v>185</v>
      </c>
      <c r="D130" s="106">
        <v>1</v>
      </c>
      <c r="E130" s="120"/>
      <c r="F130" s="101">
        <f t="shared" si="6"/>
        <v>0</v>
      </c>
    </row>
    <row r="131" spans="1:6" ht="25.5" x14ac:dyDescent="0.2">
      <c r="A131" s="91" t="s">
        <v>258</v>
      </c>
      <c r="B131" s="126" t="s">
        <v>310</v>
      </c>
      <c r="C131" s="105" t="s">
        <v>185</v>
      </c>
      <c r="D131" s="106">
        <v>3</v>
      </c>
      <c r="E131" s="120"/>
      <c r="F131" s="101">
        <f t="shared" si="6"/>
        <v>0</v>
      </c>
    </row>
    <row r="132" spans="1:6" ht="25.5" x14ac:dyDescent="0.2">
      <c r="A132" s="91" t="s">
        <v>259</v>
      </c>
      <c r="B132" s="126" t="s">
        <v>227</v>
      </c>
      <c r="C132" s="105" t="s">
        <v>228</v>
      </c>
      <c r="D132" s="106">
        <v>2</v>
      </c>
      <c r="E132" s="120"/>
      <c r="F132" s="101">
        <f t="shared" si="6"/>
        <v>0</v>
      </c>
    </row>
    <row r="133" spans="1:6" x14ac:dyDescent="0.2">
      <c r="A133" s="91" t="s">
        <v>260</v>
      </c>
      <c r="B133" s="126" t="s">
        <v>311</v>
      </c>
      <c r="C133" s="105" t="s">
        <v>191</v>
      </c>
      <c r="D133" s="106">
        <v>5</v>
      </c>
      <c r="E133" s="120"/>
      <c r="F133" s="101">
        <f t="shared" si="6"/>
        <v>0</v>
      </c>
    </row>
    <row r="134" spans="1:6" ht="26.25" thickBot="1" x14ac:dyDescent="0.25">
      <c r="A134" s="91" t="s">
        <v>261</v>
      </c>
      <c r="B134" s="126" t="s">
        <v>312</v>
      </c>
      <c r="C134" s="105" t="s">
        <v>228</v>
      </c>
      <c r="D134" s="106">
        <v>1</v>
      </c>
      <c r="E134" s="120"/>
      <c r="F134" s="101">
        <f t="shared" si="6"/>
        <v>0</v>
      </c>
    </row>
    <row r="135" spans="1:6" x14ac:dyDescent="0.2">
      <c r="A135" s="92" t="s">
        <v>82</v>
      </c>
      <c r="B135" s="17" t="s">
        <v>247</v>
      </c>
      <c r="C135" s="9"/>
      <c r="D135" s="10"/>
      <c r="E135" s="11"/>
      <c r="F135" s="12">
        <f>ROUND(SUM(F137:F177),0)</f>
        <v>0</v>
      </c>
    </row>
    <row r="136" spans="1:6" x14ac:dyDescent="0.2">
      <c r="A136" s="94"/>
      <c r="B136" s="81" t="s">
        <v>318</v>
      </c>
      <c r="C136" s="127"/>
      <c r="D136" s="128"/>
      <c r="E136" s="129"/>
      <c r="F136" s="130"/>
    </row>
    <row r="137" spans="1:6" x14ac:dyDescent="0.2">
      <c r="A137" s="91" t="s">
        <v>184</v>
      </c>
      <c r="B137" s="15" t="s">
        <v>278</v>
      </c>
      <c r="C137" s="105" t="s">
        <v>181</v>
      </c>
      <c r="D137" s="106">
        <v>250</v>
      </c>
      <c r="E137" s="136"/>
      <c r="F137" s="101">
        <f t="shared" ref="F137:F144" si="7">ROUND(D137*E137,0)</f>
        <v>0</v>
      </c>
    </row>
    <row r="138" spans="1:6" ht="25.5" x14ac:dyDescent="0.2">
      <c r="A138" s="91" t="s">
        <v>186</v>
      </c>
      <c r="B138" s="15" t="s">
        <v>313</v>
      </c>
      <c r="C138" s="105" t="s">
        <v>181</v>
      </c>
      <c r="D138" s="106">
        <v>80</v>
      </c>
      <c r="E138" s="136"/>
      <c r="F138" s="101">
        <f t="shared" si="7"/>
        <v>0</v>
      </c>
    </row>
    <row r="139" spans="1:6" ht="25.5" x14ac:dyDescent="0.2">
      <c r="A139" s="91" t="s">
        <v>187</v>
      </c>
      <c r="B139" s="15" t="s">
        <v>279</v>
      </c>
      <c r="C139" s="105" t="s">
        <v>104</v>
      </c>
      <c r="D139" s="106">
        <v>6</v>
      </c>
      <c r="E139" s="136"/>
      <c r="F139" s="101">
        <f t="shared" si="7"/>
        <v>0</v>
      </c>
    </row>
    <row r="140" spans="1:6" ht="38.25" x14ac:dyDescent="0.2">
      <c r="A140" s="91" t="s">
        <v>189</v>
      </c>
      <c r="B140" s="15" t="s">
        <v>314</v>
      </c>
      <c r="C140" s="105" t="s">
        <v>104</v>
      </c>
      <c r="D140" s="106">
        <v>6</v>
      </c>
      <c r="E140" s="136"/>
      <c r="F140" s="101">
        <f t="shared" si="7"/>
        <v>0</v>
      </c>
    </row>
    <row r="141" spans="1:6" ht="38.25" x14ac:dyDescent="0.2">
      <c r="A141" s="91" t="s">
        <v>190</v>
      </c>
      <c r="B141" s="15" t="s">
        <v>315</v>
      </c>
      <c r="C141" s="105" t="s">
        <v>104</v>
      </c>
      <c r="D141" s="106">
        <v>1</v>
      </c>
      <c r="E141" s="136"/>
      <c r="F141" s="101">
        <f t="shared" si="7"/>
        <v>0</v>
      </c>
    </row>
    <row r="142" spans="1:6" ht="25.5" x14ac:dyDescent="0.2">
      <c r="A142" s="91" t="s">
        <v>192</v>
      </c>
      <c r="B142" s="15" t="s">
        <v>316</v>
      </c>
      <c r="C142" s="105" t="s">
        <v>104</v>
      </c>
      <c r="D142" s="106">
        <v>3</v>
      </c>
      <c r="E142" s="136"/>
      <c r="F142" s="101">
        <f t="shared" si="7"/>
        <v>0</v>
      </c>
    </row>
    <row r="143" spans="1:6" ht="38.25" x14ac:dyDescent="0.2">
      <c r="A143" s="91" t="s">
        <v>193</v>
      </c>
      <c r="B143" s="15" t="s">
        <v>323</v>
      </c>
      <c r="C143" s="105" t="s">
        <v>181</v>
      </c>
      <c r="D143" s="106">
        <v>46</v>
      </c>
      <c r="E143" s="136"/>
      <c r="F143" s="101">
        <f t="shared" si="7"/>
        <v>0</v>
      </c>
    </row>
    <row r="144" spans="1:6" x14ac:dyDescent="0.2">
      <c r="A144" s="91" t="s">
        <v>195</v>
      </c>
      <c r="B144" s="15" t="s">
        <v>280</v>
      </c>
      <c r="C144" s="105" t="s">
        <v>104</v>
      </c>
      <c r="D144" s="106">
        <v>6</v>
      </c>
      <c r="E144" s="136"/>
      <c r="F144" s="101">
        <f t="shared" si="7"/>
        <v>0</v>
      </c>
    </row>
    <row r="145" spans="1:6" x14ac:dyDescent="0.2">
      <c r="A145" s="94"/>
      <c r="B145" s="81" t="s">
        <v>317</v>
      </c>
      <c r="C145" s="127"/>
      <c r="D145" s="128">
        <v>0</v>
      </c>
      <c r="E145" s="129"/>
      <c r="F145" s="130"/>
    </row>
    <row r="146" spans="1:6" ht="57" customHeight="1" x14ac:dyDescent="0.2">
      <c r="A146" s="91" t="s">
        <v>196</v>
      </c>
      <c r="B146" s="15" t="s">
        <v>322</v>
      </c>
      <c r="C146" s="105" t="s">
        <v>99</v>
      </c>
      <c r="D146" s="106">
        <v>115</v>
      </c>
      <c r="E146" s="136"/>
      <c r="F146" s="101">
        <f t="shared" ref="F146:F177" si="8">ROUND(D146*E146,0)</f>
        <v>0</v>
      </c>
    </row>
    <row r="147" spans="1:6" ht="66" customHeight="1" x14ac:dyDescent="0.2">
      <c r="A147" s="91" t="s">
        <v>197</v>
      </c>
      <c r="B147" s="15" t="s">
        <v>350</v>
      </c>
      <c r="C147" s="105" t="s">
        <v>99</v>
      </c>
      <c r="D147" s="106">
        <v>50</v>
      </c>
      <c r="E147" s="136"/>
      <c r="F147" s="101">
        <f t="shared" si="8"/>
        <v>0</v>
      </c>
    </row>
    <row r="148" spans="1:6" ht="56.25" customHeight="1" x14ac:dyDescent="0.2">
      <c r="A148" s="91" t="s">
        <v>198</v>
      </c>
      <c r="B148" s="15" t="s">
        <v>366</v>
      </c>
      <c r="C148" s="105" t="s">
        <v>104</v>
      </c>
      <c r="D148" s="106">
        <v>1</v>
      </c>
      <c r="E148" s="136"/>
      <c r="F148" s="101">
        <f t="shared" si="8"/>
        <v>0</v>
      </c>
    </row>
    <row r="149" spans="1:6" ht="57.75" customHeight="1" x14ac:dyDescent="0.2">
      <c r="A149" s="91" t="s">
        <v>199</v>
      </c>
      <c r="B149" s="15" t="s">
        <v>326</v>
      </c>
      <c r="C149" s="105" t="s">
        <v>181</v>
      </c>
      <c r="D149" s="106">
        <v>9</v>
      </c>
      <c r="E149" s="136"/>
      <c r="F149" s="101">
        <f t="shared" si="8"/>
        <v>0</v>
      </c>
    </row>
    <row r="150" spans="1:6" ht="45.75" customHeight="1" x14ac:dyDescent="0.2">
      <c r="A150" s="91" t="s">
        <v>200</v>
      </c>
      <c r="B150" s="15" t="s">
        <v>327</v>
      </c>
      <c r="C150" s="105" t="s">
        <v>181</v>
      </c>
      <c r="D150" s="106">
        <v>260</v>
      </c>
      <c r="E150" s="136"/>
      <c r="F150" s="101">
        <f t="shared" si="8"/>
        <v>0</v>
      </c>
    </row>
    <row r="151" spans="1:6" ht="63.75" x14ac:dyDescent="0.2">
      <c r="A151" s="91" t="s">
        <v>201</v>
      </c>
      <c r="B151" s="15" t="s">
        <v>328</v>
      </c>
      <c r="C151" s="105" t="s">
        <v>181</v>
      </c>
      <c r="D151" s="106">
        <v>105</v>
      </c>
      <c r="E151" s="136"/>
      <c r="F151" s="101">
        <f t="shared" si="8"/>
        <v>0</v>
      </c>
    </row>
    <row r="152" spans="1:6" ht="25.5" x14ac:dyDescent="0.2">
      <c r="A152" s="91" t="s">
        <v>202</v>
      </c>
      <c r="B152" s="15" t="s">
        <v>270</v>
      </c>
      <c r="C152" s="105" t="s">
        <v>104</v>
      </c>
      <c r="D152" s="106">
        <v>8</v>
      </c>
      <c r="E152" s="136"/>
      <c r="F152" s="101">
        <f t="shared" si="8"/>
        <v>0</v>
      </c>
    </row>
    <row r="153" spans="1:6" ht="25.5" x14ac:dyDescent="0.2">
      <c r="A153" s="91" t="s">
        <v>203</v>
      </c>
      <c r="B153" s="15" t="s">
        <v>271</v>
      </c>
      <c r="C153" s="105" t="s">
        <v>104</v>
      </c>
      <c r="D153" s="106">
        <v>2</v>
      </c>
      <c r="E153" s="136"/>
      <c r="F153" s="101">
        <f t="shared" si="8"/>
        <v>0</v>
      </c>
    </row>
    <row r="154" spans="1:6" ht="25.5" x14ac:dyDescent="0.2">
      <c r="A154" s="91" t="s">
        <v>206</v>
      </c>
      <c r="B154" s="15" t="s">
        <v>170</v>
      </c>
      <c r="C154" s="105" t="s">
        <v>104</v>
      </c>
      <c r="D154" s="106">
        <v>5</v>
      </c>
      <c r="E154" s="136"/>
      <c r="F154" s="101">
        <f t="shared" si="8"/>
        <v>0</v>
      </c>
    </row>
    <row r="155" spans="1:6" ht="25.5" x14ac:dyDescent="0.2">
      <c r="A155" s="91" t="s">
        <v>207</v>
      </c>
      <c r="B155" s="15" t="s">
        <v>272</v>
      </c>
      <c r="C155" s="105" t="s">
        <v>104</v>
      </c>
      <c r="D155" s="106">
        <v>1</v>
      </c>
      <c r="E155" s="136"/>
      <c r="F155" s="101">
        <f t="shared" si="8"/>
        <v>0</v>
      </c>
    </row>
    <row r="156" spans="1:6" ht="25.5" x14ac:dyDescent="0.2">
      <c r="A156" s="91" t="s">
        <v>210</v>
      </c>
      <c r="B156" s="125" t="s">
        <v>273</v>
      </c>
      <c r="C156" s="105" t="s">
        <v>104</v>
      </c>
      <c r="D156" s="106">
        <v>2</v>
      </c>
      <c r="E156" s="136"/>
      <c r="F156" s="101">
        <f t="shared" si="8"/>
        <v>0</v>
      </c>
    </row>
    <row r="157" spans="1:6" ht="25.5" x14ac:dyDescent="0.2">
      <c r="A157" s="91" t="s">
        <v>212</v>
      </c>
      <c r="B157" s="15" t="s">
        <v>179</v>
      </c>
      <c r="C157" s="105" t="s">
        <v>104</v>
      </c>
      <c r="D157" s="106">
        <v>8</v>
      </c>
      <c r="E157" s="136"/>
      <c r="F157" s="101">
        <f t="shared" si="8"/>
        <v>0</v>
      </c>
    </row>
    <row r="158" spans="1:6" ht="25.5" x14ac:dyDescent="0.2">
      <c r="A158" s="91" t="s">
        <v>213</v>
      </c>
      <c r="B158" s="15" t="s">
        <v>277</v>
      </c>
      <c r="C158" s="105" t="s">
        <v>181</v>
      </c>
      <c r="D158" s="106">
        <v>38</v>
      </c>
      <c r="E158" s="136"/>
      <c r="F158" s="101">
        <f t="shared" si="8"/>
        <v>0</v>
      </c>
    </row>
    <row r="159" spans="1:6" x14ac:dyDescent="0.2">
      <c r="A159" s="91" t="s">
        <v>215</v>
      </c>
      <c r="B159" s="137" t="s">
        <v>352</v>
      </c>
      <c r="C159" s="122" t="s">
        <v>104</v>
      </c>
      <c r="D159" s="106">
        <v>38</v>
      </c>
      <c r="E159" s="138"/>
      <c r="F159" s="101">
        <f t="shared" si="8"/>
        <v>0</v>
      </c>
    </row>
    <row r="160" spans="1:6" ht="25.5" x14ac:dyDescent="0.2">
      <c r="A160" s="91" t="s">
        <v>217</v>
      </c>
      <c r="B160" s="15" t="s">
        <v>319</v>
      </c>
      <c r="C160" s="105" t="s">
        <v>104</v>
      </c>
      <c r="D160" s="106">
        <v>11</v>
      </c>
      <c r="E160" s="136"/>
      <c r="F160" s="101">
        <f t="shared" si="8"/>
        <v>0</v>
      </c>
    </row>
    <row r="161" spans="1:6" ht="38.25" x14ac:dyDescent="0.2">
      <c r="A161" s="91" t="s">
        <v>218</v>
      </c>
      <c r="B161" s="15" t="s">
        <v>353</v>
      </c>
      <c r="C161" s="105" t="s">
        <v>104</v>
      </c>
      <c r="D161" s="106">
        <v>1</v>
      </c>
      <c r="E161" s="136"/>
      <c r="F161" s="101">
        <f t="shared" si="8"/>
        <v>0</v>
      </c>
    </row>
    <row r="162" spans="1:6" ht="38.25" x14ac:dyDescent="0.2">
      <c r="A162" s="91" t="s">
        <v>219</v>
      </c>
      <c r="B162" s="15" t="s">
        <v>351</v>
      </c>
      <c r="C162" s="105" t="s">
        <v>181</v>
      </c>
      <c r="D162" s="106">
        <v>35</v>
      </c>
      <c r="E162" s="136"/>
      <c r="F162" s="101">
        <f t="shared" si="8"/>
        <v>0</v>
      </c>
    </row>
    <row r="163" spans="1:6" x14ac:dyDescent="0.2">
      <c r="A163" s="91" t="s">
        <v>220</v>
      </c>
      <c r="B163" s="15" t="s">
        <v>173</v>
      </c>
      <c r="C163" s="105" t="s">
        <v>181</v>
      </c>
      <c r="D163" s="106">
        <v>220</v>
      </c>
      <c r="E163" s="136"/>
      <c r="F163" s="101">
        <f t="shared" si="8"/>
        <v>0</v>
      </c>
    </row>
    <row r="164" spans="1:6" ht="25.5" x14ac:dyDescent="0.2">
      <c r="A164" s="91" t="s">
        <v>221</v>
      </c>
      <c r="B164" s="15" t="s">
        <v>166</v>
      </c>
      <c r="C164" s="105" t="s">
        <v>181</v>
      </c>
      <c r="D164" s="106">
        <v>172</v>
      </c>
      <c r="E164" s="136"/>
      <c r="F164" s="101">
        <f t="shared" si="8"/>
        <v>0</v>
      </c>
    </row>
    <row r="165" spans="1:6" ht="38.25" x14ac:dyDescent="0.2">
      <c r="A165" s="91" t="s">
        <v>222</v>
      </c>
      <c r="B165" s="15" t="s">
        <v>274</v>
      </c>
      <c r="C165" s="105" t="s">
        <v>181</v>
      </c>
      <c r="D165" s="106">
        <v>135</v>
      </c>
      <c r="E165" s="136"/>
      <c r="F165" s="101">
        <f t="shared" si="8"/>
        <v>0</v>
      </c>
    </row>
    <row r="166" spans="1:6" ht="40.5" customHeight="1" x14ac:dyDescent="0.2">
      <c r="A166" s="91" t="s">
        <v>224</v>
      </c>
      <c r="B166" s="15" t="s">
        <v>365</v>
      </c>
      <c r="C166" s="105" t="s">
        <v>104</v>
      </c>
      <c r="D166" s="106">
        <v>24</v>
      </c>
      <c r="E166" s="136"/>
      <c r="F166" s="101">
        <f t="shared" si="8"/>
        <v>0</v>
      </c>
    </row>
    <row r="167" spans="1:6" ht="41.25" customHeight="1" x14ac:dyDescent="0.2">
      <c r="A167" s="91" t="s">
        <v>225</v>
      </c>
      <c r="B167" s="15" t="s">
        <v>320</v>
      </c>
      <c r="C167" s="105" t="s">
        <v>104</v>
      </c>
      <c r="D167" s="106">
        <v>14</v>
      </c>
      <c r="E167" s="136"/>
      <c r="F167" s="101">
        <f t="shared" si="8"/>
        <v>0</v>
      </c>
    </row>
    <row r="168" spans="1:6" ht="36" customHeight="1" x14ac:dyDescent="0.2">
      <c r="A168" s="91" t="s">
        <v>226</v>
      </c>
      <c r="B168" s="15" t="s">
        <v>275</v>
      </c>
      <c r="C168" s="105" t="s">
        <v>104</v>
      </c>
      <c r="D168" s="106">
        <v>4</v>
      </c>
      <c r="E168" s="136"/>
      <c r="F168" s="101">
        <f t="shared" si="8"/>
        <v>0</v>
      </c>
    </row>
    <row r="169" spans="1:6" ht="25.5" x14ac:dyDescent="0.2">
      <c r="A169" s="91" t="s">
        <v>229</v>
      </c>
      <c r="B169" s="15" t="s">
        <v>321</v>
      </c>
      <c r="C169" s="105" t="s">
        <v>104</v>
      </c>
      <c r="D169" s="106">
        <v>10</v>
      </c>
      <c r="E169" s="136"/>
      <c r="F169" s="101">
        <f t="shared" si="8"/>
        <v>0</v>
      </c>
    </row>
    <row r="170" spans="1:6" ht="25.5" x14ac:dyDescent="0.2">
      <c r="A170" s="91" t="s">
        <v>230</v>
      </c>
      <c r="B170" s="15" t="s">
        <v>364</v>
      </c>
      <c r="C170" s="105" t="s">
        <v>104</v>
      </c>
      <c r="D170" s="106">
        <v>4</v>
      </c>
      <c r="E170" s="136"/>
      <c r="F170" s="101">
        <f t="shared" si="8"/>
        <v>0</v>
      </c>
    </row>
    <row r="171" spans="1:6" ht="25.5" x14ac:dyDescent="0.2">
      <c r="A171" s="91" t="s">
        <v>231</v>
      </c>
      <c r="B171" s="15" t="s">
        <v>355</v>
      </c>
      <c r="C171" s="105" t="s">
        <v>104</v>
      </c>
      <c r="D171" s="106">
        <v>1</v>
      </c>
      <c r="E171" s="136"/>
      <c r="F171" s="101">
        <f t="shared" si="8"/>
        <v>0</v>
      </c>
    </row>
    <row r="172" spans="1:6" ht="25.5" x14ac:dyDescent="0.2">
      <c r="A172" s="91" t="s">
        <v>232</v>
      </c>
      <c r="B172" s="15" t="s">
        <v>237</v>
      </c>
      <c r="C172" s="105" t="s">
        <v>104</v>
      </c>
      <c r="D172" s="106">
        <v>5</v>
      </c>
      <c r="E172" s="136"/>
      <c r="F172" s="101">
        <f t="shared" si="8"/>
        <v>0</v>
      </c>
    </row>
    <row r="173" spans="1:6" ht="25.5" x14ac:dyDescent="0.2">
      <c r="A173" s="91" t="s">
        <v>233</v>
      </c>
      <c r="B173" s="15" t="s">
        <v>235</v>
      </c>
      <c r="C173" s="105" t="s">
        <v>104</v>
      </c>
      <c r="D173" s="106">
        <v>2</v>
      </c>
      <c r="E173" s="136"/>
      <c r="F173" s="101">
        <f t="shared" si="8"/>
        <v>0</v>
      </c>
    </row>
    <row r="174" spans="1:6" ht="25.5" x14ac:dyDescent="0.2">
      <c r="A174" s="91" t="s">
        <v>234</v>
      </c>
      <c r="B174" s="15" t="s">
        <v>236</v>
      </c>
      <c r="C174" s="105" t="s">
        <v>104</v>
      </c>
      <c r="D174" s="106">
        <v>5</v>
      </c>
      <c r="E174" s="136"/>
      <c r="F174" s="101">
        <f t="shared" si="8"/>
        <v>0</v>
      </c>
    </row>
    <row r="175" spans="1:6" ht="25.5" x14ac:dyDescent="0.2">
      <c r="A175" s="91" t="s">
        <v>281</v>
      </c>
      <c r="B175" s="15" t="s">
        <v>354</v>
      </c>
      <c r="C175" s="105" t="s">
        <v>104</v>
      </c>
      <c r="D175" s="106">
        <v>4</v>
      </c>
      <c r="E175" s="136"/>
      <c r="F175" s="101">
        <f t="shared" si="8"/>
        <v>0</v>
      </c>
    </row>
    <row r="176" spans="1:6" ht="25.5" x14ac:dyDescent="0.2">
      <c r="A176" s="91" t="s">
        <v>324</v>
      </c>
      <c r="B176" s="15" t="s">
        <v>238</v>
      </c>
      <c r="C176" s="122" t="s">
        <v>104</v>
      </c>
      <c r="D176" s="106">
        <v>6</v>
      </c>
      <c r="E176" s="136"/>
      <c r="F176" s="101">
        <f t="shared" si="8"/>
        <v>0</v>
      </c>
    </row>
    <row r="177" spans="1:6" ht="26.25" thickBot="1" x14ac:dyDescent="0.25">
      <c r="A177" s="139" t="s">
        <v>325</v>
      </c>
      <c r="B177" s="47" t="s">
        <v>276</v>
      </c>
      <c r="C177" s="140" t="s">
        <v>104</v>
      </c>
      <c r="D177" s="141">
        <v>2</v>
      </c>
      <c r="E177" s="142"/>
      <c r="F177" s="48">
        <f t="shared" si="8"/>
        <v>0</v>
      </c>
    </row>
    <row r="178" spans="1:6" ht="13.5" thickBot="1" x14ac:dyDescent="0.25">
      <c r="A178" s="8"/>
      <c r="B178" s="17"/>
      <c r="C178" s="9"/>
      <c r="D178" s="10"/>
      <c r="E178" s="11"/>
      <c r="F178" s="12"/>
    </row>
    <row r="179" spans="1:6" ht="26.25" customHeight="1" thickBot="1" x14ac:dyDescent="0.25">
      <c r="A179" s="49"/>
      <c r="B179" s="72" t="s">
        <v>239</v>
      </c>
      <c r="C179" s="73"/>
      <c r="D179" s="74"/>
      <c r="E179" s="75"/>
      <c r="F179" s="76">
        <f>ROUND(SUM(F8:F177)/2,0)</f>
        <v>0</v>
      </c>
    </row>
    <row r="180" spans="1:6" ht="26.25" customHeight="1" x14ac:dyDescent="0.2">
      <c r="A180" s="49"/>
      <c r="B180" s="78" t="s">
        <v>240</v>
      </c>
      <c r="C180" s="51"/>
      <c r="D180" s="50"/>
      <c r="E180" s="50"/>
      <c r="F180" s="77">
        <f>ROUND(F179*C180,0)</f>
        <v>0</v>
      </c>
    </row>
    <row r="181" spans="1:6" ht="26.25" customHeight="1" x14ac:dyDescent="0.2">
      <c r="A181" s="49"/>
      <c r="B181" s="79" t="s">
        <v>241</v>
      </c>
      <c r="C181" s="53"/>
      <c r="D181" s="52"/>
      <c r="E181" s="52"/>
      <c r="F181" s="69">
        <f>ROUND(F179*C181,0)</f>
        <v>0</v>
      </c>
    </row>
    <row r="182" spans="1:6" ht="26.25" customHeight="1" x14ac:dyDescent="0.2">
      <c r="A182" s="49"/>
      <c r="B182" s="79" t="s">
        <v>242</v>
      </c>
      <c r="C182" s="53"/>
      <c r="D182" s="52"/>
      <c r="E182" s="52"/>
      <c r="F182" s="69">
        <f>ROUND(F179*C182,0)</f>
        <v>0</v>
      </c>
    </row>
    <row r="183" spans="1:6" ht="26.25" customHeight="1" thickBot="1" x14ac:dyDescent="0.25">
      <c r="A183" s="49"/>
      <c r="B183" s="80" t="s">
        <v>361</v>
      </c>
      <c r="C183" s="55">
        <v>0.19</v>
      </c>
      <c r="D183" s="54"/>
      <c r="E183" s="54"/>
      <c r="F183" s="70">
        <f>ROUND(F182*C183,0)</f>
        <v>0</v>
      </c>
    </row>
    <row r="184" spans="1:6" ht="26.25" customHeight="1" thickBot="1" x14ac:dyDescent="0.25">
      <c r="A184" s="49"/>
      <c r="B184" s="56"/>
      <c r="C184" s="57"/>
      <c r="D184" s="57"/>
      <c r="E184" s="58"/>
      <c r="F184" s="144"/>
    </row>
    <row r="185" spans="1:6" ht="26.25" customHeight="1" thickBot="1" x14ac:dyDescent="0.25">
      <c r="A185" s="49"/>
      <c r="B185" s="160" t="s">
        <v>243</v>
      </c>
      <c r="C185" s="161"/>
      <c r="D185" s="161"/>
      <c r="E185" s="161"/>
      <c r="F185" s="146"/>
    </row>
    <row r="186" spans="1:6" x14ac:dyDescent="0.2">
      <c r="A186" s="49"/>
      <c r="B186" s="59"/>
      <c r="C186" s="59"/>
      <c r="D186" s="59"/>
      <c r="E186" s="59"/>
      <c r="F186" s="59"/>
    </row>
    <row r="187" spans="1:6" x14ac:dyDescent="0.2">
      <c r="A187" s="49"/>
      <c r="B187" s="59"/>
      <c r="C187" s="59"/>
      <c r="D187" s="59"/>
      <c r="E187" s="59"/>
      <c r="F187" s="59"/>
    </row>
    <row r="191" spans="1:6" s="148" customFormat="1" ht="24" customHeight="1" x14ac:dyDescent="0.25">
      <c r="A191" s="147"/>
      <c r="B191" s="148" t="s">
        <v>367</v>
      </c>
      <c r="C191" s="147"/>
      <c r="D191" s="149"/>
      <c r="E191" s="150"/>
      <c r="F191" s="150"/>
    </row>
    <row r="192" spans="1:6" s="148" customFormat="1" ht="24" customHeight="1" x14ac:dyDescent="0.25">
      <c r="A192" s="147"/>
      <c r="B192" s="148" t="s">
        <v>358</v>
      </c>
      <c r="C192" s="147"/>
      <c r="D192" s="149"/>
      <c r="E192" s="150"/>
      <c r="F192" s="150"/>
    </row>
    <row r="193" spans="1:6" s="148" customFormat="1" ht="24" customHeight="1" x14ac:dyDescent="0.25">
      <c r="A193" s="147"/>
      <c r="B193" s="148" t="s">
        <v>359</v>
      </c>
      <c r="C193" s="147"/>
      <c r="D193" s="149"/>
      <c r="E193" s="150"/>
      <c r="F193" s="150"/>
    </row>
    <row r="194" spans="1:6" s="148" customFormat="1" ht="14.25" x14ac:dyDescent="0.25">
      <c r="A194" s="147"/>
      <c r="C194" s="147"/>
      <c r="D194" s="149"/>
      <c r="E194" s="150"/>
      <c r="F194" s="150"/>
    </row>
    <row r="195" spans="1:6" s="148" customFormat="1" ht="14.25" x14ac:dyDescent="0.25">
      <c r="A195" s="147"/>
      <c r="C195" s="147"/>
      <c r="D195" s="149"/>
      <c r="E195" s="150"/>
      <c r="F195" s="150"/>
    </row>
    <row r="196" spans="1:6" s="148" customFormat="1" ht="14.25" x14ac:dyDescent="0.25">
      <c r="A196" s="147"/>
      <c r="C196" s="147"/>
      <c r="D196" s="149"/>
      <c r="E196" s="150"/>
      <c r="F196" s="150"/>
    </row>
    <row r="197" spans="1:6" s="148" customFormat="1" ht="38.25" customHeight="1" x14ac:dyDescent="0.25">
      <c r="A197" s="147"/>
      <c r="B197" s="159" t="s">
        <v>360</v>
      </c>
      <c r="C197" s="159"/>
      <c r="D197" s="159"/>
      <c r="E197" s="159"/>
      <c r="F197" s="159"/>
    </row>
    <row r="198" spans="1:6" s="148" customFormat="1" ht="14.25" x14ac:dyDescent="0.25">
      <c r="A198" s="147"/>
      <c r="C198" s="147"/>
      <c r="D198" s="149"/>
      <c r="E198" s="150"/>
      <c r="F198" s="150"/>
    </row>
  </sheetData>
  <mergeCells count="9">
    <mergeCell ref="C2:F4"/>
    <mergeCell ref="A6:A7"/>
    <mergeCell ref="B6:B7"/>
    <mergeCell ref="C6:C7"/>
    <mergeCell ref="F6:F7"/>
    <mergeCell ref="B197:F197"/>
    <mergeCell ref="B185:E185"/>
    <mergeCell ref="D6:D7"/>
    <mergeCell ref="E6:E7"/>
  </mergeCell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Y PRECIOS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Usuario UTP</cp:lastModifiedBy>
  <dcterms:created xsi:type="dcterms:W3CDTF">2017-03-17T19:56:09Z</dcterms:created>
  <dcterms:modified xsi:type="dcterms:W3CDTF">2017-05-25T22:12:25Z</dcterms:modified>
</cp:coreProperties>
</file>