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17\EQUIPOS LABORATORIO PARCE Y OTROS\"/>
    </mc:Choice>
  </mc:AlternateContent>
  <bookViews>
    <workbookView xWindow="0" yWindow="0" windowWidth="23685" windowHeight="9570"/>
  </bookViews>
  <sheets>
    <sheet name="ÍTEM 1 - CIENCIAS AMBIENTALES" sheetId="1" r:id="rId1"/>
    <sheet name="ÍTEM 2 - TECNOLOGÍA QUÍMICA I " sheetId="2" r:id="rId2"/>
    <sheet name="ÍTEM 3 - TECNOLOGÍA QUÍMICA II " sheetId="3" r:id="rId3"/>
    <sheet name="ÍTEM 4 - MEDICINA VETERINARIA" sheetId="4" r:id="rId4"/>
    <sheet name="ÍTEM 5 - CIENCIAS BÁSICAS"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7" i="5" l="1"/>
  <c r="K12" i="5"/>
  <c r="J12" i="5"/>
  <c r="I12" i="5"/>
  <c r="I11" i="5"/>
  <c r="J11" i="5"/>
  <c r="K11" i="5"/>
  <c r="K10" i="5"/>
  <c r="J10" i="5"/>
  <c r="I10" i="5"/>
  <c r="K14" i="4" l="1"/>
  <c r="M14" i="3" l="1"/>
  <c r="M82" i="3" s="1"/>
  <c r="L14" i="3"/>
  <c r="K14" i="3"/>
  <c r="K14" i="2" l="1"/>
  <c r="L14" i="2"/>
  <c r="M14" i="2" s="1"/>
  <c r="M50" i="2" s="1"/>
  <c r="K17" i="1" l="1"/>
</calcChain>
</file>

<file path=xl/sharedStrings.xml><?xml version="1.0" encoding="utf-8"?>
<sst xmlns="http://schemas.openxmlformats.org/spreadsheetml/2006/main" count="384" uniqueCount="260">
  <si>
    <t>UNIVERSIDAD TECNOLÓGICA DE PEREIRA</t>
  </si>
  <si>
    <t xml:space="preserve"> BIENES Y SUMINISTROS</t>
  </si>
  <si>
    <t>ANEXO 1 "ESPECIFICACIONES TÉCNICAS Y  PRESENTACIÓN DE OFERTA"</t>
  </si>
  <si>
    <t>NOMBRE EMPRESA</t>
  </si>
  <si>
    <t>SUBITEM</t>
  </si>
  <si>
    <t>NOMBRE DEL ELEMENTO</t>
  </si>
  <si>
    <t>ESPECIFICACION Y/O REFERENCIA</t>
  </si>
  <si>
    <t>UD DE MEDIDA</t>
  </si>
  <si>
    <t>MARCA O REFERENCIA</t>
  </si>
  <si>
    <t>CANT</t>
  </si>
  <si>
    <t>PRECIO UNITARIO (ANTES DE IVA)</t>
  </si>
  <si>
    <t xml:space="preserve">VALOR IVA </t>
  </si>
  <si>
    <t>PRECIO UNITARIO IVA INCLUÍDO</t>
  </si>
  <si>
    <t>TOTAL</t>
  </si>
  <si>
    <t>GARANTÍA (TIEMPO)</t>
  </si>
  <si>
    <t xml:space="preserve"> INVITACIÓN A COTIZAR BS/26/2017</t>
  </si>
  <si>
    <t>COMPRA DE  EQUIPOS DE LABORATORIO</t>
  </si>
  <si>
    <t>ÍTEM 1. CIENCIAS AMBIENTALES</t>
  </si>
  <si>
    <t>Balanza de precisión</t>
  </si>
  <si>
    <t>Balanza digital</t>
  </si>
  <si>
    <t>Balanza digital tipo Gancho</t>
  </si>
  <si>
    <t>Conductímetro / pH metro</t>
  </si>
  <si>
    <t>Espectrofotómetro UV-VIS</t>
  </si>
  <si>
    <t>Plancha de agitación magnética con calentamiento</t>
  </si>
  <si>
    <t>Medidor de Oxígeno disuelto de Luminiscencia</t>
  </si>
  <si>
    <t>TIEMPO DE ENTREGA (Días Calendario)</t>
  </si>
  <si>
    <t>MARCA/MODELO/REFERENCIA (Ofertado)</t>
  </si>
  <si>
    <t>Unidad</t>
  </si>
  <si>
    <t>Kern
PCB 1000-2</t>
  </si>
  <si>
    <t>Kern
PCB 6000-0</t>
  </si>
  <si>
    <t>Kern
HDB 10K10N</t>
  </si>
  <si>
    <t>Fisher 13636AB200</t>
  </si>
  <si>
    <t>QLS
SUV5800</t>
  </si>
  <si>
    <t>Fisher
SP88854200</t>
  </si>
  <si>
    <t>HACH 
8506300 
HQ30D</t>
  </si>
  <si>
    <t>FIRMA REPRESENTANTE LEGAL</t>
  </si>
  <si>
    <t>NIT</t>
  </si>
  <si>
    <t>VALOR TOTAL ÍTEM 1</t>
  </si>
  <si>
    <t>Sistema de Análisis Térmico Simultaneo DSC/TGA Modelo
SDT Discovery 650,</t>
  </si>
  <si>
    <t>DESCRIPCION DEL EQUIPO</t>
  </si>
  <si>
    <t>MARCA O REFERENCIA SOLICITADA</t>
  </si>
  <si>
    <t>CARACTERISTICA A EVALUAR</t>
  </si>
  <si>
    <t>ESPECIFICACIONES SOLICITADAS POR LA UNIVERSIDAD</t>
  </si>
  <si>
    <t>Sistema de Análisis Térmico Simultaneo en las funciones: Calorímetro Diferencial de Barrido DSC y Analizador Termo Gravimétrico TGA</t>
  </si>
  <si>
    <t>MARCA TA INSTRUMENTS. MODELO  SDT Discovery 650.  REFERENCIA 963000,901</t>
  </si>
  <si>
    <t xml:space="preserve">Sistema de Análisis Térmico Simultaneo </t>
  </si>
  <si>
    <t>Simultaneo y Horizontal.</t>
  </si>
  <si>
    <t>Doble brazo</t>
  </si>
  <si>
    <t>Opción de dos muestras en modo TGA de manera simultanea.</t>
  </si>
  <si>
    <t>Rango de Temperatura</t>
  </si>
  <si>
    <t>Ambiente a 1500 °C</t>
  </si>
  <si>
    <t>Sistema en modo DSC y TGA</t>
  </si>
  <si>
    <r>
      <t>Modulado para la determinación de la capacidad calorífica C</t>
    </r>
    <r>
      <rPr>
        <vertAlign val="subscript"/>
        <sz val="10"/>
        <rFont val="Arial"/>
        <family val="2"/>
      </rPr>
      <t>p</t>
    </r>
  </si>
  <si>
    <t>Modulado para estudios cinéticos</t>
  </si>
  <si>
    <t>Precisión de Temperatura Dinámica</t>
  </si>
  <si>
    <t xml:space="preserve"> ±0.5 °C</t>
  </si>
  <si>
    <t>Sistema de balanza</t>
  </si>
  <si>
    <t xml:space="preserve">Doble balanza horizontal </t>
  </si>
  <si>
    <t>Sensibilidad de la balanza</t>
  </si>
  <si>
    <t>0,1 ug</t>
  </si>
  <si>
    <t xml:space="preserve">Velocidad de Calentamiento (Lineal) </t>
  </si>
  <si>
    <t>0.1 a 100 °C/min</t>
  </si>
  <si>
    <t>Exactitud/Precisión Calorimétrica</t>
  </si>
  <si>
    <t xml:space="preserve"> ±2 % </t>
  </si>
  <si>
    <t>Repetibilidad de la temperatura</t>
  </si>
  <si>
    <t>0,1 °C</t>
  </si>
  <si>
    <t>Sensibilización del DSC</t>
  </si>
  <si>
    <t>4 micro watts</t>
  </si>
  <si>
    <t>Exactitud de la Capacidad Calorífica</t>
  </si>
  <si>
    <t>±5 %</t>
  </si>
  <si>
    <t>Capacidad de Peso de la Muestra</t>
  </si>
  <si>
    <t>200 mg aproximadamente.</t>
  </si>
  <si>
    <t xml:space="preserve">Precisión de Peso </t>
  </si>
  <si>
    <t>±0.1 %</t>
  </si>
  <si>
    <t>Exactitud de Peso</t>
  </si>
  <si>
    <t>±0.5 %</t>
  </si>
  <si>
    <t xml:space="preserve">Vacío: </t>
  </si>
  <si>
    <t>50 μtorr</t>
  </si>
  <si>
    <t xml:space="preserve">Pantalla </t>
  </si>
  <si>
    <t>Tipo touch a color</t>
  </si>
  <si>
    <t>Ethernet hub TA INSTRUMENTS REFERENCIA 924500,602</t>
  </si>
  <si>
    <t xml:space="preserve">Software </t>
  </si>
  <si>
    <t>TRIOS</t>
  </si>
  <si>
    <t xml:space="preserve">Software para la operación del instrumento, con las aplicaciones básicas del análisis. (Adquisición, procesamiento y reporte de datos). </t>
  </si>
  <si>
    <t>Software para el manejo de los datos y la correcta operación del instrumento. TRIOS.</t>
  </si>
  <si>
    <t>Computador</t>
  </si>
  <si>
    <t>Procesador</t>
  </si>
  <si>
    <t>Intel Core 2 Dúo</t>
  </si>
  <si>
    <t>Memoria</t>
  </si>
  <si>
    <t>8 GB RAM</t>
  </si>
  <si>
    <t>Hard Drive</t>
  </si>
  <si>
    <t>Mayor a 80 GB de espacio libre. 700 MB para el Software</t>
  </si>
  <si>
    <t>DVD</t>
  </si>
  <si>
    <t>48 x CD ROM  y DVD</t>
  </si>
  <si>
    <t>Memoria grafica</t>
  </si>
  <si>
    <t>128 GB</t>
  </si>
  <si>
    <t>Monitor</t>
  </si>
  <si>
    <t>23 o 24 pulgadas pantalla ancha.</t>
  </si>
  <si>
    <t>Sistema operativo</t>
  </si>
  <si>
    <t>Windows 10</t>
  </si>
  <si>
    <t>Conectividad</t>
  </si>
  <si>
    <t>El computador controlador se debe poder conectar a Internet.</t>
  </si>
  <si>
    <t>UPS</t>
  </si>
  <si>
    <t>UPS  para el Equipo y el PC</t>
  </si>
  <si>
    <t>INSTALACION</t>
  </si>
  <si>
    <t xml:space="preserve">El equipo debe ser instalado en el Laboratorio 6-124 del Edificio 6 de la Universidad Tecnológica de Pereira.  El espacio físico ya cuenta con la mesa resistente el peso y el aire acondicionado. </t>
  </si>
  <si>
    <t>Si</t>
  </si>
  <si>
    <t>Con la entrega del  equipo se debe ofrecer un programa de capacitación y entrenamiento para 6 personas de mínimo 16 horas sobre: Bases de la calorimetría  y entrenamiento sobre la operación tanto del instrumento como del software.  Las horas de capacitación deben ser reales no al tiempo del técnico haciendo el acondicionamiento del instrumento.</t>
  </si>
  <si>
    <r>
      <rPr>
        <b/>
        <u/>
        <sz val="10"/>
        <rFont val="Arial"/>
        <family val="2"/>
      </rPr>
      <t>MANTENIMIENTO</t>
    </r>
    <r>
      <rPr>
        <sz val="10"/>
        <rFont val="Arial"/>
        <family val="2"/>
      </rPr>
      <t xml:space="preserve"> </t>
    </r>
  </si>
  <si>
    <t>Deben estar incluidas (Sin costo): Dos visitas de mantenimiento preventivo durante la duración de la garantía. Una en el primer año de entrega y la segunda dos meses antes de terminarse la garantía. Todas las de mantenimiento correctivo que se requieran  durante el tiempo de garantía.</t>
  </si>
  <si>
    <t>GARANTIA</t>
  </si>
  <si>
    <t>Dos (2) años como mínimo a partir de la fecha de entrega en correcto funcionamiento del instrumento y del PC.</t>
  </si>
  <si>
    <r>
      <rPr>
        <b/>
        <u/>
        <sz val="10"/>
        <rFont val="Arial"/>
        <family val="2"/>
      </rPr>
      <t>OBSERVACION:</t>
    </r>
    <r>
      <rPr>
        <sz val="10"/>
        <rFont val="Arial"/>
        <family val="2"/>
      </rPr>
      <t xml:space="preserve"> Se debe tratar de un equipo nuevo, no repotenciado ni salido de demostración. </t>
    </r>
  </si>
  <si>
    <t>Equipo Nuevo, no repotenciado ni que haya estado como equipo demo:</t>
  </si>
  <si>
    <t>PRESUPUESTO OFICIAL:</t>
  </si>
  <si>
    <t>Propuestas técnicas que superen este presupuesto oficial no serán evaluadas.</t>
  </si>
  <si>
    <t>CAPACITACION</t>
  </si>
  <si>
    <t>UNIDAD</t>
  </si>
  <si>
    <t>VALOR TOTAL ÍTEM 2</t>
  </si>
  <si>
    <t>ÍTEM 2. TECNOLOGÍA QUÍMICA I</t>
  </si>
  <si>
    <t>Espectrofotómetro de absorción atómica. Compuesto por:</t>
  </si>
  <si>
    <t>Espectrofotómetro de Absorción Atómica.</t>
  </si>
  <si>
    <t>Thermo  Scientific Modelo ICE 3500;   Shimadzu modelo AA7000; Agilent modelo: 240</t>
  </si>
  <si>
    <t>Sistema óptico</t>
  </si>
  <si>
    <t xml:space="preserve">De doble Haz para funcion llama y haz simple para horno. Optica sellada. </t>
  </si>
  <si>
    <t>Rango de longitud de onda entre 180 +/-  10 y 900 +/- 10 nm</t>
  </si>
  <si>
    <t>Monocromador: Tipo  Czerney-Turner;  Echelle o Ebert</t>
  </si>
  <si>
    <t>Ancho de banda espectral en nm:</t>
  </si>
  <si>
    <t xml:space="preserve">Selección automática de 0,1 hasta  1,0 nm, maximo 2,0 nm </t>
  </si>
  <si>
    <t>Torreta para cuatro o seis lámparas</t>
  </si>
  <si>
    <t>Debe permitir utilizar lamparas codificadas y no codificadas. Tambien operarcon lamparas monoelemento o multielemento.</t>
  </si>
  <si>
    <t>Tipo de operación: 1 encendida y 1 lampara en precalentamiento.</t>
  </si>
  <si>
    <t>Detector</t>
  </si>
  <si>
    <t>Tubo fotomultiplicador para todo el rango de longitud de onda.</t>
  </si>
  <si>
    <t>Corrección de señal de fondo (Backgroud)</t>
  </si>
  <si>
    <t>Lámpara de deuterio. Rango entre 185 a 420 nm +/- 5%</t>
  </si>
  <si>
    <t>Optimización automática de la llama</t>
  </si>
  <si>
    <t>De la posición del quemador, y de la mezcla de gases para obtener la máxima sensibilidad.</t>
  </si>
  <si>
    <t xml:space="preserve">Control de gases </t>
  </si>
  <si>
    <t xml:space="preserve">Programable en pasos de 0,1 L/min controlado por el software. Posibilidad de optimizacion. Cambio automatico al gas oxidante. </t>
  </si>
  <si>
    <t xml:space="preserve">Quemadores </t>
  </si>
  <si>
    <r>
      <t>Uno de titanio de 10 cm  para llama C</t>
    </r>
    <r>
      <rPr>
        <sz val="8"/>
        <rFont val="Arial"/>
        <family val="2"/>
      </rPr>
      <t>2</t>
    </r>
    <r>
      <rPr>
        <sz val="10"/>
        <rFont val="Arial"/>
        <family val="2"/>
      </rPr>
      <t>H</t>
    </r>
    <r>
      <rPr>
        <sz val="8"/>
        <rFont val="Arial"/>
        <family val="2"/>
      </rPr>
      <t>2-</t>
    </r>
    <r>
      <rPr>
        <sz val="10"/>
        <rFont val="Arial"/>
        <family val="2"/>
      </rPr>
      <t>aire, debe incluir sistema de seguridad.</t>
    </r>
  </si>
  <si>
    <r>
      <t>Uno de titanio de 5 o 6 cm para llama N</t>
    </r>
    <r>
      <rPr>
        <sz val="8"/>
        <rFont val="Arial"/>
        <family val="2"/>
      </rPr>
      <t>2</t>
    </r>
    <r>
      <rPr>
        <sz val="10"/>
        <rFont val="Arial"/>
        <family val="2"/>
      </rPr>
      <t>O-C2H2  debe incluir sistema de seguridad.</t>
    </r>
  </si>
  <si>
    <t>Unidad de atomización de llama</t>
  </si>
  <si>
    <t>Cámara de nebulización en material inerte y de alta resistencia.</t>
  </si>
  <si>
    <t>Nebulizador resistente a la corrosión.</t>
  </si>
  <si>
    <t>Esfera o perla  de impacto ajustable externamente</t>
  </si>
  <si>
    <t xml:space="preserve">AUTOMUESTREADOR: De doble servicio para modo Llama y modo Horno.  </t>
  </si>
  <si>
    <t xml:space="preserve">Control  </t>
  </si>
  <si>
    <t xml:space="preserve">Mediante comunicación   a traves del espectrofotómetro AA con el PC. </t>
  </si>
  <si>
    <t xml:space="preserve">Número de posiciones de reactivos </t>
  </si>
  <si>
    <t>Entre 5 a 8 posiciones de reactivos</t>
  </si>
  <si>
    <t>Número de posiciones de muestra</t>
  </si>
  <si>
    <t>Minimo 50 posiciones en forma automática.</t>
  </si>
  <si>
    <t>Botella para solución de lavado</t>
  </si>
  <si>
    <t>Garrafa plastica de volumen adecuado.</t>
  </si>
  <si>
    <t>Opciones de muestreo</t>
  </si>
  <si>
    <t>Para análisis por llama  y horno de grafito</t>
  </si>
  <si>
    <t>Funciones para operación con llama:</t>
  </si>
  <si>
    <t xml:space="preserve">Detección del punto cero. </t>
  </si>
  <si>
    <t>Para minimo 50 posiciones.</t>
  </si>
  <si>
    <t>Función  auto lavado.</t>
  </si>
  <si>
    <t>Función auto diagnostico.</t>
  </si>
  <si>
    <t>Función auto mezclado</t>
  </si>
  <si>
    <t>Funciones para operación con horno de grafito</t>
  </si>
  <si>
    <t xml:space="preserve">Detección del punto cero.  </t>
  </si>
  <si>
    <t>Dilución mediante la adición de reactivos.</t>
  </si>
  <si>
    <t xml:space="preserve">Rango de inyección de 2 a 250 microlitros. </t>
  </si>
  <si>
    <t>Auto dilución y re-análisis</t>
  </si>
  <si>
    <t xml:space="preserve">Para la medición de muestras desconocidas, debe realizar extrapolación, calculo automático de la dilución. </t>
  </si>
  <si>
    <t>Horno de grafito con camara de television de estado solido y sus respectivos accesorios.</t>
  </si>
  <si>
    <t>Cambio automático del modo llama a modo horno de grafito</t>
  </si>
  <si>
    <t>Debe permitir el cambio del modo llama al modo de horno de grafito de forma automática, realizando el alineamiento del sistema que se vaya a trabajar a máxima sensibilidad. No deben removerse piezas, ni la utilizacion de herramientas para hacer desmontes para el cambio de funcion.</t>
  </si>
  <si>
    <t>Rango de temperatura</t>
  </si>
  <si>
    <t>Desde temperatura ambiente hasta 3000°C con incrementos de 1 ºC</t>
  </si>
  <si>
    <t>Control de calentamiento del sistema</t>
  </si>
  <si>
    <t>Para secado: control digital con calibración de la temperatura, para cenizas y atomización control vía sensor óptico.</t>
  </si>
  <si>
    <t>Programación de las condiciones de calentamiento</t>
  </si>
  <si>
    <t>Programable</t>
  </si>
  <si>
    <t>Control de gas inerte (Ar)</t>
  </si>
  <si>
    <t xml:space="preserve">Con opciones de alta sensibilidad y enriquecimiento de la muestra en el horno. </t>
  </si>
  <si>
    <t>Programable desde del software</t>
  </si>
  <si>
    <t>Operación en rango de 0 a 1,50 L/min.</t>
  </si>
  <si>
    <t>Medidas de seguridad.</t>
  </si>
  <si>
    <t xml:space="preserve">Monitoreo de la rata de flujo del agua de enfriamiento. </t>
  </si>
  <si>
    <t xml:space="preserve">Monitoreo de la presión del gas, unidad de protección de sobre intensidad (doble control por un protector de circuitos y el sensor óptico),  </t>
  </si>
  <si>
    <t xml:space="preserve">Revisión  del bloque de enfriamiento del horno.  </t>
  </si>
  <si>
    <t>Marca y Referencia del Software</t>
  </si>
  <si>
    <t>Software para el manejo de los datos y la correcta operación del instrumento.</t>
  </si>
  <si>
    <t>Modo de medida</t>
  </si>
  <si>
    <t>Método de llama, horno de grafito y emisión atómica</t>
  </si>
  <si>
    <t>Métodos de calibración</t>
  </si>
  <si>
    <t xml:space="preserve">Curva de calibración (selección de la primera, segunda o tercera derivada). Método de adición de estándar,  método de adición de patrón (primera derivada) 
</t>
  </si>
  <si>
    <t>Repetición de análisis</t>
  </si>
  <si>
    <t>Hasta 20 repeticiones.  valor promedio, desviación estándar (SD) y coeficiente de variación (RSD).</t>
  </si>
  <si>
    <t>Corrección de línea base</t>
  </si>
  <si>
    <t xml:space="preserve">Corrección de la deriva de la línea base mediante corrección del cero en altura de pico o área de pico. </t>
  </si>
  <si>
    <t>Corrección de sensibilidad</t>
  </si>
  <si>
    <t>Corrección automática de la curva de calibración mediante el monitoreo de la sensibilidad</t>
  </si>
  <si>
    <t>QA/QC</t>
  </si>
  <si>
    <t>Presentacion de informes.</t>
  </si>
  <si>
    <t xml:space="preserve">Dos Lámparas de cátodo Hueco. </t>
  </si>
  <si>
    <t xml:space="preserve">Lámparas de cátodo hueco para los siguientes elementos:  Hierro y plomo </t>
  </si>
  <si>
    <t>Lamparas de catodo hueco para hierro y plomo</t>
  </si>
  <si>
    <t xml:space="preserve">Sistema recirculador de agua </t>
  </si>
  <si>
    <t>Sistema de enfriamiento y recirculación de agua</t>
  </si>
  <si>
    <t>Rango de temperatura de 10 a 30°C., flujo de agua de 0,6 a 1,5 L/min, presión 0,08 a 0,15 mPa.</t>
  </si>
  <si>
    <t>Computador Intel Core I5. Memoria RAM de 4 Gb y disco duro de 1 Tera. Caracterisiticas acordes al software que utilice el instrumento Monitor de 23 pulgadas.</t>
  </si>
  <si>
    <t>UPS de 3 KV para el espectrofotometro</t>
  </si>
  <si>
    <t>Regulador del voltaje para el Horno de grafito.</t>
  </si>
  <si>
    <t xml:space="preserve">Kit de inicio que incluye : </t>
  </si>
  <si>
    <t>Tubos para el automuestreador</t>
  </si>
  <si>
    <t>Tubos de grafito para el horno.</t>
  </si>
  <si>
    <t>Alambre de limpieza del atomizador</t>
  </si>
  <si>
    <t>Empaques de la cámara de pre mezcla</t>
  </si>
  <si>
    <t>Tubo capilar para la aspiración.</t>
  </si>
  <si>
    <t>Empaques del atomizador</t>
  </si>
  <si>
    <t xml:space="preserve">El equipo debe ser instalado en el Laboratorio 6-124 del Edificio 6 de la Universidad Tecnológica de Pereira.  El espacio fisico ya tiene las acometidas de gases especiales y el sistema de extraccion de vapores (Motor y ducto). Ademas de contar con la   mesa resistente el peso y el aire acondicionado. </t>
  </si>
  <si>
    <r>
      <rPr>
        <b/>
        <u/>
        <sz val="10"/>
        <rFont val="Arial"/>
        <family val="2"/>
      </rPr>
      <t>CAPACITACION:</t>
    </r>
    <r>
      <rPr>
        <sz val="10"/>
        <rFont val="Arial"/>
        <family val="2"/>
      </rPr>
      <t xml:space="preserve"> </t>
    </r>
  </si>
  <si>
    <t>Con la entrega del  equipo se debe ofrecer un programa de capacitación y entrenamiento para 6 personas de mínimo 24 horas sobre: Bases de la Absorción Atómica  y entrenamiento sobre la operación tanto del instrumento como del software.  Las horas de capacitacion deben ser reales no al tiempo del tecnico haciendo el acondicionamiento del instrumento.</t>
  </si>
  <si>
    <t>Deben estar incluidas:Dos visitas de mantenimiento preventivo durante laduracion de la garantia. Una en el primer año de entrega y la segunda dos meses antes de terminarse la garantia. Todas las de mantenimiento correctivo que se requieran  durante el tiempo de garantía.</t>
  </si>
  <si>
    <t>Dos (2) años como minimo a partir de la fecha de entrega en correcto funcionamiento del instrumento y del PC.</t>
  </si>
  <si>
    <t>Equipo Nuevo, no repontenciado ni que haya estado como equipo demo:</t>
  </si>
  <si>
    <t>Propuestas tecnicas que superen este presupuesto oficial no seran evaluadas.</t>
  </si>
  <si>
    <t>VALOR TOTAL ÍTEM 3</t>
  </si>
  <si>
    <t>El proveedor debera aportar documento que certifique Calificación de instalación y desempeño IQ/OQ siguiendo los protocolos y documentos del fabricante.</t>
  </si>
  <si>
    <t>ÍTEM 4. MEDICINA VETERINARIA</t>
  </si>
  <si>
    <t>VALOR TOTAL ÍTEM 4</t>
  </si>
  <si>
    <t xml:space="preserve">AGITADOR </t>
  </si>
  <si>
    <t>MARCA LB PRO 
REF.SCH-811121020244</t>
  </si>
  <si>
    <t xml:space="preserve">ESPECTROFOTOMETRO </t>
  </si>
  <si>
    <t>MARCA MAPADA REF.SCH-V-1200</t>
  </si>
  <si>
    <t>MARCA INDULAB REF.ND-BM09A</t>
  </si>
  <si>
    <t>BAÑO MARIA</t>
  </si>
  <si>
    <t>PH METRO</t>
  </si>
  <si>
    <t>MARCA BOECO
 REF. IMP-BOE 5196751</t>
  </si>
  <si>
    <t>ÍTEM 5. CIENCIAS BÁSICAS</t>
  </si>
  <si>
    <t>BAÑO</t>
  </si>
  <si>
    <t>MODELO BK-10XF MARCA BIOBASE</t>
  </si>
  <si>
    <t>MESA ANTIVIBRATORIA</t>
  </si>
  <si>
    <t>HALTHEN</t>
  </si>
  <si>
    <t>VALOR TOTAL ÍTEM 5</t>
  </si>
  <si>
    <t>ÍTEM 3. TECNOLOGÍA QUÍMICA II</t>
  </si>
  <si>
    <t xml:space="preserve">ESPECTROFOTÓMETRO UV VIS
</t>
  </si>
  <si>
    <r>
      <t xml:space="preserve">Balanza de presición.                                                           
Campo de pesaje: 1000g
Lectura 0,01g
Reproducibilidad 0,01g
Linealidad ± 0,03g
Función PRE-TARE                                                           
Unidad de pesaje libremente programable               
Plato de: 13 x 13cm.                                                             
Pantalla LCD retroiluminada,                                                                                                                                                                                       con posibilidad de utilizarse con pila 9V,
Requerimiento eléctrico: 220V.                                   
Interfaz: RS-232
</t>
    </r>
    <r>
      <rPr>
        <b/>
        <sz val="11"/>
        <color theme="1"/>
        <rFont val="Arial"/>
        <family val="2"/>
      </rPr>
      <t>PRESUPUESTO OFICIAL: $1.761.200 PRECIO UNITARIO IVA INCLUIDO</t>
    </r>
  </si>
  <si>
    <r>
      <t xml:space="preserve">Balanza de presición.                                                          
Campo de pesaje: 6000g
Lectura 1g
Reproducibilidad 1g
Linealidad ± 2g
Función PRE-TARE                                                              
Unidad de pesaje libremente programable                
Plato de: 15 x 17cm.                                                              
Pantalla LCD retroiluminada, con posibilidad de utilizarse con pila 9V.  
Requerimiento eléctrico: 220V.                                  
Interfaz: RS-232
</t>
    </r>
    <r>
      <rPr>
        <b/>
        <sz val="11"/>
        <color theme="1"/>
        <rFont val="Arial"/>
        <family val="2"/>
      </rPr>
      <t>PRESUPUESTO OFICIAL: $1.249.500 PRECIO UNITARIO IVA INCLUIDO</t>
    </r>
  </si>
  <si>
    <r>
      <t xml:space="preserve">Balanza Digital Tipo Gancho.                                     
Capacidad: 10Kg                                                          
Resolución: 10g                                                               
Con función de congelamiento de lectura para retención del resultado.                                                      con posibilidad de utilizarse con pilas (Pilas 2 x 1,5V). 
</t>
    </r>
    <r>
      <rPr>
        <b/>
        <sz val="11"/>
        <color theme="1"/>
        <rFont val="Arial"/>
        <family val="2"/>
      </rPr>
      <t xml:space="preserve">PRESUPUESTO OFICIAL: $476.000 PRECIO UNITARIO IVA INCLUIDO      </t>
    </r>
  </si>
  <si>
    <r>
      <t xml:space="preserve">Conductivímetro / pHmetro de Mesa.                      
Fisher Accumet. AB200.                                                   
Debe Incluir:
- Medidor AB200
- Electrodo de doble junta y cuerpo epóxico pH/ATC (13-620-631), 
- Celda de conductividad (13-620-100),
- Brazo de soporte de electrodos,
- Conexiones RS232 and USB y cables, 
- Adaptadores de corriente 100/240V.                                                                                        
- Con Reconocimiento automático de buffer. 
- Rango de pH: -2.000 a +20.000pH                                                  
- Resolución pH: 0.1 / 0.01 / 0.001pH.                                         
- Rango conductividad: 0,00uS  500,0mS.                                           
- Resolución conductividad: 0.01/0.1uS, 0.001/0.01 /0.1mS.                      
- Rango temp: 0° a 100°C.                                                       
- Rango TDS:  0.00ppm to 500 ppt (TDS factor 1.00).
</t>
    </r>
    <r>
      <rPr>
        <b/>
        <sz val="11"/>
        <color theme="1"/>
        <rFont val="Arial"/>
        <family val="2"/>
      </rPr>
      <t>PRESUPUESTO OFICIAL: $6.574.750 PRECIO UNITARIO IVA INCLUIDO</t>
    </r>
    <r>
      <rPr>
        <sz val="11"/>
        <color theme="1"/>
        <rFont val="Arial"/>
        <family val="2"/>
      </rPr>
      <t xml:space="preserve">    </t>
    </r>
  </si>
  <si>
    <r>
      <t xml:space="preserve">Espectrofotómetro UV-VIS.                                          
Modelo: SUV5800.                                                           
Especificaciones:
- Rango de longitud de onda: 190nm a 1100nm
- Ancho espectral de banda: 2nm.
- Exactitud de longitud de onda: ±0,5nm                      
- Repetibilidad de longitud de onda: 0,2nm
- Exactitud fotométrica: ± 0,3%T.                                     
- Repetibilidad fotométrica: ± 0,2%T.       
- Salidas de puertos USB y paralelo. 
- Equipo que incluya: Software para lectura en PC: pruebas cinéticas, multi-longitud de onda, cuantitativo, escaneo.               
- Forro de protección,
- Que incluya cuatro (4) celdas estándar de vidrio y dos (2) de cuarzo.
EL EQUIPO DEBE SER  ENTREGADO INSTALADO EN PERFECTAS CONDICIONES DE FUNCIONAMIENTO  Y CAPACITACIÓN DE MANEJO.
UN SERVICIO GRATUITO DE MANTENIMIENTO  DURANTE EL PRIMER AÑO.
</t>
    </r>
    <r>
      <rPr>
        <b/>
        <sz val="11"/>
        <color theme="1"/>
        <rFont val="Arial"/>
        <family val="2"/>
      </rPr>
      <t xml:space="preserve">PRESUPUESTO OFICIAL: $14.994.000 PRECIO UNITARIO IVA INCLUIDO   </t>
    </r>
    <r>
      <rPr>
        <sz val="11"/>
        <color theme="1"/>
        <rFont val="Arial"/>
        <family val="2"/>
      </rPr>
      <t xml:space="preserve"> </t>
    </r>
  </si>
  <si>
    <r>
      <t xml:space="preserve">Plancha de agitación magnética
con calentamiento Isotemp
Área de métrica de calentamiento
Especificaciones:
- Dimensiones: 10,4 x 10,4cm     
- Material de la superficie de calentamiento: Cerámica blanca refractaria quimioresistente
- Voltage 110-120V Hertz 50/60Hz
- Rango de agitación 50 a 1.500rpm
- Rango de temperatura hasta 540°C, ajustable en incrementos de 1°C.
- Resolución con adaptación de sonda para lectura real de la temperatura del líquido en calentamiento: 0.1°C     
</t>
    </r>
    <r>
      <rPr>
        <b/>
        <sz val="11"/>
        <color theme="1"/>
        <rFont val="Arial"/>
        <family val="2"/>
      </rPr>
      <t xml:space="preserve">PRESUPUESTO OFICIAL: $1.904.000 PRECIO UNITARIO IVA INCLUIDO   </t>
    </r>
    <r>
      <rPr>
        <sz val="11"/>
        <color theme="1"/>
        <rFont val="Arial"/>
        <family val="2"/>
      </rPr>
      <t xml:space="preserve">                                        </t>
    </r>
  </si>
  <si>
    <r>
      <t xml:space="preserve">MEDIDOR PORTÁTIL CON SONDA DE OXÍGENO DISUELTO ÓPTICO LDO101
Equipo multiparámetro: pH, mV, ISE, DO, Conductividad, TDS, Salinidad, Resistividad, ORP y Temperatura
Grado del IP: IP67
Que incluya
- Tipo de sonda: Estándar
- Medidor HQ30d medidor portátil, 
- Sonda de oxígeno disuelto óptico LDO10101 con cable de 1 m, 
- Soporte del medidor, botella de DBO y tapón para la calibración,
- Posibilidad de uso con pilas (4 pilas AA),
- Guía de inicio rápido
- Manual de usuario
- CD de documentación
</t>
    </r>
    <r>
      <rPr>
        <b/>
        <sz val="11"/>
        <color theme="1"/>
        <rFont val="Arial"/>
        <family val="2"/>
      </rPr>
      <t xml:space="preserve">PRESUPUESTO OFICIAL: $8.245.841 PRECIO UNITARIO IVA INCLUIDO    
</t>
    </r>
  </si>
  <si>
    <t>CALIFICACION IQ/OQ DE INSTALACIÓN Y DESEMPEÑO DEL EQUIPO:</t>
  </si>
  <si>
    <r>
      <t xml:space="preserve">MAGNETICO/CALENTAMIENTO 20L MS-H-S, 0- HASTA 20 LITROS Y 340°C ACERO INOX. REVESTIDO EN CERAMICA DIAM.135mm
</t>
    </r>
    <r>
      <rPr>
        <b/>
        <sz val="12"/>
        <rFont val="Calibri"/>
        <family val="2"/>
        <scheme val="minor"/>
      </rPr>
      <t xml:space="preserve">PRESUPUESTO OFICIAL: $1.392.300 PRECIO UNITARIO IVA INCLUIDO    </t>
    </r>
  </si>
  <si>
    <r>
      <t xml:space="preserve">VISIBLE 325 -1000 nm ANCHO BANDA 4nm (PRECISION +/- 2nm) LAMP. TUNGSTENO HAZ SIMPLE Y SOFTWARE
</t>
    </r>
    <r>
      <rPr>
        <b/>
        <sz val="12"/>
        <rFont val="Calibri"/>
        <family val="2"/>
        <scheme val="minor"/>
      </rPr>
      <t xml:space="preserve">PRESUPUESTO OFICIAL: $5.140.800 PRECIO UNITARIO IVA INCLUIDO    </t>
    </r>
  </si>
  <si>
    <r>
      <t xml:space="preserve">RECTANGULAR ACERO INOXIDABLE-CON TAPA, CAP. 6 L
</t>
    </r>
    <r>
      <rPr>
        <b/>
        <sz val="12"/>
        <rFont val="Calibri"/>
        <family val="2"/>
        <scheme val="minor"/>
      </rPr>
      <t>PRESUPUESTO OFICIAL: $2.082.500 PRECIO UNITARIO IVA INCLUIDO</t>
    </r>
  </si>
  <si>
    <r>
      <t xml:space="preserve"> DE MESA MODELO BT-675 CON ACCESORIOS ESTÁNDAR 110V
</t>
    </r>
    <r>
      <rPr>
        <b/>
        <sz val="12"/>
        <rFont val="Calibri"/>
        <family val="2"/>
        <scheme val="minor"/>
      </rPr>
      <t>PRESUPUESTO OFICIAL: $ 2.570.400 PRECIO UNITARIO IVA INCLUIDO</t>
    </r>
  </si>
  <si>
    <r>
      <t xml:space="preserve"> ULTRASÓNICO DIGITAL - 10L
</t>
    </r>
    <r>
      <rPr>
        <b/>
        <sz val="12"/>
        <rFont val="Calibri"/>
        <family val="2"/>
        <scheme val="minor"/>
      </rPr>
      <t>PRESUPUESTO OFICIAL: $2.713.200 PRECIO UNITARIO IVA INCLUIDO</t>
    </r>
  </si>
  <si>
    <r>
      <t xml:space="preserve">EYL-50x50
</t>
    </r>
    <r>
      <rPr>
        <b/>
        <sz val="12"/>
        <rFont val="Calibri"/>
        <family val="2"/>
        <scheme val="minor"/>
      </rPr>
      <t>PRESUPUESTO OFICIAL: $3.456.950 PRECIO UNITARIO IVA INCLUIDO</t>
    </r>
  </si>
  <si>
    <r>
      <t xml:space="preserve"> Controlado por computador con software analítico y de control y accesorios para análisis de líquidos, polvos y análisis superficial de materiales.  Fuente de luz de Xenon, rango de lectura 190-1100 nm, monocromado czerny-Turner.  Ancho de banda 1,0 nm ó 2,0 nm. Doble detector: Fotodiodo de silicona para muestra y rerencia. Modos de barrido: Absorbancia, Transmitancia y Reflectancia, Kubelka-Munk, log(1/R), log (Abs), Abs*Factor, Intensidad, Exactitud de la longitud de onda: ±0.5 nm (full range) ± 0.2 nm (541.9, 546.11 nm líneas de Hg) Repetibilidad &lt; 0.01 nm  546.1 nm mercury line. Velocidad de barrido &lt;1 a 6000 nm/min; variable Intervalo de datos: 10, 5, 2, 1.0, 0.5, 0.2, 0.1 nm Rango fotométrico -0.3 to 4.0 A. Exactitud fotométrica;  a1A: ±0.002 A , y a 2A: ±0.004 A Ruido fotométrico:  0A: ≤0.00008 A  Salida para conexión a LIMS. Puertos USB 2,0  mínimo tres. Requerimientos eléctricos: 100V a 240V, 50 /60Hz. 150 W de consumo eléctrico. </t>
    </r>
    <r>
      <rPr>
        <b/>
        <sz val="12"/>
        <rFont val="Calibri"/>
        <family val="2"/>
        <scheme val="minor"/>
      </rPr>
      <t>Debe Incluir:</t>
    </r>
    <r>
      <rPr>
        <sz val="12"/>
        <rFont val="Calibri"/>
        <family val="2"/>
        <scheme val="minor"/>
      </rPr>
      <t xml:space="preserve"> cable de poder, cargador de una posición, UPS de 2 kVA para asegurar la garantía del espectrofotómetro. Manuales de instalación y de uso para hardware y software. Software de control y procesamiento de señal para Windows 8.1 y 10 Con varios modos de análisis: longitud de onda fija, barrido variable entre 190 a 1100 nm, cuantificación, y toma espectral con variación de tiempo.  El software debe permitir elaboración de reportes y plantillas, diagnóstico y control de uso de la lampara, con programa de test para la verificación del rendimiento,  verificación de exactitud de longitud de onda y fotométrica ruido, reproducibilidad, precisión, linealidad y luz parasita. Aplicación de escaneo con herramientas avanzadas para análisis de picos y procesamientos espectrales (derivadas, suavizado, normalizado, operaciones matemáticas) fotométrica ruido, reproducibilidad, precisión, linealidad y luz parasita. Aplicación de escaneo con herramientas avanzadas para análisis de picos y procesamientos espectrales (derivadas, suavizado, normalizado, operaciones matemáticas) Paquete de Cuantificación, Cálculos integrados para cuantificación, exportación de datos automático por email, Facilidad de obtener reportes con parámetros definidos por el usuario. Que se pueda actualizar para hacer medidas de color CIELab y controlar una esfera de integración. Con software adicional de control de proceso para sistematizar el desarrollo de una metodología analítica. </t>
    </r>
    <r>
      <rPr>
        <b/>
        <sz val="12"/>
        <rFont val="Calibri"/>
        <family val="2"/>
        <scheme val="minor"/>
      </rPr>
      <t>Debe incluir accesorios adicionales</t>
    </r>
    <r>
      <rPr>
        <sz val="12"/>
        <rFont val="Calibri"/>
        <family val="2"/>
        <scheme val="minor"/>
      </rPr>
      <t xml:space="preserve"> :Esfera de integración de haz sencillo, para Espectrofotómetros UV Vis modos de transmitancia difusa y reflectancia difusa
Incluya : esfera de integración de 60 mm con una capa de spectralon que incluya filtro malla de 1ª.Soporte de cubeta para polvos y solidos para uso en el modo de reflectancia
Spectralon de calibración.
Capacitación en espectrofotometría uv vis, en el manejo del software analítico y en el manejo de la esfera de integración dada por profesional en química capacitado en fabrica, mínimo dos días.
Instalación en la ciudad de Pereira - Garantía de un año. Deben adjuntar carta de la fábrica autorizando al distribuidor en Colombia.
</t>
    </r>
    <r>
      <rPr>
        <b/>
        <sz val="12"/>
        <rFont val="Calibri"/>
        <family val="2"/>
        <scheme val="minor"/>
      </rPr>
      <t>PRESUPUESTO OFICIAL: $82.515.552 PRECIO UNITARIO IVA INCLUIDO</t>
    </r>
    <r>
      <rPr>
        <sz val="12"/>
        <rFont val="Calibri"/>
        <family val="2"/>
        <scheme val="minor"/>
      </rPr>
      <t xml:space="preserve">
</t>
    </r>
  </si>
  <si>
    <t xml:space="preserve">MODELO EVOLUTION 220 MARCA THERMO SCIENTIFIC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</si>
</sst>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b/>
      <sz val="11"/>
      <name val="Arial"/>
      <family val="2"/>
    </font>
    <font>
      <sz val="11"/>
      <color rgb="FF000000"/>
      <name val="Arial"/>
      <family val="2"/>
    </font>
    <font>
      <sz val="11"/>
      <name val="Arial"/>
      <family val="2"/>
    </font>
    <font>
      <b/>
      <sz val="11"/>
      <color rgb="FF000000"/>
      <name val="Arial"/>
      <family val="2"/>
    </font>
    <font>
      <sz val="10"/>
      <name val="Arial"/>
      <family val="2"/>
    </font>
    <font>
      <u/>
      <sz val="10"/>
      <color indexed="12"/>
      <name val="Arial"/>
      <family val="2"/>
    </font>
    <font>
      <sz val="11"/>
      <color theme="1"/>
      <name val="Arial"/>
      <family val="2"/>
    </font>
    <font>
      <sz val="11"/>
      <color rgb="FF000000"/>
      <name val="Calibri"/>
      <family val="2"/>
    </font>
    <font>
      <b/>
      <sz val="10"/>
      <name val="Arial"/>
      <family val="2"/>
    </font>
    <font>
      <vertAlign val="subscript"/>
      <sz val="10"/>
      <name val="Arial"/>
      <family val="2"/>
    </font>
    <font>
      <b/>
      <u/>
      <sz val="10"/>
      <name val="Arial"/>
      <family val="2"/>
    </font>
    <font>
      <b/>
      <sz val="11"/>
      <color theme="1"/>
      <name val="Calibri"/>
      <family val="2"/>
      <scheme val="minor"/>
    </font>
    <font>
      <sz val="8"/>
      <name val="Arial"/>
      <family val="2"/>
    </font>
    <font>
      <sz val="11"/>
      <name val="Calibri"/>
      <family val="2"/>
      <scheme val="minor"/>
    </font>
    <font>
      <sz val="12"/>
      <name val="Calibri"/>
      <family val="2"/>
      <scheme val="minor"/>
    </font>
    <font>
      <sz val="10"/>
      <name val="Calibri"/>
      <family val="2"/>
      <scheme val="minor"/>
    </font>
    <font>
      <b/>
      <sz val="12"/>
      <name val="Calibri"/>
      <family val="2"/>
      <scheme val="minor"/>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5" fillId="0" borderId="0"/>
    <xf numFmtId="0" fontId="6" fillId="0" borderId="0" applyNumberFormat="0" applyFill="0" applyBorder="0" applyAlignment="0" applyProtection="0">
      <alignment vertical="top"/>
      <protection locked="0"/>
    </xf>
    <xf numFmtId="0" fontId="8" fillId="0" borderId="0"/>
  </cellStyleXfs>
  <cellXfs count="78">
    <xf numFmtId="0" fontId="0" fillId="0" borderId="0" xfId="0"/>
    <xf numFmtId="0" fontId="3" fillId="0" borderId="0" xfId="0" applyFont="1" applyAlignment="1">
      <alignment vertical="center"/>
    </xf>
    <xf numFmtId="0" fontId="1"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0" xfId="0" applyFont="1"/>
    <xf numFmtId="0" fontId="3" fillId="0" borderId="0" xfId="0" applyFont="1" applyAlignment="1">
      <alignment horizontal="left" vertical="center"/>
    </xf>
    <xf numFmtId="3" fontId="1" fillId="0" borderId="2" xfId="0" applyNumberFormat="1" applyFont="1" applyBorder="1" applyAlignment="1">
      <alignment horizontal="center" vertical="center" wrapText="1"/>
    </xf>
    <xf numFmtId="0" fontId="0" fillId="0" borderId="1" xfId="0" applyBorder="1"/>
    <xf numFmtId="0" fontId="5" fillId="2" borderId="1" xfId="0" applyFont="1" applyFill="1" applyBorder="1" applyAlignment="1" applyProtection="1">
      <alignment horizontal="left" vertical="center" wrapText="1"/>
      <protection locked="0"/>
    </xf>
    <xf numFmtId="0" fontId="7" fillId="2" borderId="1" xfId="0" applyFont="1" applyFill="1" applyBorder="1" applyAlignment="1" applyProtection="1">
      <alignment vertical="center" wrapText="1"/>
      <protection locked="0"/>
    </xf>
    <xf numFmtId="0" fontId="0" fillId="0" borderId="1" xfId="0" applyBorder="1" applyAlignment="1">
      <alignment horizontal="center" vertical="center"/>
    </xf>
    <xf numFmtId="0" fontId="5" fillId="2" borderId="1" xfId="0" applyFont="1" applyFill="1" applyBorder="1" applyAlignment="1" applyProtection="1">
      <alignment horizontal="center" vertical="center" wrapText="1"/>
      <protection locked="0"/>
    </xf>
    <xf numFmtId="0" fontId="3" fillId="0" borderId="0" xfId="3" applyFont="1" applyAlignment="1">
      <alignment vertical="center"/>
    </xf>
    <xf numFmtId="0" fontId="1" fillId="0" borderId="1" xfId="3" applyFont="1" applyBorder="1" applyAlignment="1">
      <alignment vertical="center"/>
    </xf>
    <xf numFmtId="0" fontId="3" fillId="0" borderId="0" xfId="3" applyFont="1" applyAlignment="1">
      <alignment horizontal="center" vertical="center"/>
    </xf>
    <xf numFmtId="0" fontId="3" fillId="0" borderId="0" xfId="3" applyFont="1" applyAlignment="1">
      <alignment horizontal="right" vertical="center"/>
    </xf>
    <xf numFmtId="0" fontId="1" fillId="0" borderId="1" xfId="3" applyFont="1" applyBorder="1" applyAlignment="1">
      <alignment horizontal="center" vertical="center"/>
    </xf>
    <xf numFmtId="0" fontId="3" fillId="0" borderId="3" xfId="3" applyFont="1" applyBorder="1" applyAlignment="1">
      <alignment vertical="center"/>
    </xf>
    <xf numFmtId="0" fontId="3" fillId="0" borderId="0" xfId="3" applyFont="1" applyBorder="1" applyAlignment="1">
      <alignment vertical="center"/>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vertical="center" wrapText="1"/>
      <protection locked="0"/>
    </xf>
    <xf numFmtId="0" fontId="0" fillId="0" borderId="0" xfId="0" applyBorder="1"/>
    <xf numFmtId="3" fontId="1" fillId="0" borderId="0" xfId="0" applyNumberFormat="1" applyFont="1" applyBorder="1" applyAlignment="1">
      <alignment horizontal="center" vertical="center" wrapText="1"/>
    </xf>
    <xf numFmtId="0" fontId="11" fillId="2"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wrapText="1"/>
      <protection locked="0"/>
    </xf>
    <xf numFmtId="3" fontId="11" fillId="3" borderId="1" xfId="0" applyNumberFormat="1" applyFont="1" applyFill="1" applyBorder="1" applyAlignment="1" applyProtection="1">
      <alignment vertical="center" wrapText="1"/>
      <protection locked="0"/>
    </xf>
    <xf numFmtId="0" fontId="5" fillId="3" borderId="1" xfId="0" applyFont="1" applyFill="1" applyBorder="1" applyAlignment="1" applyProtection="1">
      <alignment vertical="center" wrapText="1"/>
      <protection locked="0"/>
    </xf>
    <xf numFmtId="0" fontId="5" fillId="3" borderId="1" xfId="0" applyFont="1" applyFill="1" applyBorder="1" applyAlignment="1" applyProtection="1">
      <alignment horizontal="center" vertical="center" wrapText="1"/>
      <protection locked="0"/>
    </xf>
    <xf numFmtId="0" fontId="12" fillId="0" borderId="1" xfId="0" applyFont="1" applyBorder="1" applyAlignment="1">
      <alignment horizontal="center"/>
    </xf>
    <xf numFmtId="0" fontId="1" fillId="0" borderId="0" xfId="3" applyFont="1" applyBorder="1" applyAlignment="1">
      <alignment vertical="center"/>
    </xf>
    <xf numFmtId="0" fontId="5" fillId="3"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xf>
    <xf numFmtId="0" fontId="0" fillId="0" borderId="1" xfId="0" applyFill="1" applyBorder="1" applyAlignment="1">
      <alignment horizontal="center" vertical="center" wrapText="1"/>
    </xf>
    <xf numFmtId="0" fontId="14" fillId="0" borderId="1" xfId="0" applyFont="1"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vertical="center"/>
    </xf>
    <xf numFmtId="0" fontId="15" fillId="0" borderId="1" xfId="0" applyFont="1" applyBorder="1" applyAlignment="1">
      <alignment horizontal="center" vertical="center"/>
    </xf>
    <xf numFmtId="0" fontId="0" fillId="0" borderId="1" xfId="0" applyBorder="1" applyAlignment="1">
      <alignment horizontal="center" vertical="center"/>
    </xf>
    <xf numFmtId="0" fontId="15" fillId="0" borderId="1" xfId="0" applyFont="1" applyBorder="1" applyAlignment="1">
      <alignment horizontal="left" wrapText="1"/>
    </xf>
    <xf numFmtId="0" fontId="15" fillId="0" borderId="1" xfId="0" applyFont="1" applyBorder="1" applyAlignment="1">
      <alignment horizontal="left" vertical="center" wrapText="1"/>
    </xf>
    <xf numFmtId="0" fontId="14" fillId="0" borderId="1" xfId="0" applyFont="1" applyFill="1" applyBorder="1" applyAlignment="1">
      <alignment horizontal="center" vertical="center"/>
    </xf>
    <xf numFmtId="0" fontId="14" fillId="0" borderId="1" xfId="0" applyFont="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Border="1" applyAlignment="1">
      <alignment vertical="center" wrapText="1"/>
    </xf>
    <xf numFmtId="0" fontId="1" fillId="0" borderId="1" xfId="0" applyFont="1" applyBorder="1" applyAlignment="1">
      <alignment horizontal="center" vertical="center"/>
    </xf>
    <xf numFmtId="0" fontId="1" fillId="0" borderId="0" xfId="3" applyFont="1" applyAlignment="1">
      <alignment horizontal="center" vertical="center" wrapText="1"/>
    </xf>
    <xf numFmtId="0" fontId="2" fillId="0" borderId="0" xfId="3" applyFont="1" applyAlignment="1"/>
    <xf numFmtId="0" fontId="1" fillId="0" borderId="0" xfId="3" applyFont="1" applyAlignment="1">
      <alignment horizontal="center" vertical="center"/>
    </xf>
    <xf numFmtId="0" fontId="1" fillId="0" borderId="0" xfId="0" applyFont="1" applyAlignment="1">
      <alignment horizontal="center" vertical="center"/>
    </xf>
    <xf numFmtId="0" fontId="2" fillId="0" borderId="0" xfId="0" applyFont="1" applyAlignment="1"/>
    <xf numFmtId="0" fontId="1" fillId="0" borderId="0" xfId="0" applyFont="1" applyFill="1" applyAlignment="1">
      <alignment horizontal="center" vertical="center"/>
    </xf>
    <xf numFmtId="0" fontId="2" fillId="0" borderId="0" xfId="0" applyFont="1" applyFill="1" applyAlignment="1"/>
    <xf numFmtId="0" fontId="1" fillId="0" borderId="0" xfId="0" applyFont="1" applyAlignment="1">
      <alignment horizontal="center" vertical="center" wrapText="1"/>
    </xf>
    <xf numFmtId="0" fontId="2" fillId="0" borderId="0" xfId="0" applyFont="1" applyAlignment="1">
      <alignment wrapText="1"/>
    </xf>
    <xf numFmtId="0" fontId="9" fillId="0"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center" wrapText="1"/>
      <protection locked="0"/>
    </xf>
    <xf numFmtId="0" fontId="0" fillId="0" borderId="1" xfId="0" applyBorder="1" applyAlignment="1">
      <alignment horizontal="center" vertical="center"/>
    </xf>
    <xf numFmtId="0" fontId="0" fillId="0" borderId="1" xfId="0" applyBorder="1" applyAlignment="1">
      <alignment horizontal="center"/>
    </xf>
    <xf numFmtId="0" fontId="5" fillId="3"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left" vertical="center" wrapText="1"/>
      <protection locked="0"/>
    </xf>
    <xf numFmtId="0" fontId="15" fillId="0" borderId="2"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4" fillId="0" borderId="2" xfId="0" applyFont="1"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5" fillId="0" borderId="2" xfId="0" applyFont="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cellXfs>
  <cellStyles count="4">
    <cellStyle name="Hipervínculo 2" xfId="2"/>
    <cellStyle name="Normal" xfId="0" builtinId="0"/>
    <cellStyle name="Normal 2" xfId="3"/>
    <cellStyle name="Normal 3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abSelected="1" topLeftCell="A15" zoomScale="70" zoomScaleNormal="70" workbookViewId="0">
      <selection activeCell="F24" sqref="F24"/>
    </sheetView>
  </sheetViews>
  <sheetFormatPr baseColWidth="10" defaultRowHeight="15" x14ac:dyDescent="0.25"/>
  <cols>
    <col min="1" max="1" width="13" customWidth="1"/>
    <col min="2" max="2" width="23.7109375" customWidth="1"/>
    <col min="3" max="3" width="67.42578125" customWidth="1"/>
    <col min="4" max="4" width="18.5703125" customWidth="1"/>
    <col min="5" max="5" width="21.5703125" customWidth="1"/>
    <col min="6" max="6" width="10.5703125" customWidth="1"/>
    <col min="7" max="7" width="21.85546875" customWidth="1"/>
    <col min="8" max="8" width="19.5703125" customWidth="1"/>
    <col min="9" max="9" width="10.42578125" customWidth="1"/>
    <col min="10" max="10" width="14.85546875" customWidth="1"/>
    <col min="11" max="11" width="12" customWidth="1"/>
    <col min="12" max="12" width="15.7109375" customWidth="1"/>
    <col min="13" max="13" width="15.5703125" customWidth="1"/>
  </cols>
  <sheetData>
    <row r="1" spans="1:13" x14ac:dyDescent="0.25">
      <c r="A1" s="50" t="s">
        <v>0</v>
      </c>
      <c r="B1" s="51"/>
      <c r="C1" s="51"/>
      <c r="D1" s="51"/>
      <c r="E1" s="51"/>
      <c r="F1" s="51"/>
      <c r="G1" s="51"/>
      <c r="H1" s="51"/>
      <c r="I1" s="51"/>
      <c r="J1" s="51"/>
      <c r="K1" s="51"/>
      <c r="L1" s="1"/>
      <c r="M1" s="1"/>
    </row>
    <row r="2" spans="1:13" x14ac:dyDescent="0.25">
      <c r="A2" s="50" t="s">
        <v>1</v>
      </c>
      <c r="B2" s="51"/>
      <c r="C2" s="51"/>
      <c r="D2" s="51"/>
      <c r="E2" s="51"/>
      <c r="F2" s="51"/>
      <c r="G2" s="51"/>
      <c r="H2" s="51"/>
      <c r="I2" s="51"/>
      <c r="J2" s="51"/>
      <c r="K2" s="51"/>
      <c r="L2" s="1"/>
      <c r="M2" s="1"/>
    </row>
    <row r="3" spans="1:13" x14ac:dyDescent="0.25">
      <c r="A3" s="52" t="s">
        <v>15</v>
      </c>
      <c r="B3" s="53"/>
      <c r="C3" s="53"/>
      <c r="D3" s="53"/>
      <c r="E3" s="53"/>
      <c r="F3" s="53"/>
      <c r="G3" s="53"/>
      <c r="H3" s="53"/>
      <c r="I3" s="53"/>
      <c r="J3" s="53"/>
      <c r="K3" s="53"/>
      <c r="L3" s="1"/>
      <c r="M3" s="1"/>
    </row>
    <row r="4" spans="1:13" x14ac:dyDescent="0.25">
      <c r="A4" s="54" t="s">
        <v>16</v>
      </c>
      <c r="B4" s="55"/>
      <c r="C4" s="55"/>
      <c r="D4" s="55"/>
      <c r="E4" s="55"/>
      <c r="F4" s="55"/>
      <c r="G4" s="55"/>
      <c r="H4" s="55"/>
      <c r="I4" s="55"/>
      <c r="J4" s="55"/>
      <c r="K4" s="55"/>
      <c r="L4" s="1"/>
      <c r="M4" s="1"/>
    </row>
    <row r="5" spans="1:13" x14ac:dyDescent="0.25">
      <c r="A5" s="50" t="s">
        <v>2</v>
      </c>
      <c r="B5" s="51"/>
      <c r="C5" s="51"/>
      <c r="D5" s="51"/>
      <c r="E5" s="51"/>
      <c r="F5" s="51"/>
      <c r="G5" s="51"/>
      <c r="H5" s="51"/>
      <c r="I5" s="51"/>
      <c r="J5" s="51"/>
      <c r="K5" s="51"/>
      <c r="L5" s="1"/>
      <c r="M5" s="1"/>
    </row>
    <row r="6" spans="1:13" x14ac:dyDescent="0.25">
      <c r="A6" s="2"/>
      <c r="B6" s="1"/>
      <c r="C6" s="1"/>
      <c r="D6" s="1"/>
      <c r="E6" s="3"/>
      <c r="F6" s="1"/>
      <c r="G6" s="1"/>
      <c r="H6" s="4"/>
      <c r="I6" s="4"/>
      <c r="J6" s="4"/>
      <c r="K6" s="1"/>
      <c r="L6" s="1"/>
      <c r="M6" s="1"/>
    </row>
    <row r="7" spans="1:13" x14ac:dyDescent="0.25">
      <c r="A7" s="5" t="s">
        <v>17</v>
      </c>
      <c r="B7" s="1"/>
      <c r="C7" s="1"/>
      <c r="D7" s="1"/>
      <c r="E7" s="3"/>
      <c r="F7" s="1"/>
      <c r="G7" s="1"/>
      <c r="H7" s="4"/>
      <c r="I7" s="4"/>
      <c r="J7" s="4"/>
      <c r="K7" s="1"/>
      <c r="L7" s="1"/>
      <c r="M7" s="1"/>
    </row>
    <row r="8" spans="1:13" ht="30.75" customHeight="1" x14ac:dyDescent="0.25">
      <c r="A8" s="1"/>
      <c r="B8" s="6"/>
      <c r="C8" s="6"/>
      <c r="D8" s="6"/>
      <c r="E8" s="3"/>
      <c r="F8" s="6"/>
      <c r="G8" s="46" t="s">
        <v>3</v>
      </c>
      <c r="H8" s="46"/>
      <c r="I8" s="46"/>
      <c r="J8" s="46"/>
      <c r="K8" s="46"/>
      <c r="L8" s="46"/>
      <c r="M8" s="46"/>
    </row>
    <row r="9" spans="1:13" ht="60" x14ac:dyDescent="0.25">
      <c r="A9" s="7" t="s">
        <v>4</v>
      </c>
      <c r="B9" s="7" t="s">
        <v>5</v>
      </c>
      <c r="C9" s="7" t="s">
        <v>6</v>
      </c>
      <c r="D9" s="7" t="s">
        <v>7</v>
      </c>
      <c r="E9" s="7" t="s">
        <v>8</v>
      </c>
      <c r="F9" s="7" t="s">
        <v>9</v>
      </c>
      <c r="G9" s="7" t="s">
        <v>26</v>
      </c>
      <c r="H9" s="7" t="s">
        <v>10</v>
      </c>
      <c r="I9" s="7" t="s">
        <v>11</v>
      </c>
      <c r="J9" s="7" t="s">
        <v>12</v>
      </c>
      <c r="K9" s="7" t="s">
        <v>13</v>
      </c>
      <c r="L9" s="7" t="s">
        <v>14</v>
      </c>
      <c r="M9" s="7" t="s">
        <v>25</v>
      </c>
    </row>
    <row r="10" spans="1:13" ht="201" x14ac:dyDescent="0.25">
      <c r="A10" s="11">
        <v>1</v>
      </c>
      <c r="B10" s="9" t="s">
        <v>18</v>
      </c>
      <c r="C10" s="10" t="s">
        <v>244</v>
      </c>
      <c r="D10" s="11" t="s">
        <v>27</v>
      </c>
      <c r="E10" s="12" t="s">
        <v>28</v>
      </c>
      <c r="F10" s="11">
        <v>2</v>
      </c>
      <c r="G10" s="8"/>
      <c r="H10" s="8"/>
      <c r="I10" s="8"/>
      <c r="J10" s="8"/>
      <c r="K10" s="8"/>
      <c r="L10" s="8"/>
      <c r="M10" s="8"/>
    </row>
    <row r="11" spans="1:13" ht="191.25" customHeight="1" x14ac:dyDescent="0.25">
      <c r="A11" s="11">
        <v>2</v>
      </c>
      <c r="B11" s="9" t="s">
        <v>19</v>
      </c>
      <c r="C11" s="10" t="s">
        <v>245</v>
      </c>
      <c r="D11" s="11" t="s">
        <v>27</v>
      </c>
      <c r="E11" s="12" t="s">
        <v>29</v>
      </c>
      <c r="F11" s="11">
        <v>2</v>
      </c>
      <c r="G11" s="8"/>
      <c r="H11" s="8"/>
      <c r="I11" s="8"/>
      <c r="J11" s="8"/>
      <c r="K11" s="8"/>
      <c r="L11" s="8"/>
      <c r="M11" s="8"/>
    </row>
    <row r="12" spans="1:13" ht="101.25" x14ac:dyDescent="0.25">
      <c r="A12" s="11">
        <v>3</v>
      </c>
      <c r="B12" s="9" t="s">
        <v>20</v>
      </c>
      <c r="C12" s="10" t="s">
        <v>246</v>
      </c>
      <c r="D12" s="11" t="s">
        <v>27</v>
      </c>
      <c r="E12" s="12" t="s">
        <v>30</v>
      </c>
      <c r="F12" s="11">
        <v>2</v>
      </c>
      <c r="G12" s="8"/>
      <c r="H12" s="8"/>
      <c r="I12" s="8"/>
      <c r="J12" s="8"/>
      <c r="K12" s="8"/>
      <c r="L12" s="8"/>
      <c r="M12" s="8"/>
    </row>
    <row r="13" spans="1:13" ht="255.75" customHeight="1" x14ac:dyDescent="0.25">
      <c r="A13" s="11">
        <v>4</v>
      </c>
      <c r="B13" s="9" t="s">
        <v>21</v>
      </c>
      <c r="C13" s="10" t="s">
        <v>247</v>
      </c>
      <c r="D13" s="11" t="s">
        <v>27</v>
      </c>
      <c r="E13" s="12" t="s">
        <v>31</v>
      </c>
      <c r="F13" s="11">
        <v>3</v>
      </c>
      <c r="G13" s="8"/>
      <c r="H13" s="8"/>
      <c r="I13" s="8"/>
      <c r="J13" s="8"/>
      <c r="K13" s="8"/>
      <c r="L13" s="8"/>
      <c r="M13" s="8"/>
    </row>
    <row r="14" spans="1:13" ht="315" x14ac:dyDescent="0.25">
      <c r="A14" s="11">
        <v>5</v>
      </c>
      <c r="B14" s="9" t="s">
        <v>22</v>
      </c>
      <c r="C14" s="10" t="s">
        <v>248</v>
      </c>
      <c r="D14" s="11" t="s">
        <v>27</v>
      </c>
      <c r="E14" s="12" t="s">
        <v>32</v>
      </c>
      <c r="F14" s="11">
        <v>1</v>
      </c>
      <c r="G14" s="8"/>
      <c r="H14" s="8"/>
      <c r="I14" s="8"/>
      <c r="J14" s="8"/>
      <c r="K14" s="8"/>
      <c r="L14" s="8"/>
      <c r="M14" s="8"/>
    </row>
    <row r="15" spans="1:13" ht="215.25" x14ac:dyDescent="0.25">
      <c r="A15" s="11">
        <v>6</v>
      </c>
      <c r="B15" s="9" t="s">
        <v>23</v>
      </c>
      <c r="C15" s="10" t="s">
        <v>249</v>
      </c>
      <c r="D15" s="11" t="s">
        <v>27</v>
      </c>
      <c r="E15" s="12" t="s">
        <v>33</v>
      </c>
      <c r="F15" s="11">
        <v>2</v>
      </c>
      <c r="G15" s="8"/>
      <c r="H15" s="8"/>
      <c r="I15" s="8"/>
      <c r="J15" s="8"/>
      <c r="K15" s="8"/>
      <c r="L15" s="8"/>
      <c r="M15" s="8"/>
    </row>
    <row r="16" spans="1:13" ht="234.75" customHeight="1" x14ac:dyDescent="0.25">
      <c r="A16" s="11">
        <v>7</v>
      </c>
      <c r="B16" s="9" t="s">
        <v>24</v>
      </c>
      <c r="C16" s="10" t="s">
        <v>250</v>
      </c>
      <c r="D16" s="11" t="s">
        <v>27</v>
      </c>
      <c r="E16" s="12" t="s">
        <v>34</v>
      </c>
      <c r="F16" s="11">
        <v>1</v>
      </c>
      <c r="G16" s="8"/>
      <c r="H16" s="8"/>
      <c r="I16" s="8"/>
      <c r="J16" s="8"/>
      <c r="K16" s="8"/>
      <c r="L16" s="8"/>
      <c r="M16" s="8"/>
    </row>
    <row r="17" spans="1:11" x14ac:dyDescent="0.25">
      <c r="A17" s="13"/>
      <c r="B17" s="13"/>
      <c r="C17" s="14" t="s">
        <v>37</v>
      </c>
      <c r="D17" s="13"/>
      <c r="E17" s="15"/>
      <c r="F17" s="13"/>
      <c r="G17" s="13"/>
      <c r="H17" s="16"/>
      <c r="I17" s="16"/>
      <c r="J17" s="16"/>
      <c r="K17" s="17">
        <f>SUM(K10:K16)</f>
        <v>0</v>
      </c>
    </row>
    <row r="18" spans="1:11" x14ac:dyDescent="0.25">
      <c r="A18" s="13"/>
      <c r="B18" s="13"/>
      <c r="C18" s="13"/>
      <c r="D18" s="13"/>
      <c r="E18" s="15"/>
      <c r="F18" s="13"/>
      <c r="G18" s="13"/>
      <c r="H18" s="16"/>
      <c r="I18" s="16"/>
      <c r="J18" s="16"/>
      <c r="K18" s="13"/>
    </row>
    <row r="19" spans="1:11" x14ac:dyDescent="0.25">
      <c r="A19" s="13"/>
      <c r="B19" s="13"/>
      <c r="C19" s="13"/>
      <c r="D19" s="13"/>
      <c r="E19" s="15"/>
      <c r="F19" s="13"/>
      <c r="G19" s="13"/>
      <c r="H19" s="16"/>
      <c r="I19" s="16"/>
      <c r="J19" s="16"/>
      <c r="K19" s="13"/>
    </row>
    <row r="20" spans="1:11" x14ac:dyDescent="0.25">
      <c r="A20" s="13"/>
      <c r="B20" s="13"/>
      <c r="C20" s="13"/>
      <c r="D20" s="13"/>
      <c r="E20" s="15"/>
      <c r="F20" s="13"/>
      <c r="G20" s="13"/>
      <c r="H20" s="16"/>
      <c r="I20" s="16"/>
      <c r="J20" s="16"/>
      <c r="K20" s="13"/>
    </row>
    <row r="21" spans="1:11" x14ac:dyDescent="0.25">
      <c r="A21" s="47" t="s">
        <v>35</v>
      </c>
      <c r="B21" s="48"/>
      <c r="C21" s="18"/>
      <c r="D21" s="19"/>
      <c r="E21" s="15"/>
      <c r="F21" s="13"/>
      <c r="G21" s="13"/>
      <c r="H21" s="16"/>
      <c r="I21" s="16"/>
      <c r="J21" s="16"/>
      <c r="K21" s="13"/>
    </row>
    <row r="22" spans="1:11" x14ac:dyDescent="0.25">
      <c r="A22" s="49" t="s">
        <v>36</v>
      </c>
      <c r="B22" s="48"/>
      <c r="C22" s="18"/>
      <c r="D22" s="19"/>
      <c r="E22" s="15"/>
      <c r="F22" s="13"/>
      <c r="G22" s="13"/>
      <c r="H22" s="16"/>
      <c r="I22" s="16"/>
      <c r="J22" s="16"/>
      <c r="K22" s="13"/>
    </row>
  </sheetData>
  <mergeCells count="8">
    <mergeCell ref="G8:M8"/>
    <mergeCell ref="A21:B21"/>
    <mergeCell ref="A22:B22"/>
    <mergeCell ref="A1:K1"/>
    <mergeCell ref="A2:K2"/>
    <mergeCell ref="A3:K3"/>
    <mergeCell ref="A4:K4"/>
    <mergeCell ref="A5:K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topLeftCell="A46" workbookViewId="0">
      <selection activeCell="E59" sqref="E59"/>
    </sheetView>
  </sheetViews>
  <sheetFormatPr baseColWidth="10" defaultRowHeight="15" x14ac:dyDescent="0.25"/>
  <cols>
    <col min="1" max="1" width="13" customWidth="1"/>
    <col min="2" max="2" width="25.5703125" customWidth="1"/>
    <col min="3" max="3" width="22.5703125" customWidth="1"/>
    <col min="4" max="4" width="17.5703125" customWidth="1"/>
    <col min="5" max="5" width="41.7109375" customWidth="1"/>
    <col min="6" max="6" width="46.140625" customWidth="1"/>
    <col min="7" max="7" width="19.85546875" customWidth="1"/>
    <col min="8" max="8" width="19.5703125" customWidth="1"/>
    <col min="9" max="9" width="17.42578125" customWidth="1"/>
    <col min="10" max="10" width="11.5703125" customWidth="1"/>
    <col min="13" max="13" width="11.42578125" customWidth="1"/>
    <col min="14" max="14" width="12.5703125" customWidth="1"/>
    <col min="15" max="15" width="13.28515625" customWidth="1"/>
  </cols>
  <sheetData>
    <row r="1" spans="1:15" x14ac:dyDescent="0.25">
      <c r="A1" s="50" t="s">
        <v>0</v>
      </c>
      <c r="B1" s="51"/>
      <c r="C1" s="51"/>
      <c r="D1" s="51"/>
      <c r="E1" s="51"/>
      <c r="F1" s="51"/>
      <c r="G1" s="51"/>
      <c r="H1" s="51"/>
    </row>
    <row r="2" spans="1:15" x14ac:dyDescent="0.25">
      <c r="A2" s="50" t="s">
        <v>1</v>
      </c>
      <c r="B2" s="51"/>
      <c r="C2" s="51"/>
      <c r="D2" s="51"/>
      <c r="E2" s="51"/>
      <c r="F2" s="51"/>
      <c r="G2" s="51"/>
      <c r="H2" s="51"/>
    </row>
    <row r="3" spans="1:15" x14ac:dyDescent="0.25">
      <c r="A3" s="52" t="s">
        <v>15</v>
      </c>
      <c r="B3" s="53"/>
      <c r="C3" s="53"/>
      <c r="D3" s="53"/>
      <c r="E3" s="53"/>
      <c r="F3" s="53"/>
      <c r="G3" s="53"/>
      <c r="H3" s="53"/>
    </row>
    <row r="4" spans="1:15" x14ac:dyDescent="0.25">
      <c r="A4" s="54" t="s">
        <v>16</v>
      </c>
      <c r="B4" s="55"/>
      <c r="C4" s="55"/>
      <c r="D4" s="55"/>
      <c r="E4" s="55"/>
      <c r="F4" s="55"/>
      <c r="G4" s="55"/>
      <c r="H4" s="55"/>
    </row>
    <row r="5" spans="1:15" x14ac:dyDescent="0.25">
      <c r="A5" s="50" t="s">
        <v>2</v>
      </c>
      <c r="B5" s="51"/>
      <c r="C5" s="51"/>
      <c r="D5" s="51"/>
      <c r="E5" s="51"/>
      <c r="F5" s="51"/>
      <c r="G5" s="51"/>
      <c r="H5" s="51"/>
    </row>
    <row r="6" spans="1:15" x14ac:dyDescent="0.25">
      <c r="A6" s="2"/>
      <c r="B6" s="1"/>
      <c r="C6" s="1"/>
      <c r="D6" s="1"/>
      <c r="E6" s="3"/>
      <c r="F6" s="1"/>
      <c r="G6" s="1"/>
      <c r="H6" s="4"/>
    </row>
    <row r="7" spans="1:15" x14ac:dyDescent="0.25">
      <c r="A7" s="5" t="s">
        <v>119</v>
      </c>
      <c r="B7" s="1"/>
      <c r="C7" s="1"/>
      <c r="D7" s="1"/>
      <c r="E7" s="3"/>
      <c r="F7" s="1"/>
      <c r="G7" s="1"/>
      <c r="H7" s="4"/>
    </row>
    <row r="8" spans="1:15" ht="21.75" customHeight="1" x14ac:dyDescent="0.25">
      <c r="A8" s="1"/>
      <c r="B8" s="6"/>
      <c r="C8" s="6"/>
      <c r="D8" s="6"/>
      <c r="E8" s="3"/>
      <c r="F8" s="6"/>
    </row>
    <row r="9" spans="1:15" ht="28.5" customHeight="1" x14ac:dyDescent="0.25">
      <c r="A9" s="22"/>
      <c r="B9" s="23"/>
      <c r="C9" s="23"/>
      <c r="D9" s="22"/>
      <c r="E9" s="23"/>
      <c r="F9" s="22"/>
      <c r="G9" s="22"/>
      <c r="H9" s="22"/>
      <c r="I9" s="46" t="s">
        <v>3</v>
      </c>
      <c r="J9" s="46"/>
      <c r="K9" s="46"/>
      <c r="L9" s="46"/>
      <c r="M9" s="46"/>
      <c r="N9" s="46"/>
      <c r="O9" s="46"/>
    </row>
    <row r="10" spans="1:15" ht="15" customHeight="1" x14ac:dyDescent="0.25">
      <c r="A10" s="56" t="s">
        <v>4</v>
      </c>
      <c r="B10" s="56" t="s">
        <v>39</v>
      </c>
      <c r="C10" s="56"/>
      <c r="D10" s="56" t="s">
        <v>40</v>
      </c>
      <c r="E10" s="56" t="s">
        <v>41</v>
      </c>
      <c r="F10" s="56" t="s">
        <v>42</v>
      </c>
      <c r="G10" s="56" t="s">
        <v>7</v>
      </c>
      <c r="H10" s="56" t="s">
        <v>9</v>
      </c>
      <c r="I10" s="56" t="s">
        <v>26</v>
      </c>
      <c r="J10" s="56" t="s">
        <v>10</v>
      </c>
      <c r="K10" s="56" t="s">
        <v>11</v>
      </c>
      <c r="L10" s="56" t="s">
        <v>12</v>
      </c>
      <c r="M10" s="56" t="s">
        <v>13</v>
      </c>
      <c r="N10" s="56" t="s">
        <v>14</v>
      </c>
      <c r="O10" s="56" t="s">
        <v>25</v>
      </c>
    </row>
    <row r="11" spans="1:15" x14ac:dyDescent="0.25">
      <c r="A11" s="56"/>
      <c r="B11" s="56"/>
      <c r="C11" s="56"/>
      <c r="D11" s="56"/>
      <c r="E11" s="56"/>
      <c r="F11" s="56"/>
      <c r="G11" s="56"/>
      <c r="H11" s="56"/>
      <c r="I11" s="56"/>
      <c r="J11" s="56"/>
      <c r="K11" s="56"/>
      <c r="L11" s="56"/>
      <c r="M11" s="56"/>
      <c r="N11" s="56"/>
      <c r="O11" s="56"/>
    </row>
    <row r="12" spans="1:15" x14ac:dyDescent="0.25">
      <c r="A12" s="56"/>
      <c r="B12" s="56"/>
      <c r="C12" s="56"/>
      <c r="D12" s="56"/>
      <c r="E12" s="56"/>
      <c r="F12" s="56"/>
      <c r="G12" s="56"/>
      <c r="H12" s="56"/>
      <c r="I12" s="56"/>
      <c r="J12" s="56"/>
      <c r="K12" s="56"/>
      <c r="L12" s="56"/>
      <c r="M12" s="56"/>
      <c r="N12" s="56"/>
      <c r="O12" s="56"/>
    </row>
    <row r="13" spans="1:15" x14ac:dyDescent="0.25">
      <c r="A13" s="56"/>
      <c r="B13" s="56"/>
      <c r="C13" s="56"/>
      <c r="D13" s="56"/>
      <c r="E13" s="56"/>
      <c r="F13" s="56"/>
      <c r="G13" s="56"/>
      <c r="H13" s="56"/>
      <c r="I13" s="56"/>
      <c r="J13" s="56"/>
      <c r="K13" s="56"/>
      <c r="L13" s="56"/>
      <c r="M13" s="56"/>
      <c r="N13" s="56"/>
      <c r="O13" s="56"/>
    </row>
    <row r="14" spans="1:15" ht="38.25" customHeight="1" x14ac:dyDescent="0.25">
      <c r="A14" s="57">
        <v>1</v>
      </c>
      <c r="B14" s="57" t="s">
        <v>38</v>
      </c>
      <c r="C14" s="57" t="s">
        <v>43</v>
      </c>
      <c r="D14" s="57" t="s">
        <v>44</v>
      </c>
      <c r="E14" s="58" t="s">
        <v>45</v>
      </c>
      <c r="F14" s="21" t="s">
        <v>46</v>
      </c>
      <c r="G14" s="59" t="s">
        <v>117</v>
      </c>
      <c r="H14" s="59">
        <v>1</v>
      </c>
      <c r="I14" s="60"/>
      <c r="J14" s="60"/>
      <c r="K14" s="59">
        <f>+J14*0.19</f>
        <v>0</v>
      </c>
      <c r="L14" s="59">
        <f>+J14+K14</f>
        <v>0</v>
      </c>
      <c r="M14" s="59">
        <f>+H14*L14</f>
        <v>0</v>
      </c>
      <c r="N14" s="60"/>
      <c r="O14" s="60"/>
    </row>
    <row r="15" spans="1:15" x14ac:dyDescent="0.25">
      <c r="A15" s="57"/>
      <c r="B15" s="57"/>
      <c r="C15" s="57"/>
      <c r="D15" s="57"/>
      <c r="E15" s="58"/>
      <c r="F15" s="21" t="s">
        <v>47</v>
      </c>
      <c r="G15" s="59"/>
      <c r="H15" s="59"/>
      <c r="I15" s="60"/>
      <c r="J15" s="60"/>
      <c r="K15" s="59"/>
      <c r="L15" s="59"/>
      <c r="M15" s="59"/>
      <c r="N15" s="60"/>
      <c r="O15" s="60"/>
    </row>
    <row r="16" spans="1:15" ht="25.5" x14ac:dyDescent="0.25">
      <c r="A16" s="57"/>
      <c r="B16" s="57"/>
      <c r="C16" s="57"/>
      <c r="D16" s="57"/>
      <c r="E16" s="58"/>
      <c r="F16" s="21" t="s">
        <v>48</v>
      </c>
      <c r="G16" s="59"/>
      <c r="H16" s="59"/>
      <c r="I16" s="60"/>
      <c r="J16" s="60"/>
      <c r="K16" s="59"/>
      <c r="L16" s="59"/>
      <c r="M16" s="59"/>
      <c r="N16" s="60"/>
      <c r="O16" s="60"/>
    </row>
    <row r="17" spans="1:15" x14ac:dyDescent="0.25">
      <c r="A17" s="57"/>
      <c r="B17" s="57"/>
      <c r="C17" s="57"/>
      <c r="D17" s="57"/>
      <c r="E17" s="21" t="s">
        <v>49</v>
      </c>
      <c r="F17" s="21" t="s">
        <v>50</v>
      </c>
      <c r="G17" s="59"/>
      <c r="H17" s="59"/>
      <c r="I17" s="60"/>
      <c r="J17" s="60"/>
      <c r="K17" s="59"/>
      <c r="L17" s="59"/>
      <c r="M17" s="59"/>
      <c r="N17" s="60"/>
      <c r="O17" s="60"/>
    </row>
    <row r="18" spans="1:15" ht="28.5" x14ac:dyDescent="0.25">
      <c r="A18" s="57"/>
      <c r="B18" s="57"/>
      <c r="C18" s="57"/>
      <c r="D18" s="57"/>
      <c r="E18" s="58" t="s">
        <v>51</v>
      </c>
      <c r="F18" s="21" t="s">
        <v>52</v>
      </c>
      <c r="G18" s="59"/>
      <c r="H18" s="59"/>
      <c r="I18" s="60"/>
      <c r="J18" s="60"/>
      <c r="K18" s="59"/>
      <c r="L18" s="59"/>
      <c r="M18" s="59"/>
      <c r="N18" s="60"/>
      <c r="O18" s="60"/>
    </row>
    <row r="19" spans="1:15" x14ac:dyDescent="0.25">
      <c r="A19" s="57"/>
      <c r="B19" s="57"/>
      <c r="C19" s="57"/>
      <c r="D19" s="57"/>
      <c r="E19" s="58"/>
      <c r="F19" s="21" t="s">
        <v>53</v>
      </c>
      <c r="G19" s="59"/>
      <c r="H19" s="59"/>
      <c r="I19" s="60"/>
      <c r="J19" s="60"/>
      <c r="K19" s="59"/>
      <c r="L19" s="59"/>
      <c r="M19" s="59"/>
      <c r="N19" s="60"/>
      <c r="O19" s="60"/>
    </row>
    <row r="20" spans="1:15" x14ac:dyDescent="0.25">
      <c r="A20" s="57"/>
      <c r="B20" s="57"/>
      <c r="C20" s="57"/>
      <c r="D20" s="57"/>
      <c r="E20" s="21" t="s">
        <v>54</v>
      </c>
      <c r="F20" s="21" t="s">
        <v>55</v>
      </c>
      <c r="G20" s="59"/>
      <c r="H20" s="59"/>
      <c r="I20" s="60"/>
      <c r="J20" s="60"/>
      <c r="K20" s="59"/>
      <c r="L20" s="59"/>
      <c r="M20" s="59"/>
      <c r="N20" s="60"/>
      <c r="O20" s="60"/>
    </row>
    <row r="21" spans="1:15" x14ac:dyDescent="0.25">
      <c r="A21" s="57"/>
      <c r="B21" s="57"/>
      <c r="C21" s="57"/>
      <c r="D21" s="57"/>
      <c r="E21" s="21" t="s">
        <v>56</v>
      </c>
      <c r="F21" s="21" t="s">
        <v>57</v>
      </c>
      <c r="G21" s="59"/>
      <c r="H21" s="59"/>
      <c r="I21" s="60"/>
      <c r="J21" s="60"/>
      <c r="K21" s="59"/>
      <c r="L21" s="59"/>
      <c r="M21" s="59"/>
      <c r="N21" s="60"/>
      <c r="O21" s="60"/>
    </row>
    <row r="22" spans="1:15" x14ac:dyDescent="0.25">
      <c r="A22" s="57"/>
      <c r="B22" s="57"/>
      <c r="C22" s="57"/>
      <c r="D22" s="57"/>
      <c r="E22" s="21" t="s">
        <v>58</v>
      </c>
      <c r="F22" s="21" t="s">
        <v>59</v>
      </c>
      <c r="G22" s="59"/>
      <c r="H22" s="59"/>
      <c r="I22" s="60"/>
      <c r="J22" s="60"/>
      <c r="K22" s="59"/>
      <c r="L22" s="59"/>
      <c r="M22" s="59"/>
      <c r="N22" s="60"/>
      <c r="O22" s="60"/>
    </row>
    <row r="23" spans="1:15" x14ac:dyDescent="0.25">
      <c r="A23" s="57"/>
      <c r="B23" s="57"/>
      <c r="C23" s="57"/>
      <c r="D23" s="57"/>
      <c r="E23" s="21" t="s">
        <v>60</v>
      </c>
      <c r="F23" s="21" t="s">
        <v>61</v>
      </c>
      <c r="G23" s="59"/>
      <c r="H23" s="59"/>
      <c r="I23" s="60"/>
      <c r="J23" s="60"/>
      <c r="K23" s="59"/>
      <c r="L23" s="59"/>
      <c r="M23" s="59"/>
      <c r="N23" s="60"/>
      <c r="O23" s="60"/>
    </row>
    <row r="24" spans="1:15" x14ac:dyDescent="0.25">
      <c r="A24" s="57"/>
      <c r="B24" s="57"/>
      <c r="C24" s="57"/>
      <c r="D24" s="57"/>
      <c r="E24" s="21" t="s">
        <v>62</v>
      </c>
      <c r="F24" s="21" t="s">
        <v>63</v>
      </c>
      <c r="G24" s="59"/>
      <c r="H24" s="59"/>
      <c r="I24" s="60"/>
      <c r="J24" s="60"/>
      <c r="K24" s="59"/>
      <c r="L24" s="59"/>
      <c r="M24" s="59"/>
      <c r="N24" s="60"/>
      <c r="O24" s="60"/>
    </row>
    <row r="25" spans="1:15" x14ac:dyDescent="0.25">
      <c r="A25" s="57"/>
      <c r="B25" s="57"/>
      <c r="C25" s="57"/>
      <c r="D25" s="57"/>
      <c r="E25" s="9" t="s">
        <v>64</v>
      </c>
      <c r="F25" s="21" t="s">
        <v>65</v>
      </c>
      <c r="G25" s="59"/>
      <c r="H25" s="59"/>
      <c r="I25" s="60"/>
      <c r="J25" s="60"/>
      <c r="K25" s="59"/>
      <c r="L25" s="59"/>
      <c r="M25" s="59"/>
      <c r="N25" s="60"/>
      <c r="O25" s="60"/>
    </row>
    <row r="26" spans="1:15" x14ac:dyDescent="0.25">
      <c r="A26" s="57"/>
      <c r="B26" s="57"/>
      <c r="C26" s="57"/>
      <c r="D26" s="57"/>
      <c r="E26" s="21" t="s">
        <v>66</v>
      </c>
      <c r="F26" s="21" t="s">
        <v>67</v>
      </c>
      <c r="G26" s="59"/>
      <c r="H26" s="59"/>
      <c r="I26" s="60"/>
      <c r="J26" s="60"/>
      <c r="K26" s="59"/>
      <c r="L26" s="59"/>
      <c r="M26" s="59"/>
      <c r="N26" s="60"/>
      <c r="O26" s="60"/>
    </row>
    <row r="27" spans="1:15" x14ac:dyDescent="0.25">
      <c r="A27" s="57"/>
      <c r="B27" s="57"/>
      <c r="C27" s="57"/>
      <c r="D27" s="57"/>
      <c r="E27" s="21" t="s">
        <v>68</v>
      </c>
      <c r="F27" s="21" t="s">
        <v>69</v>
      </c>
      <c r="G27" s="59"/>
      <c r="H27" s="59"/>
      <c r="I27" s="60"/>
      <c r="J27" s="60"/>
      <c r="K27" s="59"/>
      <c r="L27" s="59"/>
      <c r="M27" s="59"/>
      <c r="N27" s="60"/>
      <c r="O27" s="60"/>
    </row>
    <row r="28" spans="1:15" x14ac:dyDescent="0.25">
      <c r="A28" s="57"/>
      <c r="B28" s="57"/>
      <c r="C28" s="57"/>
      <c r="D28" s="57"/>
      <c r="E28" s="21" t="s">
        <v>70</v>
      </c>
      <c r="F28" s="21" t="s">
        <v>71</v>
      </c>
      <c r="G28" s="59"/>
      <c r="H28" s="59"/>
      <c r="I28" s="60"/>
      <c r="J28" s="60"/>
      <c r="K28" s="59"/>
      <c r="L28" s="59"/>
      <c r="M28" s="59"/>
      <c r="N28" s="60"/>
      <c r="O28" s="60"/>
    </row>
    <row r="29" spans="1:15" x14ac:dyDescent="0.25">
      <c r="A29" s="57"/>
      <c r="B29" s="57"/>
      <c r="C29" s="57"/>
      <c r="D29" s="57"/>
      <c r="E29" s="21" t="s">
        <v>72</v>
      </c>
      <c r="F29" s="21" t="s">
        <v>73</v>
      </c>
      <c r="G29" s="59"/>
      <c r="H29" s="59"/>
      <c r="I29" s="60"/>
      <c r="J29" s="60"/>
      <c r="K29" s="59"/>
      <c r="L29" s="59"/>
      <c r="M29" s="59"/>
      <c r="N29" s="60"/>
      <c r="O29" s="60"/>
    </row>
    <row r="30" spans="1:15" x14ac:dyDescent="0.25">
      <c r="A30" s="57"/>
      <c r="B30" s="57"/>
      <c r="C30" s="57"/>
      <c r="D30" s="57"/>
      <c r="E30" s="21" t="s">
        <v>74</v>
      </c>
      <c r="F30" s="21" t="s">
        <v>75</v>
      </c>
      <c r="G30" s="59"/>
      <c r="H30" s="59"/>
      <c r="I30" s="60"/>
      <c r="J30" s="60"/>
      <c r="K30" s="59"/>
      <c r="L30" s="59"/>
      <c r="M30" s="59"/>
      <c r="N30" s="60"/>
      <c r="O30" s="60"/>
    </row>
    <row r="31" spans="1:15" x14ac:dyDescent="0.25">
      <c r="A31" s="57"/>
      <c r="B31" s="57"/>
      <c r="C31" s="57"/>
      <c r="D31" s="57"/>
      <c r="E31" s="21" t="s">
        <v>76</v>
      </c>
      <c r="F31" s="21" t="s">
        <v>77</v>
      </c>
      <c r="G31" s="59"/>
      <c r="H31" s="59"/>
      <c r="I31" s="60"/>
      <c r="J31" s="60"/>
      <c r="K31" s="59"/>
      <c r="L31" s="59"/>
      <c r="M31" s="59"/>
      <c r="N31" s="60"/>
      <c r="O31" s="60"/>
    </row>
    <row r="32" spans="1:15" x14ac:dyDescent="0.25">
      <c r="A32" s="57"/>
      <c r="B32" s="57"/>
      <c r="C32" s="57"/>
      <c r="D32" s="57"/>
      <c r="E32" s="21" t="s">
        <v>78</v>
      </c>
      <c r="F32" s="21" t="s">
        <v>79</v>
      </c>
      <c r="G32" s="59"/>
      <c r="H32" s="59"/>
      <c r="I32" s="60"/>
      <c r="J32" s="60"/>
      <c r="K32" s="59"/>
      <c r="L32" s="59"/>
      <c r="M32" s="59"/>
      <c r="N32" s="60"/>
      <c r="O32" s="60"/>
    </row>
    <row r="33" spans="1:15" ht="25.5" x14ac:dyDescent="0.25">
      <c r="A33" s="57"/>
      <c r="B33" s="57"/>
      <c r="C33" s="57"/>
      <c r="D33" s="57"/>
      <c r="E33" s="21" t="s">
        <v>80</v>
      </c>
      <c r="F33" s="21"/>
      <c r="G33" s="59"/>
      <c r="H33" s="59"/>
      <c r="I33" s="60"/>
      <c r="J33" s="60"/>
      <c r="K33" s="59"/>
      <c r="L33" s="59"/>
      <c r="M33" s="59"/>
      <c r="N33" s="60"/>
      <c r="O33" s="60"/>
    </row>
    <row r="34" spans="1:15" ht="51" x14ac:dyDescent="0.25">
      <c r="A34" s="57"/>
      <c r="B34" s="57"/>
      <c r="C34" s="12" t="s">
        <v>81</v>
      </c>
      <c r="D34" s="12" t="s">
        <v>82</v>
      </c>
      <c r="E34" s="21" t="s">
        <v>83</v>
      </c>
      <c r="F34" s="21" t="s">
        <v>84</v>
      </c>
      <c r="G34" s="59"/>
      <c r="H34" s="59"/>
      <c r="I34" s="60"/>
      <c r="J34" s="60"/>
      <c r="K34" s="59"/>
      <c r="L34" s="59"/>
      <c r="M34" s="59"/>
      <c r="N34" s="60"/>
      <c r="O34" s="60"/>
    </row>
    <row r="35" spans="1:15" x14ac:dyDescent="0.25">
      <c r="A35" s="57"/>
      <c r="B35" s="57"/>
      <c r="C35" s="57" t="s">
        <v>85</v>
      </c>
      <c r="D35" s="57"/>
      <c r="E35" s="21" t="s">
        <v>86</v>
      </c>
      <c r="F35" s="21" t="s">
        <v>87</v>
      </c>
      <c r="G35" s="59"/>
      <c r="H35" s="59"/>
      <c r="I35" s="60"/>
      <c r="J35" s="60"/>
      <c r="K35" s="59"/>
      <c r="L35" s="59"/>
      <c r="M35" s="59"/>
      <c r="N35" s="60"/>
      <c r="O35" s="60"/>
    </row>
    <row r="36" spans="1:15" x14ac:dyDescent="0.25">
      <c r="A36" s="57"/>
      <c r="B36" s="57"/>
      <c r="C36" s="57"/>
      <c r="D36" s="57"/>
      <c r="E36" s="21" t="s">
        <v>88</v>
      </c>
      <c r="F36" s="21" t="s">
        <v>89</v>
      </c>
      <c r="G36" s="59"/>
      <c r="H36" s="59"/>
      <c r="I36" s="60"/>
      <c r="J36" s="60"/>
      <c r="K36" s="59"/>
      <c r="L36" s="59"/>
      <c r="M36" s="59"/>
      <c r="N36" s="60"/>
      <c r="O36" s="60"/>
    </row>
    <row r="37" spans="1:15" ht="25.5" x14ac:dyDescent="0.25">
      <c r="A37" s="57"/>
      <c r="B37" s="57"/>
      <c r="C37" s="57"/>
      <c r="D37" s="57"/>
      <c r="E37" s="21" t="s">
        <v>90</v>
      </c>
      <c r="F37" s="21" t="s">
        <v>91</v>
      </c>
      <c r="G37" s="59"/>
      <c r="H37" s="59"/>
      <c r="I37" s="60"/>
      <c r="J37" s="60"/>
      <c r="K37" s="59"/>
      <c r="L37" s="59"/>
      <c r="M37" s="59"/>
      <c r="N37" s="60"/>
      <c r="O37" s="60"/>
    </row>
    <row r="38" spans="1:15" x14ac:dyDescent="0.25">
      <c r="A38" s="57"/>
      <c r="B38" s="57"/>
      <c r="C38" s="57"/>
      <c r="D38" s="57"/>
      <c r="E38" s="21" t="s">
        <v>92</v>
      </c>
      <c r="F38" s="21" t="s">
        <v>93</v>
      </c>
      <c r="G38" s="59"/>
      <c r="H38" s="59"/>
      <c r="I38" s="60"/>
      <c r="J38" s="60"/>
      <c r="K38" s="59"/>
      <c r="L38" s="59"/>
      <c r="M38" s="59"/>
      <c r="N38" s="60"/>
      <c r="O38" s="60"/>
    </row>
    <row r="39" spans="1:15" x14ac:dyDescent="0.25">
      <c r="A39" s="57"/>
      <c r="B39" s="57"/>
      <c r="C39" s="57"/>
      <c r="D39" s="57"/>
      <c r="E39" s="21" t="s">
        <v>94</v>
      </c>
      <c r="F39" s="21" t="s">
        <v>95</v>
      </c>
      <c r="G39" s="59"/>
      <c r="H39" s="59"/>
      <c r="I39" s="60"/>
      <c r="J39" s="60"/>
      <c r="K39" s="59"/>
      <c r="L39" s="59"/>
      <c r="M39" s="59"/>
      <c r="N39" s="60"/>
      <c r="O39" s="60"/>
    </row>
    <row r="40" spans="1:15" x14ac:dyDescent="0.25">
      <c r="A40" s="57"/>
      <c r="B40" s="57"/>
      <c r="C40" s="57"/>
      <c r="D40" s="57"/>
      <c r="E40" s="21" t="s">
        <v>96</v>
      </c>
      <c r="F40" s="21" t="s">
        <v>97</v>
      </c>
      <c r="G40" s="59"/>
      <c r="H40" s="59"/>
      <c r="I40" s="60"/>
      <c r="J40" s="60"/>
      <c r="K40" s="59"/>
      <c r="L40" s="59"/>
      <c r="M40" s="59"/>
      <c r="N40" s="60"/>
      <c r="O40" s="60"/>
    </row>
    <row r="41" spans="1:15" x14ac:dyDescent="0.25">
      <c r="A41" s="57"/>
      <c r="B41" s="57"/>
      <c r="C41" s="57"/>
      <c r="D41" s="57"/>
      <c r="E41" s="21" t="s">
        <v>98</v>
      </c>
      <c r="F41" s="21" t="s">
        <v>99</v>
      </c>
      <c r="G41" s="59"/>
      <c r="H41" s="59"/>
      <c r="I41" s="60"/>
      <c r="J41" s="60"/>
      <c r="K41" s="59"/>
      <c r="L41" s="59"/>
      <c r="M41" s="59"/>
      <c r="N41" s="60"/>
      <c r="O41" s="60"/>
    </row>
    <row r="42" spans="1:15" ht="25.5" x14ac:dyDescent="0.25">
      <c r="A42" s="57"/>
      <c r="B42" s="57"/>
      <c r="C42" s="57"/>
      <c r="D42" s="57"/>
      <c r="E42" s="21" t="s">
        <v>100</v>
      </c>
      <c r="F42" s="21" t="s">
        <v>101</v>
      </c>
      <c r="G42" s="59"/>
      <c r="H42" s="59"/>
      <c r="I42" s="60"/>
      <c r="J42" s="60"/>
      <c r="K42" s="59"/>
      <c r="L42" s="59"/>
      <c r="M42" s="59"/>
      <c r="N42" s="60"/>
      <c r="O42" s="60"/>
    </row>
    <row r="43" spans="1:15" x14ac:dyDescent="0.25">
      <c r="A43" s="57"/>
      <c r="B43" s="57"/>
      <c r="C43" s="12" t="s">
        <v>102</v>
      </c>
      <c r="D43" s="21"/>
      <c r="E43" s="21" t="s">
        <v>103</v>
      </c>
      <c r="F43" s="21"/>
      <c r="G43" s="59"/>
      <c r="H43" s="59"/>
      <c r="I43" s="60"/>
      <c r="J43" s="60"/>
      <c r="K43" s="59"/>
      <c r="L43" s="59"/>
      <c r="M43" s="59"/>
      <c r="N43" s="60"/>
      <c r="O43" s="60"/>
    </row>
    <row r="44" spans="1:15" ht="51" x14ac:dyDescent="0.25">
      <c r="A44" s="57"/>
      <c r="B44" s="57"/>
      <c r="C44" s="24" t="s">
        <v>104</v>
      </c>
      <c r="D44" s="21"/>
      <c r="E44" s="21" t="s">
        <v>105</v>
      </c>
      <c r="F44" s="20" t="s">
        <v>106</v>
      </c>
      <c r="G44" s="59"/>
      <c r="H44" s="59"/>
      <c r="I44" s="60"/>
      <c r="J44" s="60"/>
      <c r="K44" s="59"/>
      <c r="L44" s="59"/>
      <c r="M44" s="59"/>
      <c r="N44" s="60"/>
      <c r="O44" s="60"/>
    </row>
    <row r="45" spans="1:15" ht="102" x14ac:dyDescent="0.25">
      <c r="A45" s="57"/>
      <c r="B45" s="57"/>
      <c r="C45" s="24" t="s">
        <v>116</v>
      </c>
      <c r="D45" s="21"/>
      <c r="E45" s="21" t="s">
        <v>107</v>
      </c>
      <c r="F45" s="20" t="s">
        <v>106</v>
      </c>
      <c r="G45" s="59"/>
      <c r="H45" s="59"/>
      <c r="I45" s="60"/>
      <c r="J45" s="60"/>
      <c r="K45" s="59"/>
      <c r="L45" s="59"/>
      <c r="M45" s="59"/>
      <c r="N45" s="60"/>
      <c r="O45" s="60"/>
    </row>
    <row r="46" spans="1:15" ht="76.5" x14ac:dyDescent="0.25">
      <c r="A46" s="57"/>
      <c r="B46" s="57"/>
      <c r="C46" s="9" t="s">
        <v>108</v>
      </c>
      <c r="D46" s="21"/>
      <c r="E46" s="21" t="s">
        <v>109</v>
      </c>
      <c r="F46" s="20" t="s">
        <v>106</v>
      </c>
      <c r="G46" s="59"/>
      <c r="H46" s="59"/>
      <c r="I46" s="60"/>
      <c r="J46" s="60"/>
      <c r="K46" s="59"/>
      <c r="L46" s="59"/>
      <c r="M46" s="59"/>
      <c r="N46" s="60"/>
      <c r="O46" s="60"/>
    </row>
    <row r="47" spans="1:15" ht="38.25" x14ac:dyDescent="0.25">
      <c r="A47" s="57"/>
      <c r="B47" s="57"/>
      <c r="C47" s="24" t="s">
        <v>110</v>
      </c>
      <c r="D47" s="21"/>
      <c r="E47" s="21" t="s">
        <v>111</v>
      </c>
      <c r="F47" s="20" t="s">
        <v>106</v>
      </c>
      <c r="G47" s="59"/>
      <c r="H47" s="59"/>
      <c r="I47" s="60"/>
      <c r="J47" s="60"/>
      <c r="K47" s="59"/>
      <c r="L47" s="59"/>
      <c r="M47" s="59"/>
      <c r="N47" s="60"/>
      <c r="O47" s="60"/>
    </row>
    <row r="48" spans="1:15" ht="51" x14ac:dyDescent="0.25">
      <c r="A48" s="57"/>
      <c r="B48" s="57"/>
      <c r="C48" s="9" t="s">
        <v>112</v>
      </c>
      <c r="D48" s="21"/>
      <c r="E48" s="21" t="s">
        <v>113</v>
      </c>
      <c r="F48" s="20" t="s">
        <v>106</v>
      </c>
      <c r="G48" s="59"/>
      <c r="H48" s="59"/>
      <c r="I48" s="60"/>
      <c r="J48" s="60"/>
      <c r="K48" s="59"/>
      <c r="L48" s="59"/>
      <c r="M48" s="59"/>
      <c r="N48" s="60"/>
      <c r="O48" s="60"/>
    </row>
    <row r="49" spans="1:15" ht="25.5" x14ac:dyDescent="0.25">
      <c r="A49" s="57"/>
      <c r="B49" s="57"/>
      <c r="C49" s="25" t="s">
        <v>114</v>
      </c>
      <c r="D49" s="26">
        <v>172204900</v>
      </c>
      <c r="E49" s="27" t="s">
        <v>115</v>
      </c>
      <c r="F49" s="28"/>
      <c r="G49" s="59"/>
      <c r="H49" s="59"/>
      <c r="I49" s="60"/>
      <c r="J49" s="60"/>
      <c r="K49" s="59"/>
      <c r="L49" s="59"/>
      <c r="M49" s="59"/>
      <c r="N49" s="60"/>
      <c r="O49" s="60"/>
    </row>
    <row r="50" spans="1:15" x14ac:dyDescent="0.25">
      <c r="B50" s="30"/>
      <c r="C50" s="30"/>
      <c r="D50" s="30"/>
      <c r="E50" s="17" t="s">
        <v>118</v>
      </c>
      <c r="F50" s="30"/>
      <c r="G50" s="30"/>
      <c r="H50" s="30"/>
      <c r="I50" s="30"/>
      <c r="J50" s="30"/>
      <c r="K50" s="30"/>
      <c r="L50" s="30"/>
      <c r="M50" s="29">
        <f>SUM(M14)</f>
        <v>0</v>
      </c>
    </row>
    <row r="51" spans="1:15" x14ac:dyDescent="0.25">
      <c r="A51" s="13"/>
      <c r="B51" s="13"/>
      <c r="C51" s="13"/>
      <c r="D51" s="13"/>
      <c r="E51" s="15"/>
      <c r="F51" s="13"/>
      <c r="G51" s="13"/>
      <c r="H51" s="16"/>
      <c r="I51" s="16"/>
      <c r="J51" s="16"/>
      <c r="K51" s="13"/>
    </row>
    <row r="52" spans="1:15" x14ac:dyDescent="0.25">
      <c r="A52" s="13"/>
      <c r="B52" s="13"/>
      <c r="C52" s="13"/>
      <c r="D52" s="13"/>
      <c r="E52" s="15"/>
      <c r="F52" s="13"/>
      <c r="G52" s="13"/>
      <c r="H52" s="16"/>
      <c r="I52" s="16"/>
      <c r="J52" s="16"/>
      <c r="K52" s="13"/>
    </row>
    <row r="53" spans="1:15" x14ac:dyDescent="0.25">
      <c r="A53" s="13"/>
      <c r="B53" s="13"/>
      <c r="C53" s="13"/>
      <c r="D53" s="13"/>
      <c r="E53" s="15"/>
      <c r="F53" s="13"/>
      <c r="G53" s="13"/>
      <c r="H53" s="16"/>
      <c r="I53" s="16"/>
      <c r="J53" s="16"/>
      <c r="K53" s="13"/>
    </row>
    <row r="54" spans="1:15" x14ac:dyDescent="0.25">
      <c r="A54" s="47" t="s">
        <v>35</v>
      </c>
      <c r="B54" s="48"/>
      <c r="C54" s="18"/>
      <c r="D54" s="19"/>
      <c r="E54" s="15"/>
      <c r="F54" s="13"/>
      <c r="G54" s="13"/>
      <c r="H54" s="16"/>
      <c r="I54" s="16"/>
      <c r="J54" s="16"/>
      <c r="K54" s="13"/>
    </row>
    <row r="55" spans="1:15" x14ac:dyDescent="0.25">
      <c r="A55" s="49" t="s">
        <v>36</v>
      </c>
      <c r="B55" s="48"/>
      <c r="C55" s="18"/>
      <c r="D55" s="19"/>
      <c r="E55" s="15"/>
      <c r="F55" s="13"/>
      <c r="G55" s="13"/>
      <c r="H55" s="16"/>
      <c r="I55" s="16"/>
      <c r="J55" s="16"/>
      <c r="K55" s="13"/>
    </row>
  </sheetData>
  <mergeCells count="39">
    <mergeCell ref="N14:N49"/>
    <mergeCell ref="O14:O49"/>
    <mergeCell ref="N10:N13"/>
    <mergeCell ref="O10:O13"/>
    <mergeCell ref="L10:L13"/>
    <mergeCell ref="M10:M13"/>
    <mergeCell ref="L14:L49"/>
    <mergeCell ref="M14:M49"/>
    <mergeCell ref="E14:E16"/>
    <mergeCell ref="E18:E19"/>
    <mergeCell ref="I10:I13"/>
    <mergeCell ref="J10:J13"/>
    <mergeCell ref="K10:K13"/>
    <mergeCell ref="G14:G49"/>
    <mergeCell ref="H14:H49"/>
    <mergeCell ref="I14:I49"/>
    <mergeCell ref="J14:J49"/>
    <mergeCell ref="K14:K49"/>
    <mergeCell ref="A1:H1"/>
    <mergeCell ref="A2:H2"/>
    <mergeCell ref="A3:H3"/>
    <mergeCell ref="A4:H4"/>
    <mergeCell ref="A5:H5"/>
    <mergeCell ref="A54:B54"/>
    <mergeCell ref="A55:B55"/>
    <mergeCell ref="I9:O9"/>
    <mergeCell ref="B10:C13"/>
    <mergeCell ref="D10:D13"/>
    <mergeCell ref="E10:E13"/>
    <mergeCell ref="F10:F13"/>
    <mergeCell ref="C35:C42"/>
    <mergeCell ref="D35:D42"/>
    <mergeCell ref="G10:G13"/>
    <mergeCell ref="H10:H13"/>
    <mergeCell ref="A10:A13"/>
    <mergeCell ref="B14:B49"/>
    <mergeCell ref="A14:A49"/>
    <mergeCell ref="C14:C33"/>
    <mergeCell ref="D14:D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7"/>
  <sheetViews>
    <sheetView topLeftCell="A79" workbookViewId="0">
      <selection activeCell="E77" sqref="E77"/>
    </sheetView>
  </sheetViews>
  <sheetFormatPr baseColWidth="10" defaultRowHeight="15" x14ac:dyDescent="0.25"/>
  <cols>
    <col min="1" max="1" width="13" customWidth="1"/>
    <col min="2" max="2" width="25.5703125" customWidth="1"/>
    <col min="3" max="3" width="22.5703125" customWidth="1"/>
    <col min="4" max="4" width="17.5703125" customWidth="1"/>
    <col min="5" max="5" width="41.7109375" customWidth="1"/>
    <col min="6" max="6" width="46.140625" customWidth="1"/>
    <col min="7" max="7" width="19.85546875" customWidth="1"/>
    <col min="8" max="8" width="19.5703125" customWidth="1"/>
    <col min="9" max="9" width="17.42578125" customWidth="1"/>
    <col min="10" max="10" width="11.5703125" customWidth="1"/>
    <col min="13" max="13" width="11.42578125" customWidth="1"/>
    <col min="14" max="14" width="12.5703125" customWidth="1"/>
    <col min="15" max="15" width="13.28515625" customWidth="1"/>
  </cols>
  <sheetData>
    <row r="1" spans="1:15" x14ac:dyDescent="0.25">
      <c r="A1" s="50" t="s">
        <v>0</v>
      </c>
      <c r="B1" s="51"/>
      <c r="C1" s="51"/>
      <c r="D1" s="51"/>
      <c r="E1" s="51"/>
      <c r="F1" s="51"/>
      <c r="G1" s="51"/>
      <c r="H1" s="51"/>
    </row>
    <row r="2" spans="1:15" x14ac:dyDescent="0.25">
      <c r="A2" s="50" t="s">
        <v>1</v>
      </c>
      <c r="B2" s="51"/>
      <c r="C2" s="51"/>
      <c r="D2" s="51"/>
      <c r="E2" s="51"/>
      <c r="F2" s="51"/>
      <c r="G2" s="51"/>
      <c r="H2" s="51"/>
    </row>
    <row r="3" spans="1:15" x14ac:dyDescent="0.25">
      <c r="A3" s="52" t="s">
        <v>15</v>
      </c>
      <c r="B3" s="53"/>
      <c r="C3" s="53"/>
      <c r="D3" s="53"/>
      <c r="E3" s="53"/>
      <c r="F3" s="53"/>
      <c r="G3" s="53"/>
      <c r="H3" s="53"/>
    </row>
    <row r="4" spans="1:15" x14ac:dyDescent="0.25">
      <c r="A4" s="54" t="s">
        <v>16</v>
      </c>
      <c r="B4" s="55"/>
      <c r="C4" s="55"/>
      <c r="D4" s="55"/>
      <c r="E4" s="55"/>
      <c r="F4" s="55"/>
      <c r="G4" s="55"/>
      <c r="H4" s="55"/>
    </row>
    <row r="5" spans="1:15" x14ac:dyDescent="0.25">
      <c r="A5" s="50" t="s">
        <v>2</v>
      </c>
      <c r="B5" s="51"/>
      <c r="C5" s="51"/>
      <c r="D5" s="51"/>
      <c r="E5" s="51"/>
      <c r="F5" s="51"/>
      <c r="G5" s="51"/>
      <c r="H5" s="51"/>
    </row>
    <row r="6" spans="1:15" x14ac:dyDescent="0.25">
      <c r="A6" s="2"/>
      <c r="B6" s="1"/>
      <c r="C6" s="1"/>
      <c r="D6" s="1"/>
      <c r="E6" s="3"/>
      <c r="F6" s="1"/>
      <c r="G6" s="1"/>
      <c r="H6" s="4"/>
    </row>
    <row r="7" spans="1:15" x14ac:dyDescent="0.25">
      <c r="A7" s="5" t="s">
        <v>242</v>
      </c>
      <c r="B7" s="1"/>
      <c r="C7" s="1"/>
      <c r="D7" s="1"/>
      <c r="E7" s="3"/>
      <c r="F7" s="1"/>
      <c r="G7" s="1"/>
      <c r="H7" s="4"/>
    </row>
    <row r="8" spans="1:15" ht="21.75" customHeight="1" x14ac:dyDescent="0.25">
      <c r="A8" s="1"/>
      <c r="B8" s="6"/>
      <c r="C8" s="6"/>
      <c r="D8" s="6"/>
      <c r="E8" s="3"/>
      <c r="F8" s="6"/>
    </row>
    <row r="9" spans="1:15" ht="28.5" customHeight="1" x14ac:dyDescent="0.25">
      <c r="A9" s="22"/>
      <c r="B9" s="23"/>
      <c r="C9" s="23"/>
      <c r="D9" s="22"/>
      <c r="E9" s="23"/>
      <c r="F9" s="22"/>
      <c r="G9" s="22"/>
      <c r="H9" s="22"/>
      <c r="I9" s="46" t="s">
        <v>3</v>
      </c>
      <c r="J9" s="46"/>
      <c r="K9" s="46"/>
      <c r="L9" s="46"/>
      <c r="M9" s="46"/>
      <c r="N9" s="46"/>
      <c r="O9" s="46"/>
    </row>
    <row r="10" spans="1:15" ht="15" customHeight="1" x14ac:dyDescent="0.25">
      <c r="A10" s="56" t="s">
        <v>4</v>
      </c>
      <c r="B10" s="56" t="s">
        <v>39</v>
      </c>
      <c r="C10" s="56"/>
      <c r="D10" s="56" t="s">
        <v>40</v>
      </c>
      <c r="E10" s="56" t="s">
        <v>41</v>
      </c>
      <c r="F10" s="56" t="s">
        <v>42</v>
      </c>
      <c r="G10" s="56" t="s">
        <v>7</v>
      </c>
      <c r="H10" s="56" t="s">
        <v>9</v>
      </c>
      <c r="I10" s="56" t="s">
        <v>26</v>
      </c>
      <c r="J10" s="56" t="s">
        <v>10</v>
      </c>
      <c r="K10" s="56" t="s">
        <v>11</v>
      </c>
      <c r="L10" s="56" t="s">
        <v>12</v>
      </c>
      <c r="M10" s="56" t="s">
        <v>13</v>
      </c>
      <c r="N10" s="56" t="s">
        <v>14</v>
      </c>
      <c r="O10" s="56" t="s">
        <v>25</v>
      </c>
    </row>
    <row r="11" spans="1:15" x14ac:dyDescent="0.25">
      <c r="A11" s="56"/>
      <c r="B11" s="56"/>
      <c r="C11" s="56"/>
      <c r="D11" s="56"/>
      <c r="E11" s="56"/>
      <c r="F11" s="56"/>
      <c r="G11" s="56"/>
      <c r="H11" s="56"/>
      <c r="I11" s="56"/>
      <c r="J11" s="56"/>
      <c r="K11" s="56"/>
      <c r="L11" s="56"/>
      <c r="M11" s="56"/>
      <c r="N11" s="56"/>
      <c r="O11" s="56"/>
    </row>
    <row r="12" spans="1:15" x14ac:dyDescent="0.25">
      <c r="A12" s="56"/>
      <c r="B12" s="56"/>
      <c r="C12" s="56"/>
      <c r="D12" s="56"/>
      <c r="E12" s="56"/>
      <c r="F12" s="56"/>
      <c r="G12" s="56"/>
      <c r="H12" s="56"/>
      <c r="I12" s="56"/>
      <c r="J12" s="56"/>
      <c r="K12" s="56"/>
      <c r="L12" s="56"/>
      <c r="M12" s="56"/>
      <c r="N12" s="56"/>
      <c r="O12" s="56"/>
    </row>
    <row r="13" spans="1:15" x14ac:dyDescent="0.25">
      <c r="A13" s="56"/>
      <c r="B13" s="56"/>
      <c r="C13" s="56"/>
      <c r="D13" s="56"/>
      <c r="E13" s="56"/>
      <c r="F13" s="56"/>
      <c r="G13" s="56"/>
      <c r="H13" s="56"/>
      <c r="I13" s="56"/>
      <c r="J13" s="56"/>
      <c r="K13" s="56"/>
      <c r="L13" s="56"/>
      <c r="M13" s="56"/>
      <c r="N13" s="56"/>
      <c r="O13" s="56"/>
    </row>
    <row r="14" spans="1:15" ht="25.5" customHeight="1" x14ac:dyDescent="0.25">
      <c r="A14" s="59">
        <v>1</v>
      </c>
      <c r="B14" s="61" t="s">
        <v>120</v>
      </c>
      <c r="C14" s="61" t="s">
        <v>121</v>
      </c>
      <c r="D14" s="61" t="s">
        <v>122</v>
      </c>
      <c r="E14" s="62" t="s">
        <v>123</v>
      </c>
      <c r="F14" s="27" t="s">
        <v>124</v>
      </c>
      <c r="G14" s="59" t="s">
        <v>117</v>
      </c>
      <c r="H14" s="59">
        <v>1</v>
      </c>
      <c r="I14" s="59"/>
      <c r="J14" s="59"/>
      <c r="K14" s="59">
        <f>+J14*0.19</f>
        <v>0</v>
      </c>
      <c r="L14" s="59">
        <f>+J14+K14</f>
        <v>0</v>
      </c>
      <c r="M14" s="59">
        <f>+H14*L14</f>
        <v>0</v>
      </c>
      <c r="N14" s="59"/>
      <c r="O14" s="59"/>
    </row>
    <row r="15" spans="1:15" ht="25.5" x14ac:dyDescent="0.25">
      <c r="A15" s="59"/>
      <c r="B15" s="61"/>
      <c r="C15" s="61"/>
      <c r="D15" s="61"/>
      <c r="E15" s="62"/>
      <c r="F15" s="27" t="s">
        <v>125</v>
      </c>
      <c r="G15" s="59"/>
      <c r="H15" s="59"/>
      <c r="I15" s="59"/>
      <c r="J15" s="59"/>
      <c r="K15" s="59"/>
      <c r="L15" s="59"/>
      <c r="M15" s="59"/>
      <c r="N15" s="59"/>
      <c r="O15" s="59"/>
    </row>
    <row r="16" spans="1:15" ht="25.5" x14ac:dyDescent="0.25">
      <c r="A16" s="59"/>
      <c r="B16" s="61"/>
      <c r="C16" s="61"/>
      <c r="D16" s="61"/>
      <c r="E16" s="62"/>
      <c r="F16" s="27" t="s">
        <v>126</v>
      </c>
      <c r="G16" s="59"/>
      <c r="H16" s="59"/>
      <c r="I16" s="59"/>
      <c r="J16" s="59"/>
      <c r="K16" s="59"/>
      <c r="L16" s="59"/>
      <c r="M16" s="59"/>
      <c r="N16" s="59"/>
      <c r="O16" s="59"/>
    </row>
    <row r="17" spans="1:15" ht="25.5" x14ac:dyDescent="0.25">
      <c r="A17" s="59"/>
      <c r="B17" s="61"/>
      <c r="C17" s="61"/>
      <c r="D17" s="61"/>
      <c r="E17" s="27" t="s">
        <v>127</v>
      </c>
      <c r="F17" s="27" t="s">
        <v>128</v>
      </c>
      <c r="G17" s="59"/>
      <c r="H17" s="59"/>
      <c r="I17" s="59"/>
      <c r="J17" s="59"/>
      <c r="K17" s="59"/>
      <c r="L17" s="59"/>
      <c r="M17" s="59"/>
      <c r="N17" s="59"/>
      <c r="O17" s="59"/>
    </row>
    <row r="18" spans="1:15" ht="38.25" x14ac:dyDescent="0.25">
      <c r="A18" s="59"/>
      <c r="B18" s="61"/>
      <c r="C18" s="61"/>
      <c r="D18" s="61"/>
      <c r="E18" s="62" t="s">
        <v>129</v>
      </c>
      <c r="F18" s="27" t="s">
        <v>130</v>
      </c>
      <c r="G18" s="59"/>
      <c r="H18" s="59"/>
      <c r="I18" s="59"/>
      <c r="J18" s="59"/>
      <c r="K18" s="59"/>
      <c r="L18" s="59"/>
      <c r="M18" s="59"/>
      <c r="N18" s="59"/>
      <c r="O18" s="59"/>
    </row>
    <row r="19" spans="1:15" ht="25.5" x14ac:dyDescent="0.25">
      <c r="A19" s="59"/>
      <c r="B19" s="61"/>
      <c r="C19" s="61"/>
      <c r="D19" s="61"/>
      <c r="E19" s="62"/>
      <c r="F19" s="27" t="s">
        <v>131</v>
      </c>
      <c r="G19" s="59"/>
      <c r="H19" s="59"/>
      <c r="I19" s="59"/>
      <c r="J19" s="59"/>
      <c r="K19" s="59"/>
      <c r="L19" s="59"/>
      <c r="M19" s="59"/>
      <c r="N19" s="59"/>
      <c r="O19" s="59"/>
    </row>
    <row r="20" spans="1:15" ht="25.5" x14ac:dyDescent="0.25">
      <c r="A20" s="59"/>
      <c r="B20" s="61"/>
      <c r="C20" s="61"/>
      <c r="D20" s="61"/>
      <c r="E20" s="27" t="s">
        <v>132</v>
      </c>
      <c r="F20" s="27" t="s">
        <v>133</v>
      </c>
      <c r="G20" s="59"/>
      <c r="H20" s="59"/>
      <c r="I20" s="59"/>
      <c r="J20" s="59"/>
      <c r="K20" s="59"/>
      <c r="L20" s="59"/>
      <c r="M20" s="59"/>
      <c r="N20" s="59"/>
      <c r="O20" s="59"/>
    </row>
    <row r="21" spans="1:15" ht="25.5" x14ac:dyDescent="0.25">
      <c r="A21" s="59"/>
      <c r="B21" s="61"/>
      <c r="C21" s="61"/>
      <c r="D21" s="61"/>
      <c r="E21" s="27" t="s">
        <v>134</v>
      </c>
      <c r="F21" s="27" t="s">
        <v>135</v>
      </c>
      <c r="G21" s="59"/>
      <c r="H21" s="59"/>
      <c r="I21" s="59"/>
      <c r="J21" s="59"/>
      <c r="K21" s="59"/>
      <c r="L21" s="59"/>
      <c r="M21" s="59"/>
      <c r="N21" s="59"/>
      <c r="O21" s="59"/>
    </row>
    <row r="22" spans="1:15" ht="25.5" x14ac:dyDescent="0.25">
      <c r="A22" s="59"/>
      <c r="B22" s="61"/>
      <c r="C22" s="61"/>
      <c r="D22" s="61"/>
      <c r="E22" s="27" t="s">
        <v>136</v>
      </c>
      <c r="F22" s="27" t="s">
        <v>137</v>
      </c>
      <c r="G22" s="59"/>
      <c r="H22" s="59"/>
      <c r="I22" s="59"/>
      <c r="J22" s="59"/>
      <c r="K22" s="59"/>
      <c r="L22" s="59"/>
      <c r="M22" s="59"/>
      <c r="N22" s="59"/>
      <c r="O22" s="59"/>
    </row>
    <row r="23" spans="1:15" ht="38.25" x14ac:dyDescent="0.25">
      <c r="A23" s="59"/>
      <c r="B23" s="61"/>
      <c r="C23" s="61"/>
      <c r="D23" s="61"/>
      <c r="E23" s="27" t="s">
        <v>138</v>
      </c>
      <c r="F23" s="27" t="s">
        <v>139</v>
      </c>
      <c r="G23" s="59"/>
      <c r="H23" s="59"/>
      <c r="I23" s="59"/>
      <c r="J23" s="59"/>
      <c r="K23" s="59"/>
      <c r="L23" s="59"/>
      <c r="M23" s="59"/>
      <c r="N23" s="59"/>
      <c r="O23" s="59"/>
    </row>
    <row r="24" spans="1:15" ht="25.5" x14ac:dyDescent="0.25">
      <c r="A24" s="59"/>
      <c r="B24" s="61"/>
      <c r="C24" s="61"/>
      <c r="D24" s="61"/>
      <c r="E24" s="62" t="s">
        <v>140</v>
      </c>
      <c r="F24" s="27" t="s">
        <v>141</v>
      </c>
      <c r="G24" s="59"/>
      <c r="H24" s="59"/>
      <c r="I24" s="59"/>
      <c r="J24" s="59"/>
      <c r="K24" s="59"/>
      <c r="L24" s="59"/>
      <c r="M24" s="59"/>
      <c r="N24" s="59"/>
      <c r="O24" s="59"/>
    </row>
    <row r="25" spans="1:15" ht="25.5" x14ac:dyDescent="0.25">
      <c r="A25" s="59"/>
      <c r="B25" s="61"/>
      <c r="C25" s="61"/>
      <c r="D25" s="61"/>
      <c r="E25" s="62"/>
      <c r="F25" s="27" t="s">
        <v>142</v>
      </c>
      <c r="G25" s="59"/>
      <c r="H25" s="59"/>
      <c r="I25" s="59"/>
      <c r="J25" s="59"/>
      <c r="K25" s="59"/>
      <c r="L25" s="59"/>
      <c r="M25" s="59"/>
      <c r="N25" s="59"/>
      <c r="O25" s="59"/>
    </row>
    <row r="26" spans="1:15" ht="25.5" x14ac:dyDescent="0.25">
      <c r="A26" s="59"/>
      <c r="B26" s="61"/>
      <c r="C26" s="61"/>
      <c r="D26" s="61"/>
      <c r="E26" s="62" t="s">
        <v>143</v>
      </c>
      <c r="F26" s="27" t="s">
        <v>144</v>
      </c>
      <c r="G26" s="59"/>
      <c r="H26" s="59"/>
      <c r="I26" s="59"/>
      <c r="J26" s="59"/>
      <c r="K26" s="59"/>
      <c r="L26" s="59"/>
      <c r="M26" s="59"/>
      <c r="N26" s="59"/>
      <c r="O26" s="59"/>
    </row>
    <row r="27" spans="1:15" x14ac:dyDescent="0.25">
      <c r="A27" s="59"/>
      <c r="B27" s="61"/>
      <c r="C27" s="61"/>
      <c r="D27" s="61"/>
      <c r="E27" s="62"/>
      <c r="F27" s="27" t="s">
        <v>145</v>
      </c>
      <c r="G27" s="59"/>
      <c r="H27" s="59"/>
      <c r="I27" s="59"/>
      <c r="J27" s="59"/>
      <c r="K27" s="59"/>
      <c r="L27" s="59"/>
      <c r="M27" s="59"/>
      <c r="N27" s="59"/>
      <c r="O27" s="59"/>
    </row>
    <row r="28" spans="1:15" x14ac:dyDescent="0.25">
      <c r="A28" s="59"/>
      <c r="B28" s="61"/>
      <c r="C28" s="61"/>
      <c r="D28" s="61"/>
      <c r="E28" s="62"/>
      <c r="F28" s="27" t="s">
        <v>146</v>
      </c>
      <c r="G28" s="59"/>
      <c r="H28" s="59"/>
      <c r="I28" s="59"/>
      <c r="J28" s="59"/>
      <c r="K28" s="59"/>
      <c r="L28" s="59"/>
      <c r="M28" s="59"/>
      <c r="N28" s="59"/>
      <c r="O28" s="59"/>
    </row>
    <row r="29" spans="1:15" ht="25.5" customHeight="1" x14ac:dyDescent="0.25">
      <c r="A29" s="59"/>
      <c r="B29" s="61"/>
      <c r="C29" s="61" t="s">
        <v>147</v>
      </c>
      <c r="D29" s="61"/>
      <c r="E29" s="27" t="s">
        <v>148</v>
      </c>
      <c r="F29" s="27" t="s">
        <v>149</v>
      </c>
      <c r="G29" s="59"/>
      <c r="H29" s="59"/>
      <c r="I29" s="59"/>
      <c r="J29" s="59"/>
      <c r="K29" s="59"/>
      <c r="L29" s="59"/>
      <c r="M29" s="59"/>
      <c r="N29" s="59"/>
      <c r="O29" s="59"/>
    </row>
    <row r="30" spans="1:15" x14ac:dyDescent="0.25">
      <c r="A30" s="59"/>
      <c r="B30" s="61"/>
      <c r="C30" s="61"/>
      <c r="D30" s="61"/>
      <c r="E30" s="27" t="s">
        <v>150</v>
      </c>
      <c r="F30" s="27" t="s">
        <v>151</v>
      </c>
      <c r="G30" s="59"/>
      <c r="H30" s="59"/>
      <c r="I30" s="59"/>
      <c r="J30" s="59"/>
      <c r="K30" s="59"/>
      <c r="L30" s="59"/>
      <c r="M30" s="59"/>
      <c r="N30" s="59"/>
      <c r="O30" s="59"/>
    </row>
    <row r="31" spans="1:15" x14ac:dyDescent="0.25">
      <c r="A31" s="59"/>
      <c r="B31" s="61"/>
      <c r="C31" s="61"/>
      <c r="D31" s="61"/>
      <c r="E31" s="27" t="s">
        <v>152</v>
      </c>
      <c r="F31" s="27" t="s">
        <v>153</v>
      </c>
      <c r="G31" s="59"/>
      <c r="H31" s="59"/>
      <c r="I31" s="59"/>
      <c r="J31" s="59"/>
      <c r="K31" s="59"/>
      <c r="L31" s="59"/>
      <c r="M31" s="59"/>
      <c r="N31" s="59"/>
      <c r="O31" s="59"/>
    </row>
    <row r="32" spans="1:15" x14ac:dyDescent="0.25">
      <c r="A32" s="59"/>
      <c r="B32" s="61"/>
      <c r="C32" s="61"/>
      <c r="D32" s="61"/>
      <c r="E32" s="27" t="s">
        <v>154</v>
      </c>
      <c r="F32" s="27" t="s">
        <v>155</v>
      </c>
      <c r="G32" s="59"/>
      <c r="H32" s="59"/>
      <c r="I32" s="59"/>
      <c r="J32" s="59"/>
      <c r="K32" s="59"/>
      <c r="L32" s="59"/>
      <c r="M32" s="59"/>
      <c r="N32" s="59"/>
      <c r="O32" s="59"/>
    </row>
    <row r="33" spans="1:15" x14ac:dyDescent="0.25">
      <c r="A33" s="59"/>
      <c r="B33" s="61"/>
      <c r="C33" s="61"/>
      <c r="D33" s="61"/>
      <c r="E33" s="27" t="s">
        <v>156</v>
      </c>
      <c r="F33" s="27" t="s">
        <v>157</v>
      </c>
      <c r="G33" s="59"/>
      <c r="H33" s="59"/>
      <c r="I33" s="59"/>
      <c r="J33" s="59"/>
      <c r="K33" s="59"/>
      <c r="L33" s="59"/>
      <c r="M33" s="59"/>
      <c r="N33" s="59"/>
      <c r="O33" s="59"/>
    </row>
    <row r="34" spans="1:15" x14ac:dyDescent="0.25">
      <c r="A34" s="59"/>
      <c r="B34" s="61"/>
      <c r="C34" s="61"/>
      <c r="D34" s="61"/>
      <c r="E34" s="62" t="s">
        <v>158</v>
      </c>
      <c r="F34" s="27" t="s">
        <v>159</v>
      </c>
      <c r="G34" s="59"/>
      <c r="H34" s="59"/>
      <c r="I34" s="59"/>
      <c r="J34" s="59"/>
      <c r="K34" s="59"/>
      <c r="L34" s="59"/>
      <c r="M34" s="59"/>
      <c r="N34" s="59"/>
      <c r="O34" s="59"/>
    </row>
    <row r="35" spans="1:15" x14ac:dyDescent="0.25">
      <c r="A35" s="59"/>
      <c r="B35" s="61"/>
      <c r="C35" s="61"/>
      <c r="D35" s="61"/>
      <c r="E35" s="62"/>
      <c r="F35" s="27" t="s">
        <v>160</v>
      </c>
      <c r="G35" s="59"/>
      <c r="H35" s="59"/>
      <c r="I35" s="59"/>
      <c r="J35" s="59"/>
      <c r="K35" s="59"/>
      <c r="L35" s="59"/>
      <c r="M35" s="59"/>
      <c r="N35" s="59"/>
      <c r="O35" s="59"/>
    </row>
    <row r="36" spans="1:15" x14ac:dyDescent="0.25">
      <c r="A36" s="59"/>
      <c r="B36" s="61"/>
      <c r="C36" s="61"/>
      <c r="D36" s="61"/>
      <c r="E36" s="62"/>
      <c r="F36" s="27" t="s">
        <v>161</v>
      </c>
      <c r="G36" s="59"/>
      <c r="H36" s="59"/>
      <c r="I36" s="59"/>
      <c r="J36" s="59"/>
      <c r="K36" s="59"/>
      <c r="L36" s="59"/>
      <c r="M36" s="59"/>
      <c r="N36" s="59"/>
      <c r="O36" s="59"/>
    </row>
    <row r="37" spans="1:15" x14ac:dyDescent="0.25">
      <c r="A37" s="59"/>
      <c r="B37" s="61"/>
      <c r="C37" s="61"/>
      <c r="D37" s="61"/>
      <c r="E37" s="62"/>
      <c r="F37" s="27" t="s">
        <v>162</v>
      </c>
      <c r="G37" s="59"/>
      <c r="H37" s="59"/>
      <c r="I37" s="59"/>
      <c r="J37" s="59"/>
      <c r="K37" s="59"/>
      <c r="L37" s="59"/>
      <c r="M37" s="59"/>
      <c r="N37" s="59"/>
      <c r="O37" s="59"/>
    </row>
    <row r="38" spans="1:15" x14ac:dyDescent="0.25">
      <c r="A38" s="59"/>
      <c r="B38" s="61"/>
      <c r="C38" s="61"/>
      <c r="D38" s="61"/>
      <c r="E38" s="62"/>
      <c r="F38" s="27" t="s">
        <v>163</v>
      </c>
      <c r="G38" s="59"/>
      <c r="H38" s="59"/>
      <c r="I38" s="59"/>
      <c r="J38" s="59"/>
      <c r="K38" s="59"/>
      <c r="L38" s="59"/>
      <c r="M38" s="59"/>
      <c r="N38" s="59"/>
      <c r="O38" s="59"/>
    </row>
    <row r="39" spans="1:15" x14ac:dyDescent="0.25">
      <c r="A39" s="59"/>
      <c r="B39" s="61"/>
      <c r="C39" s="61"/>
      <c r="D39" s="61"/>
      <c r="E39" s="61" t="s">
        <v>164</v>
      </c>
      <c r="F39" s="27" t="s">
        <v>165</v>
      </c>
      <c r="G39" s="59"/>
      <c r="H39" s="59"/>
      <c r="I39" s="59"/>
      <c r="J39" s="59"/>
      <c r="K39" s="59"/>
      <c r="L39" s="59"/>
      <c r="M39" s="59"/>
      <c r="N39" s="59"/>
      <c r="O39" s="59"/>
    </row>
    <row r="40" spans="1:15" x14ac:dyDescent="0.25">
      <c r="A40" s="59"/>
      <c r="B40" s="61"/>
      <c r="C40" s="61"/>
      <c r="D40" s="61"/>
      <c r="E40" s="61"/>
      <c r="F40" s="27" t="s">
        <v>160</v>
      </c>
      <c r="G40" s="59"/>
      <c r="H40" s="59"/>
      <c r="I40" s="59"/>
      <c r="J40" s="59"/>
      <c r="K40" s="59"/>
      <c r="L40" s="59"/>
      <c r="M40" s="59"/>
      <c r="N40" s="59"/>
      <c r="O40" s="59"/>
    </row>
    <row r="41" spans="1:15" x14ac:dyDescent="0.25">
      <c r="A41" s="59"/>
      <c r="B41" s="61"/>
      <c r="C41" s="61"/>
      <c r="D41" s="61"/>
      <c r="E41" s="61"/>
      <c r="F41" s="27" t="s">
        <v>161</v>
      </c>
      <c r="G41" s="59"/>
      <c r="H41" s="59"/>
      <c r="I41" s="59"/>
      <c r="J41" s="59"/>
      <c r="K41" s="59"/>
      <c r="L41" s="59"/>
      <c r="M41" s="59"/>
      <c r="N41" s="59"/>
      <c r="O41" s="59"/>
    </row>
    <row r="42" spans="1:15" x14ac:dyDescent="0.25">
      <c r="A42" s="59"/>
      <c r="B42" s="61"/>
      <c r="C42" s="61"/>
      <c r="D42" s="61"/>
      <c r="E42" s="61"/>
      <c r="F42" s="27" t="s">
        <v>162</v>
      </c>
      <c r="G42" s="59"/>
      <c r="H42" s="59"/>
      <c r="I42" s="59"/>
      <c r="J42" s="59"/>
      <c r="K42" s="59"/>
      <c r="L42" s="59"/>
      <c r="M42" s="59"/>
      <c r="N42" s="59"/>
      <c r="O42" s="59"/>
    </row>
    <row r="43" spans="1:15" x14ac:dyDescent="0.25">
      <c r="A43" s="59"/>
      <c r="B43" s="61"/>
      <c r="C43" s="61"/>
      <c r="D43" s="61"/>
      <c r="E43" s="61"/>
      <c r="F43" s="21" t="s">
        <v>163</v>
      </c>
      <c r="G43" s="59"/>
      <c r="H43" s="59"/>
      <c r="I43" s="59"/>
      <c r="J43" s="59"/>
      <c r="K43" s="59"/>
      <c r="L43" s="59"/>
      <c r="M43" s="59"/>
      <c r="N43" s="59"/>
      <c r="O43" s="59"/>
    </row>
    <row r="44" spans="1:15" x14ac:dyDescent="0.25">
      <c r="A44" s="59"/>
      <c r="B44" s="61"/>
      <c r="C44" s="61"/>
      <c r="D44" s="61"/>
      <c r="E44" s="61"/>
      <c r="F44" s="21" t="s">
        <v>166</v>
      </c>
      <c r="G44" s="59"/>
      <c r="H44" s="59"/>
      <c r="I44" s="59"/>
      <c r="J44" s="59"/>
      <c r="K44" s="59"/>
      <c r="L44" s="59"/>
      <c r="M44" s="59"/>
      <c r="N44" s="59"/>
      <c r="O44" s="59"/>
    </row>
    <row r="45" spans="1:15" x14ac:dyDescent="0.25">
      <c r="A45" s="59"/>
      <c r="B45" s="61"/>
      <c r="C45" s="61"/>
      <c r="D45" s="61"/>
      <c r="E45" s="61"/>
      <c r="F45" s="27" t="s">
        <v>167</v>
      </c>
      <c r="G45" s="59"/>
      <c r="H45" s="59"/>
      <c r="I45" s="59"/>
      <c r="J45" s="59"/>
      <c r="K45" s="59"/>
      <c r="L45" s="59"/>
      <c r="M45" s="59"/>
      <c r="N45" s="59"/>
      <c r="O45" s="59"/>
    </row>
    <row r="46" spans="1:15" ht="38.25" x14ac:dyDescent="0.25">
      <c r="A46" s="59"/>
      <c r="B46" s="61"/>
      <c r="C46" s="61"/>
      <c r="D46" s="61"/>
      <c r="E46" s="27" t="s">
        <v>168</v>
      </c>
      <c r="F46" s="27" t="s">
        <v>169</v>
      </c>
      <c r="G46" s="59"/>
      <c r="H46" s="59"/>
      <c r="I46" s="59"/>
      <c r="J46" s="59"/>
      <c r="K46" s="59"/>
      <c r="L46" s="59"/>
      <c r="M46" s="59"/>
      <c r="N46" s="59"/>
      <c r="O46" s="59"/>
    </row>
    <row r="47" spans="1:15" ht="76.5" x14ac:dyDescent="0.25">
      <c r="A47" s="59"/>
      <c r="B47" s="61"/>
      <c r="C47" s="61" t="s">
        <v>170</v>
      </c>
      <c r="D47" s="61"/>
      <c r="E47" s="27" t="s">
        <v>171</v>
      </c>
      <c r="F47" s="27" t="s">
        <v>172</v>
      </c>
      <c r="G47" s="59"/>
      <c r="H47" s="59"/>
      <c r="I47" s="59"/>
      <c r="J47" s="59"/>
      <c r="K47" s="59"/>
      <c r="L47" s="59"/>
      <c r="M47" s="59"/>
      <c r="N47" s="59"/>
      <c r="O47" s="59"/>
    </row>
    <row r="48" spans="1:15" ht="25.5" x14ac:dyDescent="0.25">
      <c r="A48" s="59"/>
      <c r="B48" s="61"/>
      <c r="C48" s="61"/>
      <c r="D48" s="61"/>
      <c r="E48" s="27" t="s">
        <v>173</v>
      </c>
      <c r="F48" s="27" t="s">
        <v>174</v>
      </c>
      <c r="G48" s="59"/>
      <c r="H48" s="59"/>
      <c r="I48" s="59"/>
      <c r="J48" s="59"/>
      <c r="K48" s="59"/>
      <c r="L48" s="59"/>
      <c r="M48" s="59"/>
      <c r="N48" s="59"/>
      <c r="O48" s="59"/>
    </row>
    <row r="49" spans="1:15" ht="38.25" x14ac:dyDescent="0.25">
      <c r="A49" s="59"/>
      <c r="B49" s="61"/>
      <c r="C49" s="61"/>
      <c r="D49" s="61"/>
      <c r="E49" s="27" t="s">
        <v>175</v>
      </c>
      <c r="F49" s="27" t="s">
        <v>176</v>
      </c>
      <c r="G49" s="59"/>
      <c r="H49" s="59"/>
      <c r="I49" s="59"/>
      <c r="J49" s="59"/>
      <c r="K49" s="59"/>
      <c r="L49" s="59"/>
      <c r="M49" s="59"/>
      <c r="N49" s="59"/>
      <c r="O49" s="59"/>
    </row>
    <row r="50" spans="1:15" ht="25.5" x14ac:dyDescent="0.25">
      <c r="A50" s="59"/>
      <c r="B50" s="61"/>
      <c r="C50" s="61"/>
      <c r="D50" s="61"/>
      <c r="E50" s="27" t="s">
        <v>177</v>
      </c>
      <c r="F50" s="27" t="s">
        <v>178</v>
      </c>
      <c r="G50" s="59"/>
      <c r="H50" s="59"/>
      <c r="I50" s="59"/>
      <c r="J50" s="59"/>
      <c r="K50" s="59"/>
      <c r="L50" s="59"/>
      <c r="M50" s="59"/>
      <c r="N50" s="59"/>
      <c r="O50" s="59"/>
    </row>
    <row r="51" spans="1:15" ht="25.5" x14ac:dyDescent="0.25">
      <c r="A51" s="59"/>
      <c r="B51" s="61"/>
      <c r="C51" s="61"/>
      <c r="D51" s="61"/>
      <c r="E51" s="62" t="s">
        <v>179</v>
      </c>
      <c r="F51" s="27" t="s">
        <v>180</v>
      </c>
      <c r="G51" s="59"/>
      <c r="H51" s="59"/>
      <c r="I51" s="59"/>
      <c r="J51" s="59"/>
      <c r="K51" s="59"/>
      <c r="L51" s="59"/>
      <c r="M51" s="59"/>
      <c r="N51" s="59"/>
      <c r="O51" s="59"/>
    </row>
    <row r="52" spans="1:15" x14ac:dyDescent="0.25">
      <c r="A52" s="59"/>
      <c r="B52" s="61"/>
      <c r="C52" s="61"/>
      <c r="D52" s="61"/>
      <c r="E52" s="62"/>
      <c r="F52" s="31" t="s">
        <v>181</v>
      </c>
      <c r="G52" s="59"/>
      <c r="H52" s="59"/>
      <c r="I52" s="59"/>
      <c r="J52" s="59"/>
      <c r="K52" s="59"/>
      <c r="L52" s="59"/>
      <c r="M52" s="59"/>
      <c r="N52" s="59"/>
      <c r="O52" s="59"/>
    </row>
    <row r="53" spans="1:15" x14ac:dyDescent="0.25">
      <c r="A53" s="59"/>
      <c r="B53" s="61"/>
      <c r="C53" s="61"/>
      <c r="D53" s="61"/>
      <c r="E53" s="62"/>
      <c r="F53" s="27" t="s">
        <v>182</v>
      </c>
      <c r="G53" s="59"/>
      <c r="H53" s="59"/>
      <c r="I53" s="59"/>
      <c r="J53" s="59"/>
      <c r="K53" s="59"/>
      <c r="L53" s="59"/>
      <c r="M53" s="59"/>
      <c r="N53" s="59"/>
      <c r="O53" s="59"/>
    </row>
    <row r="54" spans="1:15" x14ac:dyDescent="0.25">
      <c r="A54" s="59"/>
      <c r="B54" s="61"/>
      <c r="C54" s="61"/>
      <c r="D54" s="61"/>
      <c r="E54" s="62" t="s">
        <v>183</v>
      </c>
      <c r="F54" s="27" t="s">
        <v>184</v>
      </c>
      <c r="G54" s="59"/>
      <c r="H54" s="59"/>
      <c r="I54" s="59"/>
      <c r="J54" s="59"/>
      <c r="K54" s="59"/>
      <c r="L54" s="59"/>
      <c r="M54" s="59"/>
      <c r="N54" s="59"/>
      <c r="O54" s="59"/>
    </row>
    <row r="55" spans="1:15" ht="38.25" x14ac:dyDescent="0.25">
      <c r="A55" s="59"/>
      <c r="B55" s="61"/>
      <c r="C55" s="61"/>
      <c r="D55" s="61"/>
      <c r="E55" s="62"/>
      <c r="F55" s="27" t="s">
        <v>185</v>
      </c>
      <c r="G55" s="59"/>
      <c r="H55" s="59"/>
      <c r="I55" s="59"/>
      <c r="J55" s="59"/>
      <c r="K55" s="59"/>
      <c r="L55" s="59"/>
      <c r="M55" s="59"/>
      <c r="N55" s="59"/>
      <c r="O55" s="59"/>
    </row>
    <row r="56" spans="1:15" x14ac:dyDescent="0.25">
      <c r="A56" s="59"/>
      <c r="B56" s="61"/>
      <c r="C56" s="61"/>
      <c r="D56" s="61"/>
      <c r="E56" s="62"/>
      <c r="F56" s="27" t="s">
        <v>186</v>
      </c>
      <c r="G56" s="59"/>
      <c r="H56" s="59"/>
      <c r="I56" s="59"/>
      <c r="J56" s="59"/>
      <c r="K56" s="59"/>
      <c r="L56" s="59"/>
      <c r="M56" s="59"/>
      <c r="N56" s="59"/>
      <c r="O56" s="59"/>
    </row>
    <row r="57" spans="1:15" ht="25.5" x14ac:dyDescent="0.25">
      <c r="A57" s="59"/>
      <c r="B57" s="61"/>
      <c r="C57" s="61" t="s">
        <v>83</v>
      </c>
      <c r="D57" s="61"/>
      <c r="E57" s="27" t="s">
        <v>187</v>
      </c>
      <c r="F57" s="27" t="s">
        <v>188</v>
      </c>
      <c r="G57" s="59"/>
      <c r="H57" s="59"/>
      <c r="I57" s="59"/>
      <c r="J57" s="59"/>
      <c r="K57" s="59"/>
      <c r="L57" s="59"/>
      <c r="M57" s="59"/>
      <c r="N57" s="59"/>
      <c r="O57" s="59"/>
    </row>
    <row r="58" spans="1:15" x14ac:dyDescent="0.25">
      <c r="A58" s="59"/>
      <c r="B58" s="61"/>
      <c r="C58" s="61"/>
      <c r="D58" s="61"/>
      <c r="E58" s="27" t="s">
        <v>189</v>
      </c>
      <c r="F58" s="27" t="s">
        <v>190</v>
      </c>
      <c r="G58" s="59"/>
      <c r="H58" s="59"/>
      <c r="I58" s="59"/>
      <c r="J58" s="59"/>
      <c r="K58" s="59"/>
      <c r="L58" s="59"/>
      <c r="M58" s="59"/>
      <c r="N58" s="59"/>
      <c r="O58" s="59"/>
    </row>
    <row r="59" spans="1:15" ht="63.75" x14ac:dyDescent="0.25">
      <c r="A59" s="59"/>
      <c r="B59" s="61"/>
      <c r="C59" s="61"/>
      <c r="D59" s="61"/>
      <c r="E59" s="27" t="s">
        <v>191</v>
      </c>
      <c r="F59" s="27" t="s">
        <v>192</v>
      </c>
      <c r="G59" s="59"/>
      <c r="H59" s="59"/>
      <c r="I59" s="59"/>
      <c r="J59" s="59"/>
      <c r="K59" s="59"/>
      <c r="L59" s="59"/>
      <c r="M59" s="59"/>
      <c r="N59" s="59"/>
      <c r="O59" s="59"/>
    </row>
    <row r="60" spans="1:15" ht="25.5" x14ac:dyDescent="0.25">
      <c r="A60" s="59"/>
      <c r="B60" s="61"/>
      <c r="C60" s="61"/>
      <c r="D60" s="61"/>
      <c r="E60" s="27" t="s">
        <v>193</v>
      </c>
      <c r="F60" s="27" t="s">
        <v>194</v>
      </c>
      <c r="G60" s="59"/>
      <c r="H60" s="59"/>
      <c r="I60" s="59"/>
      <c r="J60" s="59"/>
      <c r="K60" s="59"/>
      <c r="L60" s="59"/>
      <c r="M60" s="59"/>
      <c r="N60" s="59"/>
      <c r="O60" s="59"/>
    </row>
    <row r="61" spans="1:15" ht="25.5" x14ac:dyDescent="0.25">
      <c r="A61" s="59"/>
      <c r="B61" s="61"/>
      <c r="C61" s="61"/>
      <c r="D61" s="61"/>
      <c r="E61" s="27" t="s">
        <v>195</v>
      </c>
      <c r="F61" s="27" t="s">
        <v>196</v>
      </c>
      <c r="G61" s="59"/>
      <c r="H61" s="59"/>
      <c r="I61" s="59"/>
      <c r="J61" s="59"/>
      <c r="K61" s="59"/>
      <c r="L61" s="59"/>
      <c r="M61" s="59"/>
      <c r="N61" s="59"/>
      <c r="O61" s="59"/>
    </row>
    <row r="62" spans="1:15" ht="25.5" x14ac:dyDescent="0.25">
      <c r="A62" s="59"/>
      <c r="B62" s="61"/>
      <c r="C62" s="61"/>
      <c r="D62" s="61"/>
      <c r="E62" s="27" t="s">
        <v>197</v>
      </c>
      <c r="F62" s="27" t="s">
        <v>198</v>
      </c>
      <c r="G62" s="59"/>
      <c r="H62" s="59"/>
      <c r="I62" s="59"/>
      <c r="J62" s="59"/>
      <c r="K62" s="59"/>
      <c r="L62" s="59"/>
      <c r="M62" s="59"/>
      <c r="N62" s="59"/>
      <c r="O62" s="59"/>
    </row>
    <row r="63" spans="1:15" x14ac:dyDescent="0.25">
      <c r="A63" s="59"/>
      <c r="B63" s="61"/>
      <c r="C63" s="61"/>
      <c r="D63" s="61"/>
      <c r="E63" s="27" t="s">
        <v>199</v>
      </c>
      <c r="F63" s="27" t="s">
        <v>200</v>
      </c>
      <c r="G63" s="59"/>
      <c r="H63" s="59"/>
      <c r="I63" s="59"/>
      <c r="J63" s="59"/>
      <c r="K63" s="59"/>
      <c r="L63" s="59"/>
      <c r="M63" s="59"/>
      <c r="N63" s="59"/>
      <c r="O63" s="59"/>
    </row>
    <row r="64" spans="1:15" ht="25.5" x14ac:dyDescent="0.25">
      <c r="A64" s="59"/>
      <c r="B64" s="61"/>
      <c r="C64" s="31" t="s">
        <v>201</v>
      </c>
      <c r="D64" s="28"/>
      <c r="E64" s="27" t="s">
        <v>202</v>
      </c>
      <c r="F64" s="32" t="s">
        <v>203</v>
      </c>
      <c r="G64" s="59"/>
      <c r="H64" s="59"/>
      <c r="I64" s="59"/>
      <c r="J64" s="59"/>
      <c r="K64" s="59"/>
      <c r="L64" s="59"/>
      <c r="M64" s="59"/>
      <c r="N64" s="59"/>
      <c r="O64" s="59"/>
    </row>
    <row r="65" spans="1:15" ht="25.5" x14ac:dyDescent="0.25">
      <c r="A65" s="59"/>
      <c r="B65" s="61"/>
      <c r="C65" s="31" t="s">
        <v>204</v>
      </c>
      <c r="D65" s="27"/>
      <c r="E65" s="27" t="s">
        <v>205</v>
      </c>
      <c r="F65" s="27" t="s">
        <v>206</v>
      </c>
      <c r="G65" s="59"/>
      <c r="H65" s="59"/>
      <c r="I65" s="59"/>
      <c r="J65" s="59"/>
      <c r="K65" s="59"/>
      <c r="L65" s="59"/>
      <c r="M65" s="59"/>
      <c r="N65" s="59"/>
      <c r="O65" s="59"/>
    </row>
    <row r="66" spans="1:15" ht="51" x14ac:dyDescent="0.25">
      <c r="A66" s="59"/>
      <c r="B66" s="61"/>
      <c r="C66" s="31" t="s">
        <v>85</v>
      </c>
      <c r="D66" s="27"/>
      <c r="E66" s="27" t="s">
        <v>207</v>
      </c>
      <c r="F66" s="27"/>
      <c r="G66" s="59"/>
      <c r="H66" s="59"/>
      <c r="I66" s="59"/>
      <c r="J66" s="59"/>
      <c r="K66" s="59"/>
      <c r="L66" s="59"/>
      <c r="M66" s="59"/>
      <c r="N66" s="59"/>
      <c r="O66" s="59"/>
    </row>
    <row r="67" spans="1:15" x14ac:dyDescent="0.25">
      <c r="A67" s="59"/>
      <c r="B67" s="61"/>
      <c r="C67" s="62" t="s">
        <v>102</v>
      </c>
      <c r="D67" s="27"/>
      <c r="E67" s="27" t="s">
        <v>208</v>
      </c>
      <c r="F67" s="27"/>
      <c r="G67" s="59"/>
      <c r="H67" s="59"/>
      <c r="I67" s="59"/>
      <c r="J67" s="59"/>
      <c r="K67" s="59"/>
      <c r="L67" s="59"/>
      <c r="M67" s="59"/>
      <c r="N67" s="59"/>
      <c r="O67" s="59"/>
    </row>
    <row r="68" spans="1:15" x14ac:dyDescent="0.25">
      <c r="A68" s="59"/>
      <c r="B68" s="61"/>
      <c r="C68" s="62"/>
      <c r="D68" s="27"/>
      <c r="E68" s="27" t="s">
        <v>209</v>
      </c>
      <c r="F68" s="27"/>
      <c r="G68" s="59"/>
      <c r="H68" s="59"/>
      <c r="I68" s="59"/>
      <c r="J68" s="59"/>
      <c r="K68" s="59"/>
      <c r="L68" s="59"/>
      <c r="M68" s="59"/>
      <c r="N68" s="59"/>
      <c r="O68" s="59"/>
    </row>
    <row r="69" spans="1:15" x14ac:dyDescent="0.25">
      <c r="A69" s="59"/>
      <c r="B69" s="61"/>
      <c r="C69" s="62" t="s">
        <v>210</v>
      </c>
      <c r="D69" s="61"/>
      <c r="E69" s="27" t="s">
        <v>211</v>
      </c>
      <c r="F69" s="28" t="s">
        <v>106</v>
      </c>
      <c r="G69" s="59"/>
      <c r="H69" s="59"/>
      <c r="I69" s="59"/>
      <c r="J69" s="59"/>
      <c r="K69" s="59"/>
      <c r="L69" s="59"/>
      <c r="M69" s="59"/>
      <c r="N69" s="59"/>
      <c r="O69" s="59"/>
    </row>
    <row r="70" spans="1:15" x14ac:dyDescent="0.25">
      <c r="A70" s="59"/>
      <c r="B70" s="61"/>
      <c r="C70" s="62"/>
      <c r="D70" s="61"/>
      <c r="E70" s="27" t="s">
        <v>212</v>
      </c>
      <c r="F70" s="28" t="s">
        <v>106</v>
      </c>
      <c r="G70" s="59"/>
      <c r="H70" s="59"/>
      <c r="I70" s="59"/>
      <c r="J70" s="59"/>
      <c r="K70" s="59"/>
      <c r="L70" s="59"/>
      <c r="M70" s="59"/>
      <c r="N70" s="59"/>
      <c r="O70" s="59"/>
    </row>
    <row r="71" spans="1:15" x14ac:dyDescent="0.25">
      <c r="A71" s="59"/>
      <c r="B71" s="61"/>
      <c r="C71" s="62"/>
      <c r="D71" s="61"/>
      <c r="E71" s="27" t="s">
        <v>213</v>
      </c>
      <c r="F71" s="28" t="s">
        <v>106</v>
      </c>
      <c r="G71" s="59"/>
      <c r="H71" s="59"/>
      <c r="I71" s="59"/>
      <c r="J71" s="59"/>
      <c r="K71" s="59"/>
      <c r="L71" s="59"/>
      <c r="M71" s="59"/>
      <c r="N71" s="59"/>
      <c r="O71" s="59"/>
    </row>
    <row r="72" spans="1:15" x14ac:dyDescent="0.25">
      <c r="A72" s="59"/>
      <c r="B72" s="61"/>
      <c r="C72" s="62"/>
      <c r="D72" s="61"/>
      <c r="E72" s="27" t="s">
        <v>214</v>
      </c>
      <c r="F72" s="28" t="s">
        <v>106</v>
      </c>
      <c r="G72" s="59"/>
      <c r="H72" s="59"/>
      <c r="I72" s="59"/>
      <c r="J72" s="59"/>
      <c r="K72" s="59"/>
      <c r="L72" s="59"/>
      <c r="M72" s="59"/>
      <c r="N72" s="59"/>
      <c r="O72" s="59"/>
    </row>
    <row r="73" spans="1:15" x14ac:dyDescent="0.25">
      <c r="A73" s="59"/>
      <c r="B73" s="61"/>
      <c r="C73" s="62"/>
      <c r="D73" s="61"/>
      <c r="E73" s="27" t="s">
        <v>215</v>
      </c>
      <c r="F73" s="28" t="s">
        <v>106</v>
      </c>
      <c r="G73" s="59"/>
      <c r="H73" s="59"/>
      <c r="I73" s="59"/>
      <c r="J73" s="59"/>
      <c r="K73" s="59"/>
      <c r="L73" s="59"/>
      <c r="M73" s="59"/>
      <c r="N73" s="59"/>
      <c r="O73" s="59"/>
    </row>
    <row r="74" spans="1:15" x14ac:dyDescent="0.25">
      <c r="A74" s="59"/>
      <c r="B74" s="61"/>
      <c r="C74" s="62"/>
      <c r="D74" s="61"/>
      <c r="E74" s="27" t="s">
        <v>216</v>
      </c>
      <c r="F74" s="28" t="s">
        <v>106</v>
      </c>
      <c r="G74" s="59"/>
      <c r="H74" s="59"/>
      <c r="I74" s="59"/>
      <c r="J74" s="59"/>
      <c r="K74" s="59"/>
      <c r="L74" s="59"/>
      <c r="M74" s="59"/>
      <c r="N74" s="59"/>
      <c r="O74" s="59"/>
    </row>
    <row r="75" spans="1:15" ht="89.25" x14ac:dyDescent="0.25">
      <c r="A75" s="59"/>
      <c r="B75" s="61"/>
      <c r="C75" s="25" t="s">
        <v>104</v>
      </c>
      <c r="D75" s="27"/>
      <c r="E75" s="27" t="s">
        <v>217</v>
      </c>
      <c r="F75" s="28" t="s">
        <v>106</v>
      </c>
      <c r="G75" s="59"/>
      <c r="H75" s="59"/>
      <c r="I75" s="59"/>
      <c r="J75" s="59"/>
      <c r="K75" s="59"/>
      <c r="L75" s="59"/>
      <c r="M75" s="59"/>
      <c r="N75" s="59"/>
      <c r="O75" s="59"/>
    </row>
    <row r="76" spans="1:15" ht="51" x14ac:dyDescent="0.25">
      <c r="A76" s="59"/>
      <c r="B76" s="61"/>
      <c r="C76" s="25" t="s">
        <v>251</v>
      </c>
      <c r="D76" s="27"/>
      <c r="E76" s="27" t="s">
        <v>225</v>
      </c>
      <c r="F76" s="28" t="s">
        <v>106</v>
      </c>
      <c r="G76" s="59"/>
      <c r="H76" s="59"/>
      <c r="I76" s="59"/>
      <c r="J76" s="59"/>
      <c r="K76" s="59"/>
      <c r="L76" s="59"/>
      <c r="M76" s="59"/>
      <c r="N76" s="59"/>
      <c r="O76" s="59"/>
    </row>
    <row r="77" spans="1:15" ht="102" x14ac:dyDescent="0.25">
      <c r="A77" s="59"/>
      <c r="B77" s="61"/>
      <c r="C77" s="31" t="s">
        <v>218</v>
      </c>
      <c r="D77" s="27"/>
      <c r="E77" s="27" t="s">
        <v>219</v>
      </c>
      <c r="F77" s="28" t="s">
        <v>106</v>
      </c>
      <c r="G77" s="59"/>
      <c r="H77" s="59"/>
      <c r="I77" s="59"/>
      <c r="J77" s="59"/>
      <c r="K77" s="59"/>
      <c r="L77" s="59"/>
      <c r="M77" s="59"/>
      <c r="N77" s="59"/>
      <c r="O77" s="59"/>
    </row>
    <row r="78" spans="1:15" ht="76.5" x14ac:dyDescent="0.25">
      <c r="A78" s="59"/>
      <c r="B78" s="61"/>
      <c r="C78" s="31" t="s">
        <v>108</v>
      </c>
      <c r="D78" s="27"/>
      <c r="E78" s="27" t="s">
        <v>220</v>
      </c>
      <c r="F78" s="28" t="s">
        <v>106</v>
      </c>
      <c r="G78" s="59"/>
      <c r="H78" s="59"/>
      <c r="I78" s="59"/>
      <c r="J78" s="59"/>
      <c r="K78" s="59"/>
      <c r="L78" s="59"/>
      <c r="M78" s="59"/>
      <c r="N78" s="59"/>
      <c r="O78" s="59"/>
    </row>
    <row r="79" spans="1:15" ht="38.25" x14ac:dyDescent="0.25">
      <c r="A79" s="59"/>
      <c r="B79" s="61"/>
      <c r="C79" s="25" t="s">
        <v>110</v>
      </c>
      <c r="D79" s="27"/>
      <c r="E79" s="27" t="s">
        <v>221</v>
      </c>
      <c r="F79" s="28" t="s">
        <v>106</v>
      </c>
      <c r="G79" s="59"/>
      <c r="H79" s="59"/>
      <c r="I79" s="59"/>
      <c r="J79" s="59"/>
      <c r="K79" s="59"/>
      <c r="L79" s="59"/>
      <c r="M79" s="59"/>
      <c r="N79" s="59"/>
      <c r="O79" s="59"/>
    </row>
    <row r="80" spans="1:15" ht="51" x14ac:dyDescent="0.25">
      <c r="A80" s="59"/>
      <c r="B80" s="61"/>
      <c r="C80" s="31" t="s">
        <v>112</v>
      </c>
      <c r="D80" s="27"/>
      <c r="E80" s="27" t="s">
        <v>222</v>
      </c>
      <c r="F80" s="28" t="s">
        <v>106</v>
      </c>
      <c r="G80" s="59"/>
      <c r="H80" s="59"/>
      <c r="I80" s="59"/>
      <c r="J80" s="59"/>
      <c r="K80" s="59"/>
      <c r="L80" s="59"/>
      <c r="M80" s="59"/>
      <c r="N80" s="59"/>
      <c r="O80" s="59"/>
    </row>
    <row r="81" spans="1:15" ht="25.5" x14ac:dyDescent="0.25">
      <c r="A81" s="59"/>
      <c r="B81" s="28"/>
      <c r="C81" s="25" t="s">
        <v>114</v>
      </c>
      <c r="D81" s="26">
        <v>190638000</v>
      </c>
      <c r="E81" s="27" t="s">
        <v>223</v>
      </c>
      <c r="F81" s="28"/>
      <c r="G81" s="59"/>
      <c r="H81" s="59"/>
      <c r="I81" s="59"/>
      <c r="J81" s="59"/>
      <c r="K81" s="59"/>
      <c r="L81" s="59"/>
      <c r="M81" s="59"/>
      <c r="N81" s="59"/>
      <c r="O81" s="59"/>
    </row>
    <row r="82" spans="1:15" x14ac:dyDescent="0.25">
      <c r="B82" s="30"/>
      <c r="C82" s="30"/>
      <c r="D82" s="30"/>
      <c r="E82" s="17" t="s">
        <v>224</v>
      </c>
      <c r="F82" s="30"/>
      <c r="G82" s="30"/>
      <c r="H82" s="30"/>
      <c r="I82" s="30"/>
      <c r="J82" s="30"/>
      <c r="K82" s="30"/>
      <c r="L82" s="30"/>
      <c r="M82" s="29">
        <f>+M14</f>
        <v>0</v>
      </c>
    </row>
    <row r="83" spans="1:15" x14ac:dyDescent="0.25">
      <c r="A83" s="13"/>
      <c r="B83" s="13"/>
      <c r="C83" s="13"/>
      <c r="D83" s="13"/>
      <c r="E83" s="15"/>
      <c r="F83" s="13"/>
      <c r="G83" s="13"/>
      <c r="H83" s="16"/>
      <c r="I83" s="16"/>
      <c r="J83" s="16"/>
      <c r="K83" s="13"/>
    </row>
    <row r="84" spans="1:15" x14ac:dyDescent="0.25">
      <c r="A84" s="13"/>
      <c r="B84" s="13"/>
      <c r="C84" s="13"/>
      <c r="D84" s="13"/>
      <c r="E84" s="15"/>
      <c r="F84" s="13"/>
      <c r="G84" s="13"/>
      <c r="H84" s="16"/>
      <c r="I84" s="16"/>
      <c r="J84" s="16"/>
      <c r="K84" s="13"/>
    </row>
    <row r="85" spans="1:15" x14ac:dyDescent="0.25">
      <c r="A85" s="13"/>
      <c r="B85" s="13"/>
      <c r="C85" s="13"/>
      <c r="D85" s="13"/>
      <c r="E85" s="15"/>
      <c r="F85" s="13"/>
      <c r="G85" s="13"/>
      <c r="H85" s="16"/>
      <c r="I85" s="16"/>
      <c r="J85" s="16"/>
      <c r="K85" s="13"/>
    </row>
    <row r="86" spans="1:15" x14ac:dyDescent="0.25">
      <c r="A86" s="47" t="s">
        <v>35</v>
      </c>
      <c r="B86" s="48"/>
      <c r="C86" s="18"/>
      <c r="D86" s="19"/>
      <c r="E86" s="15"/>
      <c r="F86" s="13"/>
      <c r="G86" s="13"/>
      <c r="H86" s="16"/>
      <c r="I86" s="16"/>
      <c r="J86" s="16"/>
      <c r="K86" s="13"/>
    </row>
    <row r="87" spans="1:15" x14ac:dyDescent="0.25">
      <c r="A87" s="49" t="s">
        <v>36</v>
      </c>
      <c r="B87" s="48"/>
      <c r="C87" s="18"/>
      <c r="D87" s="19"/>
      <c r="E87" s="15"/>
      <c r="F87" s="13"/>
      <c r="G87" s="13"/>
      <c r="H87" s="16"/>
      <c r="I87" s="16"/>
      <c r="J87" s="16"/>
      <c r="K87" s="13"/>
    </row>
  </sheetData>
  <mergeCells count="51">
    <mergeCell ref="I9:O9"/>
    <mergeCell ref="G10:G13"/>
    <mergeCell ref="A1:H1"/>
    <mergeCell ref="A2:H2"/>
    <mergeCell ref="A3:H3"/>
    <mergeCell ref="A4:H4"/>
    <mergeCell ref="A5:H5"/>
    <mergeCell ref="A10:A13"/>
    <mergeCell ref="B10:C13"/>
    <mergeCell ref="D10:D13"/>
    <mergeCell ref="E10:E13"/>
    <mergeCell ref="F10:F13"/>
    <mergeCell ref="H10:H13"/>
    <mergeCell ref="I10:I13"/>
    <mergeCell ref="J10:J13"/>
    <mergeCell ref="K10:K13"/>
    <mergeCell ref="L10:L13"/>
    <mergeCell ref="L14:L81"/>
    <mergeCell ref="M14:M81"/>
    <mergeCell ref="N14:N81"/>
    <mergeCell ref="O14:O81"/>
    <mergeCell ref="N10:N13"/>
    <mergeCell ref="O10:O13"/>
    <mergeCell ref="M10:M13"/>
    <mergeCell ref="I14:I81"/>
    <mergeCell ref="J14:J81"/>
    <mergeCell ref="K14:K81"/>
    <mergeCell ref="C57:C63"/>
    <mergeCell ref="D57:D63"/>
    <mergeCell ref="C67:C68"/>
    <mergeCell ref="C69:C74"/>
    <mergeCell ref="D69:D74"/>
    <mergeCell ref="E26:E28"/>
    <mergeCell ref="C29:C46"/>
    <mergeCell ref="E34:E38"/>
    <mergeCell ref="E39:E45"/>
    <mergeCell ref="C47:C56"/>
    <mergeCell ref="E51:E53"/>
    <mergeCell ref="E54:E56"/>
    <mergeCell ref="E18:E19"/>
    <mergeCell ref="A86:B86"/>
    <mergeCell ref="A87:B87"/>
    <mergeCell ref="A14:A81"/>
    <mergeCell ref="G14:G81"/>
    <mergeCell ref="H14:H81"/>
    <mergeCell ref="B75:B80"/>
    <mergeCell ref="B14:B74"/>
    <mergeCell ref="C14:C28"/>
    <mergeCell ref="D14:D56"/>
    <mergeCell ref="E14:E16"/>
    <mergeCell ref="E24:E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opLeftCell="A4" workbookViewId="0">
      <selection activeCell="J13" sqref="J13"/>
    </sheetView>
  </sheetViews>
  <sheetFormatPr baseColWidth="10" defaultRowHeight="15" x14ac:dyDescent="0.25"/>
  <cols>
    <col min="1" max="1" width="13" customWidth="1"/>
    <col min="2" max="2" width="23.7109375" customWidth="1"/>
    <col min="3" max="3" width="63.85546875" bestFit="1" customWidth="1"/>
    <col min="4" max="4" width="9.28515625" bestFit="1" customWidth="1"/>
    <col min="5" max="5" width="21.5703125" customWidth="1"/>
    <col min="6" max="6" width="10.5703125" customWidth="1"/>
    <col min="7" max="7" width="19.85546875" customWidth="1"/>
    <col min="8" max="8" width="19.5703125" customWidth="1"/>
    <col min="9" max="9" width="10.42578125" customWidth="1"/>
    <col min="10" max="10" width="14.85546875" customWidth="1"/>
    <col min="11" max="11" width="12" customWidth="1"/>
    <col min="12" max="12" width="15.7109375" customWidth="1"/>
    <col min="13" max="13" width="15.5703125" customWidth="1"/>
  </cols>
  <sheetData>
    <row r="1" spans="1:13" x14ac:dyDescent="0.25">
      <c r="A1" s="50" t="s">
        <v>0</v>
      </c>
      <c r="B1" s="51"/>
      <c r="C1" s="51"/>
      <c r="D1" s="51"/>
      <c r="E1" s="51"/>
      <c r="F1" s="51"/>
      <c r="G1" s="51"/>
      <c r="H1" s="51"/>
      <c r="I1" s="51"/>
      <c r="J1" s="51"/>
      <c r="K1" s="51"/>
      <c r="L1" s="1"/>
      <c r="M1" s="1"/>
    </row>
    <row r="2" spans="1:13" x14ac:dyDescent="0.25">
      <c r="A2" s="50" t="s">
        <v>1</v>
      </c>
      <c r="B2" s="51"/>
      <c r="C2" s="51"/>
      <c r="D2" s="51"/>
      <c r="E2" s="51"/>
      <c r="F2" s="51"/>
      <c r="G2" s="51"/>
      <c r="H2" s="51"/>
      <c r="I2" s="51"/>
      <c r="J2" s="51"/>
      <c r="K2" s="51"/>
      <c r="L2" s="1"/>
      <c r="M2" s="1"/>
    </row>
    <row r="3" spans="1:13" x14ac:dyDescent="0.25">
      <c r="A3" s="52" t="s">
        <v>15</v>
      </c>
      <c r="B3" s="53"/>
      <c r="C3" s="53"/>
      <c r="D3" s="53"/>
      <c r="E3" s="53"/>
      <c r="F3" s="53"/>
      <c r="G3" s="53"/>
      <c r="H3" s="53"/>
      <c r="I3" s="53"/>
      <c r="J3" s="53"/>
      <c r="K3" s="53"/>
      <c r="L3" s="1"/>
      <c r="M3" s="1"/>
    </row>
    <row r="4" spans="1:13" x14ac:dyDescent="0.25">
      <c r="A4" s="54" t="s">
        <v>16</v>
      </c>
      <c r="B4" s="55"/>
      <c r="C4" s="55"/>
      <c r="D4" s="55"/>
      <c r="E4" s="55"/>
      <c r="F4" s="55"/>
      <c r="G4" s="55"/>
      <c r="H4" s="55"/>
      <c r="I4" s="55"/>
      <c r="J4" s="55"/>
      <c r="K4" s="55"/>
      <c r="L4" s="1"/>
      <c r="M4" s="1"/>
    </row>
    <row r="5" spans="1:13" x14ac:dyDescent="0.25">
      <c r="A5" s="50" t="s">
        <v>2</v>
      </c>
      <c r="B5" s="51"/>
      <c r="C5" s="51"/>
      <c r="D5" s="51"/>
      <c r="E5" s="51"/>
      <c r="F5" s="51"/>
      <c r="G5" s="51"/>
      <c r="H5" s="51"/>
      <c r="I5" s="51"/>
      <c r="J5" s="51"/>
      <c r="K5" s="51"/>
      <c r="L5" s="1"/>
      <c r="M5" s="1"/>
    </row>
    <row r="6" spans="1:13" x14ac:dyDescent="0.25">
      <c r="A6" s="2"/>
      <c r="B6" s="1"/>
      <c r="C6" s="1"/>
      <c r="D6" s="1"/>
      <c r="E6" s="3"/>
      <c r="F6" s="1"/>
      <c r="G6" s="1"/>
      <c r="H6" s="4"/>
      <c r="I6" s="4"/>
      <c r="J6" s="4"/>
      <c r="K6" s="1"/>
      <c r="L6" s="1"/>
      <c r="M6" s="1"/>
    </row>
    <row r="7" spans="1:13" x14ac:dyDescent="0.25">
      <c r="A7" s="5" t="s">
        <v>226</v>
      </c>
      <c r="B7" s="1"/>
      <c r="C7" s="1"/>
      <c r="D7" s="1"/>
      <c r="E7" s="3"/>
      <c r="F7" s="1"/>
      <c r="G7" s="1"/>
      <c r="H7" s="4"/>
      <c r="I7" s="4"/>
      <c r="J7" s="4"/>
      <c r="K7" s="1"/>
      <c r="L7" s="1"/>
      <c r="M7" s="1"/>
    </row>
    <row r="8" spans="1:13" x14ac:dyDescent="0.25">
      <c r="A8" s="1"/>
      <c r="B8" s="6"/>
      <c r="C8" s="6"/>
      <c r="D8" s="6"/>
      <c r="E8" s="3"/>
      <c r="F8" s="6"/>
      <c r="G8" s="46" t="s">
        <v>3</v>
      </c>
      <c r="H8" s="46"/>
      <c r="I8" s="46"/>
      <c r="J8" s="46"/>
      <c r="K8" s="46"/>
      <c r="L8" s="46"/>
      <c r="M8" s="46"/>
    </row>
    <row r="9" spans="1:13" ht="60" x14ac:dyDescent="0.25">
      <c r="A9" s="7" t="s">
        <v>4</v>
      </c>
      <c r="B9" s="7" t="s">
        <v>5</v>
      </c>
      <c r="C9" s="7" t="s">
        <v>6</v>
      </c>
      <c r="D9" s="7" t="s">
        <v>7</v>
      </c>
      <c r="E9" s="7" t="s">
        <v>8</v>
      </c>
      <c r="F9" s="7" t="s">
        <v>9</v>
      </c>
      <c r="G9" s="7" t="s">
        <v>26</v>
      </c>
      <c r="H9" s="7" t="s">
        <v>10</v>
      </c>
      <c r="I9" s="7" t="s">
        <v>11</v>
      </c>
      <c r="J9" s="7" t="s">
        <v>12</v>
      </c>
      <c r="K9" s="7" t="s">
        <v>13</v>
      </c>
      <c r="L9" s="7" t="s">
        <v>14</v>
      </c>
      <c r="M9" s="7" t="s">
        <v>25</v>
      </c>
    </row>
    <row r="10" spans="1:13" ht="63" x14ac:dyDescent="0.25">
      <c r="A10" s="11">
        <v>1</v>
      </c>
      <c r="B10" s="35" t="s">
        <v>228</v>
      </c>
      <c r="C10" s="40" t="s">
        <v>252</v>
      </c>
      <c r="D10" s="42" t="s">
        <v>117</v>
      </c>
      <c r="E10" s="43" t="s">
        <v>229</v>
      </c>
      <c r="F10" s="33">
        <v>1</v>
      </c>
      <c r="G10" s="8"/>
      <c r="H10" s="8"/>
      <c r="I10" s="8"/>
      <c r="J10" s="8"/>
      <c r="K10" s="8"/>
      <c r="L10" s="8"/>
      <c r="M10" s="8"/>
    </row>
    <row r="11" spans="1:13" ht="63" x14ac:dyDescent="0.25">
      <c r="A11" s="11">
        <v>2</v>
      </c>
      <c r="B11" s="36" t="s">
        <v>230</v>
      </c>
      <c r="C11" s="40" t="s">
        <v>253</v>
      </c>
      <c r="D11" s="42" t="s">
        <v>117</v>
      </c>
      <c r="E11" s="34" t="s">
        <v>231</v>
      </c>
      <c r="F11" s="33">
        <v>2</v>
      </c>
      <c r="G11" s="8"/>
      <c r="H11" s="8"/>
      <c r="I11" s="8"/>
      <c r="J11" s="8"/>
      <c r="K11" s="8"/>
      <c r="L11" s="8"/>
      <c r="M11" s="8"/>
    </row>
    <row r="12" spans="1:13" ht="47.25" x14ac:dyDescent="0.25">
      <c r="A12" s="11">
        <v>3</v>
      </c>
      <c r="B12" s="37" t="s">
        <v>233</v>
      </c>
      <c r="C12" s="41" t="s">
        <v>254</v>
      </c>
      <c r="D12" s="42" t="s">
        <v>117</v>
      </c>
      <c r="E12" s="34" t="s">
        <v>232</v>
      </c>
      <c r="F12" s="33">
        <v>1</v>
      </c>
      <c r="G12" s="8"/>
      <c r="H12" s="8"/>
      <c r="I12" s="8"/>
      <c r="J12" s="8"/>
      <c r="K12" s="8"/>
      <c r="L12" s="8"/>
      <c r="M12" s="8"/>
    </row>
    <row r="13" spans="1:13" ht="47.25" x14ac:dyDescent="0.25">
      <c r="A13" s="11">
        <v>4</v>
      </c>
      <c r="B13" s="37" t="s">
        <v>234</v>
      </c>
      <c r="C13" s="41" t="s">
        <v>255</v>
      </c>
      <c r="D13" s="42" t="s">
        <v>117</v>
      </c>
      <c r="E13" s="34" t="s">
        <v>235</v>
      </c>
      <c r="F13" s="11">
        <v>1</v>
      </c>
      <c r="G13" s="8"/>
      <c r="H13" s="8"/>
      <c r="I13" s="8"/>
      <c r="J13" s="8"/>
      <c r="K13" s="8"/>
      <c r="L13" s="8"/>
      <c r="M13" s="8"/>
    </row>
    <row r="14" spans="1:13" x14ac:dyDescent="0.25">
      <c r="A14" s="13"/>
      <c r="B14" s="13"/>
      <c r="C14" s="14" t="s">
        <v>227</v>
      </c>
      <c r="D14" s="13"/>
      <c r="E14" s="15"/>
      <c r="F14" s="13"/>
      <c r="G14" s="13"/>
      <c r="H14" s="16"/>
      <c r="I14" s="16"/>
      <c r="J14" s="16"/>
      <c r="K14" s="17">
        <f>SUM(K10:K13)</f>
        <v>0</v>
      </c>
    </row>
    <row r="15" spans="1:13" x14ac:dyDescent="0.25">
      <c r="A15" s="13"/>
      <c r="B15" s="13"/>
      <c r="C15" s="13"/>
      <c r="D15" s="13"/>
      <c r="E15" s="15"/>
      <c r="F15" s="13"/>
      <c r="G15" s="13"/>
      <c r="H15" s="16"/>
      <c r="I15" s="16"/>
      <c r="J15" s="16"/>
      <c r="K15" s="13"/>
    </row>
    <row r="16" spans="1:13" x14ac:dyDescent="0.25">
      <c r="A16" s="13"/>
      <c r="B16" s="13"/>
      <c r="C16" s="13"/>
      <c r="D16" s="13"/>
      <c r="E16" s="15"/>
      <c r="F16" s="13"/>
      <c r="G16" s="13"/>
      <c r="H16" s="16"/>
      <c r="I16" s="16"/>
      <c r="J16" s="16"/>
      <c r="K16" s="13"/>
    </row>
    <row r="17" spans="1:11" x14ac:dyDescent="0.25">
      <c r="A17" s="13"/>
      <c r="B17" s="13"/>
      <c r="C17" s="13"/>
      <c r="D17" s="13"/>
      <c r="E17" s="15"/>
      <c r="F17" s="13"/>
      <c r="G17" s="13"/>
      <c r="H17" s="16"/>
      <c r="I17" s="16"/>
      <c r="J17" s="16"/>
      <c r="K17" s="13"/>
    </row>
    <row r="18" spans="1:11" x14ac:dyDescent="0.25">
      <c r="A18" s="47" t="s">
        <v>35</v>
      </c>
      <c r="B18" s="48"/>
      <c r="C18" s="18"/>
      <c r="D18" s="19"/>
      <c r="E18" s="15"/>
      <c r="F18" s="13"/>
      <c r="G18" s="13"/>
      <c r="H18" s="16"/>
      <c r="I18" s="16"/>
      <c r="J18" s="16"/>
      <c r="K18" s="13"/>
    </row>
    <row r="19" spans="1:11" x14ac:dyDescent="0.25">
      <c r="A19" s="49" t="s">
        <v>36</v>
      </c>
      <c r="B19" s="48"/>
      <c r="C19" s="18"/>
      <c r="D19" s="19"/>
      <c r="E19" s="15"/>
      <c r="F19" s="13"/>
      <c r="G19" s="13"/>
      <c r="H19" s="16"/>
      <c r="I19" s="16"/>
      <c r="J19" s="16"/>
      <c r="K19" s="13"/>
    </row>
  </sheetData>
  <mergeCells count="8">
    <mergeCell ref="A18:B18"/>
    <mergeCell ref="A19:B19"/>
    <mergeCell ref="A1:K1"/>
    <mergeCell ref="A2:K2"/>
    <mergeCell ref="A3:K3"/>
    <mergeCell ref="A4:K4"/>
    <mergeCell ref="A5:K5"/>
    <mergeCell ref="G8:M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opLeftCell="A15" workbookViewId="0">
      <selection activeCell="C12" sqref="C12:C16"/>
    </sheetView>
  </sheetViews>
  <sheetFormatPr baseColWidth="10" defaultRowHeight="15" x14ac:dyDescent="0.25"/>
  <cols>
    <col min="1" max="1" width="13" customWidth="1"/>
    <col min="2" max="2" width="23.7109375" customWidth="1"/>
    <col min="3" max="3" width="122.7109375" customWidth="1"/>
    <col min="4" max="4" width="9.28515625" bestFit="1" customWidth="1"/>
    <col min="5" max="5" width="21.5703125" customWidth="1"/>
    <col min="6" max="6" width="10.5703125" customWidth="1"/>
    <col min="7" max="7" width="19.85546875" customWidth="1"/>
    <col min="8" max="8" width="19.5703125" customWidth="1"/>
    <col min="9" max="9" width="10.42578125" customWidth="1"/>
    <col min="10" max="10" width="14.85546875" customWidth="1"/>
    <col min="11" max="11" width="12" customWidth="1"/>
    <col min="12" max="12" width="15.7109375" customWidth="1"/>
    <col min="13" max="13" width="15.5703125" customWidth="1"/>
  </cols>
  <sheetData>
    <row r="1" spans="1:13" x14ac:dyDescent="0.25">
      <c r="A1" s="50" t="s">
        <v>0</v>
      </c>
      <c r="B1" s="51"/>
      <c r="C1" s="51"/>
      <c r="D1" s="51"/>
      <c r="E1" s="51"/>
      <c r="F1" s="51"/>
      <c r="G1" s="51"/>
      <c r="H1" s="51"/>
      <c r="I1" s="51"/>
      <c r="J1" s="51"/>
      <c r="K1" s="51"/>
      <c r="L1" s="1"/>
      <c r="M1" s="1"/>
    </row>
    <row r="2" spans="1:13" x14ac:dyDescent="0.25">
      <c r="A2" s="50" t="s">
        <v>1</v>
      </c>
      <c r="B2" s="51"/>
      <c r="C2" s="51"/>
      <c r="D2" s="51"/>
      <c r="E2" s="51"/>
      <c r="F2" s="51"/>
      <c r="G2" s="51"/>
      <c r="H2" s="51"/>
      <c r="I2" s="51"/>
      <c r="J2" s="51"/>
      <c r="K2" s="51"/>
      <c r="L2" s="1"/>
      <c r="M2" s="1"/>
    </row>
    <row r="3" spans="1:13" x14ac:dyDescent="0.25">
      <c r="A3" s="52" t="s">
        <v>15</v>
      </c>
      <c r="B3" s="53"/>
      <c r="C3" s="53"/>
      <c r="D3" s="53"/>
      <c r="E3" s="53"/>
      <c r="F3" s="53"/>
      <c r="G3" s="53"/>
      <c r="H3" s="53"/>
      <c r="I3" s="53"/>
      <c r="J3" s="53"/>
      <c r="K3" s="53"/>
      <c r="L3" s="1"/>
      <c r="M3" s="1"/>
    </row>
    <row r="4" spans="1:13" x14ac:dyDescent="0.25">
      <c r="A4" s="54" t="s">
        <v>16</v>
      </c>
      <c r="B4" s="55"/>
      <c r="C4" s="55"/>
      <c r="D4" s="55"/>
      <c r="E4" s="55"/>
      <c r="F4" s="55"/>
      <c r="G4" s="55"/>
      <c r="H4" s="55"/>
      <c r="I4" s="55"/>
      <c r="J4" s="55"/>
      <c r="K4" s="55"/>
      <c r="L4" s="1"/>
      <c r="M4" s="1"/>
    </row>
    <row r="5" spans="1:13" x14ac:dyDescent="0.25">
      <c r="A5" s="50" t="s">
        <v>2</v>
      </c>
      <c r="B5" s="51"/>
      <c r="C5" s="51"/>
      <c r="D5" s="51"/>
      <c r="E5" s="51"/>
      <c r="F5" s="51"/>
      <c r="G5" s="51"/>
      <c r="H5" s="51"/>
      <c r="I5" s="51"/>
      <c r="J5" s="51"/>
      <c r="K5" s="51"/>
      <c r="L5" s="1"/>
      <c r="M5" s="1"/>
    </row>
    <row r="6" spans="1:13" x14ac:dyDescent="0.25">
      <c r="A6" s="2"/>
      <c r="B6" s="1"/>
      <c r="C6" s="1"/>
      <c r="D6" s="1"/>
      <c r="E6" s="3"/>
      <c r="F6" s="1"/>
      <c r="G6" s="1"/>
      <c r="H6" s="4"/>
      <c r="I6" s="4"/>
      <c r="J6" s="4"/>
      <c r="K6" s="1"/>
      <c r="L6" s="1"/>
      <c r="M6" s="1"/>
    </row>
    <row r="7" spans="1:13" x14ac:dyDescent="0.25">
      <c r="A7" s="5" t="s">
        <v>236</v>
      </c>
      <c r="B7" s="1"/>
      <c r="C7" s="1"/>
      <c r="D7" s="1"/>
      <c r="E7" s="3"/>
      <c r="F7" s="1"/>
      <c r="G7" s="1"/>
      <c r="H7" s="4"/>
      <c r="I7" s="4"/>
      <c r="J7" s="4"/>
      <c r="K7" s="1"/>
      <c r="L7" s="1"/>
      <c r="M7" s="1"/>
    </row>
    <row r="8" spans="1:13" x14ac:dyDescent="0.25">
      <c r="A8" s="1"/>
      <c r="B8" s="6"/>
      <c r="C8" s="6"/>
      <c r="D8" s="6"/>
      <c r="E8" s="3"/>
      <c r="F8" s="6"/>
      <c r="G8" s="46" t="s">
        <v>3</v>
      </c>
      <c r="H8" s="46"/>
      <c r="I8" s="46"/>
      <c r="J8" s="46"/>
      <c r="K8" s="46"/>
      <c r="L8" s="46"/>
      <c r="M8" s="46"/>
    </row>
    <row r="9" spans="1:13" ht="60" x14ac:dyDescent="0.25">
      <c r="A9" s="7" t="s">
        <v>4</v>
      </c>
      <c r="B9" s="7" t="s">
        <v>5</v>
      </c>
      <c r="C9" s="7" t="s">
        <v>6</v>
      </c>
      <c r="D9" s="7" t="s">
        <v>7</v>
      </c>
      <c r="E9" s="7" t="s">
        <v>8</v>
      </c>
      <c r="F9" s="7" t="s">
        <v>9</v>
      </c>
      <c r="G9" s="7" t="s">
        <v>26</v>
      </c>
      <c r="H9" s="7" t="s">
        <v>10</v>
      </c>
      <c r="I9" s="7" t="s">
        <v>11</v>
      </c>
      <c r="J9" s="7" t="s">
        <v>12</v>
      </c>
      <c r="K9" s="7" t="s">
        <v>13</v>
      </c>
      <c r="L9" s="7" t="s">
        <v>14</v>
      </c>
      <c r="M9" s="7" t="s">
        <v>25</v>
      </c>
    </row>
    <row r="10" spans="1:13" ht="31.5" x14ac:dyDescent="0.25">
      <c r="A10" s="11">
        <v>1</v>
      </c>
      <c r="B10" s="45" t="s">
        <v>237</v>
      </c>
      <c r="C10" s="41" t="s">
        <v>256</v>
      </c>
      <c r="D10" s="38" t="s">
        <v>117</v>
      </c>
      <c r="E10" s="43" t="s">
        <v>238</v>
      </c>
      <c r="F10" s="38">
        <v>1</v>
      </c>
      <c r="G10" s="8"/>
      <c r="H10" s="39"/>
      <c r="I10" s="39">
        <f>+H10*0.19</f>
        <v>0</v>
      </c>
      <c r="J10" s="39">
        <f>+H10*1.19</f>
        <v>0</v>
      </c>
      <c r="K10" s="39">
        <f>+F10*J10</f>
        <v>0</v>
      </c>
      <c r="L10" s="39"/>
      <c r="M10" s="39"/>
    </row>
    <row r="11" spans="1:13" ht="31.5" x14ac:dyDescent="0.25">
      <c r="A11" s="11">
        <v>2</v>
      </c>
      <c r="B11" s="45" t="s">
        <v>239</v>
      </c>
      <c r="C11" s="44" t="s">
        <v>257</v>
      </c>
      <c r="D11" s="38" t="s">
        <v>117</v>
      </c>
      <c r="E11" s="11" t="s">
        <v>240</v>
      </c>
      <c r="F11" s="38">
        <v>1</v>
      </c>
      <c r="G11" s="8"/>
      <c r="H11" s="39"/>
      <c r="I11" s="39">
        <f>+H11*0.19</f>
        <v>0</v>
      </c>
      <c r="J11" s="39">
        <f>+H11*1.19</f>
        <v>0</v>
      </c>
      <c r="K11" s="39">
        <f>+F11*J11</f>
        <v>0</v>
      </c>
      <c r="L11" s="39"/>
      <c r="M11" s="39"/>
    </row>
    <row r="12" spans="1:13" x14ac:dyDescent="0.25">
      <c r="A12" s="59">
        <v>3</v>
      </c>
      <c r="B12" s="71" t="s">
        <v>243</v>
      </c>
      <c r="C12" s="75" t="s">
        <v>258</v>
      </c>
      <c r="D12" s="63" t="s">
        <v>117</v>
      </c>
      <c r="E12" s="66" t="s">
        <v>259</v>
      </c>
      <c r="F12" s="63">
        <v>1</v>
      </c>
      <c r="G12" s="63"/>
      <c r="H12" s="63"/>
      <c r="I12" s="63">
        <f>+H12*0.19</f>
        <v>0</v>
      </c>
      <c r="J12" s="63">
        <f>+H12*1.19</f>
        <v>0</v>
      </c>
      <c r="K12" s="63">
        <f>+F12*J12</f>
        <v>0</v>
      </c>
      <c r="L12" s="63"/>
      <c r="M12" s="63"/>
    </row>
    <row r="13" spans="1:13" x14ac:dyDescent="0.25">
      <c r="A13" s="59"/>
      <c r="B13" s="72"/>
      <c r="C13" s="76"/>
      <c r="D13" s="69"/>
      <c r="E13" s="67"/>
      <c r="F13" s="69"/>
      <c r="G13" s="69"/>
      <c r="H13" s="64"/>
      <c r="I13" s="64"/>
      <c r="J13" s="64"/>
      <c r="K13" s="64"/>
      <c r="L13" s="64"/>
      <c r="M13" s="64"/>
    </row>
    <row r="14" spans="1:13" x14ac:dyDescent="0.25">
      <c r="A14" s="59"/>
      <c r="B14" s="72"/>
      <c r="C14" s="76"/>
      <c r="D14" s="69"/>
      <c r="E14" s="67"/>
      <c r="F14" s="69"/>
      <c r="G14" s="69"/>
      <c r="H14" s="64"/>
      <c r="I14" s="64"/>
      <c r="J14" s="64"/>
      <c r="K14" s="64"/>
      <c r="L14" s="64"/>
      <c r="M14" s="64"/>
    </row>
    <row r="15" spans="1:13" x14ac:dyDescent="0.25">
      <c r="A15" s="59"/>
      <c r="B15" s="73"/>
      <c r="C15" s="76"/>
      <c r="D15" s="69"/>
      <c r="E15" s="67"/>
      <c r="F15" s="69"/>
      <c r="G15" s="69"/>
      <c r="H15" s="64"/>
      <c r="I15" s="64"/>
      <c r="J15" s="64"/>
      <c r="K15" s="64"/>
      <c r="L15" s="64"/>
      <c r="M15" s="64"/>
    </row>
    <row r="16" spans="1:13" ht="388.5" customHeight="1" x14ac:dyDescent="0.25">
      <c r="A16" s="59"/>
      <c r="B16" s="74"/>
      <c r="C16" s="77"/>
      <c r="D16" s="70"/>
      <c r="E16" s="68"/>
      <c r="F16" s="70"/>
      <c r="G16" s="70"/>
      <c r="H16" s="65"/>
      <c r="I16" s="65"/>
      <c r="J16" s="65"/>
      <c r="K16" s="65"/>
      <c r="L16" s="65"/>
      <c r="M16" s="65"/>
    </row>
    <row r="17" spans="1:11" x14ac:dyDescent="0.25">
      <c r="A17" s="13"/>
      <c r="B17" s="13"/>
      <c r="C17" s="14" t="s">
        <v>241</v>
      </c>
      <c r="D17" s="13"/>
      <c r="E17" s="15"/>
      <c r="F17" s="13"/>
      <c r="G17" s="13"/>
      <c r="H17" s="16"/>
      <c r="I17" s="16"/>
      <c r="J17" s="16"/>
      <c r="K17" s="17">
        <f>SUM(K10:K16)</f>
        <v>0</v>
      </c>
    </row>
    <row r="18" spans="1:11" x14ac:dyDescent="0.25">
      <c r="A18" s="13"/>
      <c r="B18" s="13"/>
      <c r="C18" s="13"/>
      <c r="D18" s="13"/>
      <c r="E18" s="15"/>
      <c r="F18" s="13"/>
      <c r="G18" s="13"/>
      <c r="H18" s="16"/>
      <c r="I18" s="16"/>
      <c r="J18" s="16"/>
      <c r="K18" s="13"/>
    </row>
    <row r="19" spans="1:11" x14ac:dyDescent="0.25">
      <c r="A19" s="13"/>
      <c r="B19" s="13"/>
      <c r="C19" s="13"/>
      <c r="D19" s="13"/>
      <c r="E19" s="15"/>
      <c r="F19" s="13"/>
      <c r="G19" s="13"/>
      <c r="H19" s="16"/>
      <c r="I19" s="16"/>
      <c r="J19" s="16"/>
      <c r="K19" s="13"/>
    </row>
    <row r="20" spans="1:11" x14ac:dyDescent="0.25">
      <c r="A20" s="13"/>
      <c r="B20" s="13"/>
      <c r="C20" s="13"/>
      <c r="D20" s="13"/>
      <c r="E20" s="15"/>
      <c r="F20" s="13"/>
      <c r="G20" s="13"/>
      <c r="H20" s="16"/>
      <c r="I20" s="16"/>
      <c r="J20" s="16"/>
      <c r="K20" s="13"/>
    </row>
    <row r="21" spans="1:11" x14ac:dyDescent="0.25">
      <c r="A21" s="47" t="s">
        <v>35</v>
      </c>
      <c r="B21" s="48"/>
      <c r="C21" s="18"/>
      <c r="D21" s="19"/>
      <c r="E21" s="15"/>
      <c r="F21" s="13"/>
      <c r="G21" s="13"/>
      <c r="H21" s="16"/>
      <c r="I21" s="16"/>
      <c r="J21" s="16"/>
      <c r="K21" s="13"/>
    </row>
    <row r="22" spans="1:11" x14ac:dyDescent="0.25">
      <c r="A22" s="49" t="s">
        <v>36</v>
      </c>
      <c r="B22" s="48"/>
      <c r="C22" s="18"/>
      <c r="D22" s="19"/>
      <c r="E22" s="15"/>
      <c r="F22" s="13"/>
      <c r="G22" s="13"/>
      <c r="H22" s="16"/>
      <c r="I22" s="16"/>
      <c r="J22" s="16"/>
      <c r="K22" s="13"/>
    </row>
  </sheetData>
  <mergeCells count="21">
    <mergeCell ref="G8:M8"/>
    <mergeCell ref="A1:K1"/>
    <mergeCell ref="A2:K2"/>
    <mergeCell ref="A3:K3"/>
    <mergeCell ref="A4:K4"/>
    <mergeCell ref="A5:K5"/>
    <mergeCell ref="K12:K16"/>
    <mergeCell ref="L12:L16"/>
    <mergeCell ref="M12:M16"/>
    <mergeCell ref="A21:B21"/>
    <mergeCell ref="A22:B22"/>
    <mergeCell ref="E12:E16"/>
    <mergeCell ref="F12:F16"/>
    <mergeCell ref="G12:G16"/>
    <mergeCell ref="H12:H16"/>
    <mergeCell ref="I12:I16"/>
    <mergeCell ref="J12:J16"/>
    <mergeCell ref="B12:B16"/>
    <mergeCell ref="C12:C16"/>
    <mergeCell ref="D12:D16"/>
    <mergeCell ref="A12:A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ÍTEM 1 - CIENCIAS AMBIENTALES</vt:lpstr>
      <vt:lpstr>ÍTEM 2 - TECNOLOGÍA QUÍMICA I </vt:lpstr>
      <vt:lpstr>ÍTEM 3 - TECNOLOGÍA QUÍMICA II </vt:lpstr>
      <vt:lpstr>ÍTEM 4 - MEDICINA VETERINARIA</vt:lpstr>
      <vt:lpstr>ÍTEM 5 - CIENCIAS BÁSICAS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dcterms:created xsi:type="dcterms:W3CDTF">2017-10-10T14:24:35Z</dcterms:created>
  <dcterms:modified xsi:type="dcterms:W3CDTF">2017-10-13T21:29:20Z</dcterms:modified>
</cp:coreProperties>
</file>