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Usuario UTP\Documents\LICITACIONES\LICITACIONES 2018\Nueva carpeta\"/>
    </mc:Choice>
  </mc:AlternateContent>
  <bookViews>
    <workbookView xWindow="0" yWindow="0" windowWidth="28800" windowHeight="12435" tabRatio="827"/>
  </bookViews>
  <sheets>
    <sheet name="cuadro 1" sheetId="11" r:id="rId1"/>
    <sheet name="cuadro 2" sheetId="1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a" localSheetId="1">[1]Insumos!#REF!</definedName>
    <definedName name="\a">[1]Insumos!#REF!</definedName>
    <definedName name="\b" localSheetId="0">#REF!</definedName>
    <definedName name="\b" localSheetId="1">#REF!</definedName>
    <definedName name="\b">#REF!</definedName>
    <definedName name="\c" localSheetId="0">#REF!</definedName>
    <definedName name="\c" localSheetId="1">#REF!</definedName>
    <definedName name="\c">#REF!</definedName>
    <definedName name="\e" localSheetId="0">#REF!</definedName>
    <definedName name="\e" localSheetId="1">#REF!</definedName>
    <definedName name="\e">#REF!</definedName>
    <definedName name="\i" localSheetId="0">#REF!</definedName>
    <definedName name="\i" localSheetId="1">#REF!</definedName>
    <definedName name="\i">#REF!</definedName>
    <definedName name="\m" localSheetId="0">#REF!</definedName>
    <definedName name="\m" localSheetId="1">#REF!</definedName>
    <definedName name="\m">#REF!</definedName>
    <definedName name="\r" localSheetId="0">#REF!</definedName>
    <definedName name="\r" localSheetId="1">#REF!</definedName>
    <definedName name="\r">#REF!</definedName>
    <definedName name="\t" localSheetId="0">#REF!</definedName>
    <definedName name="\t" localSheetId="1">#REF!</definedName>
    <definedName name="\t">#REF!</definedName>
    <definedName name="\x" localSheetId="0">#REF!</definedName>
    <definedName name="\x" localSheetId="1">#REF!</definedName>
    <definedName name="\x">#REF!</definedName>
    <definedName name="\z" localSheetId="0">#REF!</definedName>
    <definedName name="\z" localSheetId="1">#REF!</definedName>
    <definedName name="\z">#REF!</definedName>
    <definedName name="_________________________________apu1" localSheetId="1">[2]INSUMOS!#REF!</definedName>
    <definedName name="_________________________________apu1">[2]INSUMOS!#REF!</definedName>
    <definedName name="________________________________apu1" localSheetId="1">[2]INSUMOS!#REF!</definedName>
    <definedName name="________________________________apu1">[2]INSUMOS!#REF!</definedName>
    <definedName name="_______________________________apu1" localSheetId="1">[2]INSUMOS!#REF!</definedName>
    <definedName name="_______________________________apu1">[2]INSUMOS!#REF!</definedName>
    <definedName name="______________________________apu1" localSheetId="1">[2]INSUMOS!#REF!</definedName>
    <definedName name="______________________________apu1">[2]INSUMOS!#REF!</definedName>
    <definedName name="____________________________apu1" localSheetId="1">[2]INSUMOS!#REF!</definedName>
    <definedName name="____________________________apu1">[2]INSUMOS!#REF!</definedName>
    <definedName name="___________________________apu1" localSheetId="1">[2]INSUMOS!#REF!</definedName>
    <definedName name="___________________________apu1">[2]INSUMOS!#REF!</definedName>
    <definedName name="__________________________apu1" localSheetId="1">[2]INSUMOS!#REF!</definedName>
    <definedName name="__________________________apu1">[2]INSUMOS!#REF!</definedName>
    <definedName name="_________________________apu1" localSheetId="1">[2]INSUMOS!#REF!</definedName>
    <definedName name="_________________________apu1">[2]INSUMOS!#REF!</definedName>
    <definedName name="________________________apu1" localSheetId="1">[2]INSUMOS!#REF!</definedName>
    <definedName name="________________________apu1">[2]INSUMOS!#REF!</definedName>
    <definedName name="_______________________apu1" localSheetId="1">[2]INSUMOS!#REF!</definedName>
    <definedName name="_______________________apu1">[2]INSUMOS!#REF!</definedName>
    <definedName name="_____________________apu1" localSheetId="1">[2]INSUMOS!#REF!</definedName>
    <definedName name="_____________________apu1">[2]INSUMOS!#REF!</definedName>
    <definedName name="____________________apu1" localSheetId="1">[2]INSUMOS!#REF!</definedName>
    <definedName name="____________________apu1">[2]INSUMOS!#REF!</definedName>
    <definedName name="___________________apu1" localSheetId="1">[2]INSUMOS!#REF!</definedName>
    <definedName name="___________________apu1">[2]INSUMOS!#REF!</definedName>
    <definedName name="__________________apu1" localSheetId="1">[2]INSUMOS!#REF!</definedName>
    <definedName name="__________________apu1">[2]INSUMOS!#REF!</definedName>
    <definedName name="_________________apu1" localSheetId="1">[2]INSUMOS!#REF!</definedName>
    <definedName name="_________________apu1">[2]INSUMOS!#REF!</definedName>
    <definedName name="________________apu1" localSheetId="1">[2]INSUMOS!#REF!</definedName>
    <definedName name="________________apu1">[2]INSUMOS!#REF!</definedName>
    <definedName name="_______________apu1" localSheetId="1">[2]INSUMOS!#REF!</definedName>
    <definedName name="_______________apu1">[2]INSUMOS!#REF!</definedName>
    <definedName name="______________apu1" localSheetId="1">[2]INSUMOS!#REF!</definedName>
    <definedName name="______________apu1">[2]INSUMOS!#REF!</definedName>
    <definedName name="_____________apu1" localSheetId="1">[2]INSUMOS!#REF!</definedName>
    <definedName name="_____________apu1">[2]INSUMOS!#REF!</definedName>
    <definedName name="____________apu1" localSheetId="1">[2]INSUMOS!#REF!</definedName>
    <definedName name="____________apu1">[2]INSUMOS!#REF!</definedName>
    <definedName name="___________apu1" localSheetId="1">[2]INSUMOS!#REF!</definedName>
    <definedName name="___________apu1">[2]INSUMOS!#REF!</definedName>
    <definedName name="__________apu1" localSheetId="1">[2]INSUMOS!#REF!</definedName>
    <definedName name="__________apu1">[2]INSUMOS!#REF!</definedName>
    <definedName name="_________apu1" localSheetId="1">[2]INSUMOS!#REF!</definedName>
    <definedName name="_________apu1">[2]INSUMOS!#REF!</definedName>
    <definedName name="________apu1" localSheetId="1">[2]INSUMOS!#REF!</definedName>
    <definedName name="________apu1">[2]INSUMOS!#REF!</definedName>
    <definedName name="_______apu1" localSheetId="1">[2]INSUMOS!#REF!</definedName>
    <definedName name="_______apu1">[2]INSUMOS!#REF!</definedName>
    <definedName name="______apu1" localSheetId="1">[2]INSUMOS!#REF!</definedName>
    <definedName name="______apu1">[2]INSUMOS!#REF!</definedName>
    <definedName name="_____apu1" localSheetId="1">[2]INSUMOS!#REF!</definedName>
    <definedName name="_____apu1">[2]INSUMOS!#REF!</definedName>
    <definedName name="____apu1" localSheetId="1">[2]INSUMOS!#REF!</definedName>
    <definedName name="____apu1">[2]INSUMOS!#REF!</definedName>
    <definedName name="___apu1" localSheetId="1">[2]INSUMOS!#REF!</definedName>
    <definedName name="___apu1">[2]INSUMOS!#REF!</definedName>
    <definedName name="__apu1" localSheetId="1">[2]INSUMOS!#REF!</definedName>
    <definedName name="__apu1">[2]INSUMOS!#REF!</definedName>
    <definedName name="_apu1" localSheetId="1">[2]INSUMOS!#REF!</definedName>
    <definedName name="_apu1">[2]INSUMOS!#REF!</definedName>
    <definedName name="_Key1" localSheetId="1" hidden="1">[2]INSUMOS!#REF!</definedName>
    <definedName name="_Key1" hidden="1">[2]INSUMOS!#REF!</definedName>
    <definedName name="_Order1" hidden="1">255</definedName>
    <definedName name="_Sort" localSheetId="1" hidden="1">[2]INSUMOS!#REF!</definedName>
    <definedName name="_Sort" hidden="1">[2]INSUMOS!#REF!</definedName>
    <definedName name="_Toc224373662" localSheetId="0">'cuadro 1'!#REF!</definedName>
    <definedName name="_Toc224373662" localSheetId="1">'cuadro 2'!#REF!</definedName>
    <definedName name="_Toc375059475" localSheetId="0">'cuadro 1'!#REF!</definedName>
    <definedName name="_Toc375059475" localSheetId="1">'cuadro 2'!#REF!</definedName>
    <definedName name="_Toc486599747" localSheetId="0">'cuadro 1'!#REF!</definedName>
    <definedName name="_Toc486599747" localSheetId="1">'cuadro 2'!#REF!</definedName>
    <definedName name="_Toc486599750" localSheetId="0">'cuadro 1'!#REF!</definedName>
    <definedName name="_Toc486599750" localSheetId="1">'cuadro 2'!#REF!</definedName>
    <definedName name="_Toc486599751" localSheetId="0">'cuadro 1'!#REF!</definedName>
    <definedName name="_Toc486599751" localSheetId="1">'cuadro 2'!#REF!</definedName>
    <definedName name="_Toc486599752" localSheetId="0">'cuadro 1'!#REF!</definedName>
    <definedName name="_Toc486599752" localSheetId="1">'cuadro 2'!#REF!</definedName>
    <definedName name="_Toc486599753" localSheetId="0">'cuadro 1'!#REF!</definedName>
    <definedName name="_Toc486599753" localSheetId="1">'cuadro 2'!#REF!</definedName>
    <definedName name="_Toc486599757" localSheetId="0">'cuadro 1'!#REF!</definedName>
    <definedName name="_Toc486599757" localSheetId="1">'cuadro 2'!#REF!</definedName>
    <definedName name="_Toc486599759" localSheetId="0">'cuadro 1'!#REF!</definedName>
    <definedName name="_Toc486599759" localSheetId="1">'cuadro 2'!#REF!</definedName>
    <definedName name="_Toc486599760" localSheetId="0">'cuadro 1'!#REF!</definedName>
    <definedName name="_Toc486599760" localSheetId="1">'cuadro 2'!#REF!</definedName>
    <definedName name="_Toc486599761" localSheetId="0">'cuadro 1'!#REF!</definedName>
    <definedName name="_Toc486599761" localSheetId="1">'cuadro 2'!#REF!</definedName>
    <definedName name="_Toc486599762" localSheetId="0">'cuadro 1'!#REF!</definedName>
    <definedName name="_Toc486599762" localSheetId="1">'cuadro 2'!#REF!</definedName>
    <definedName name="_Toc486599763" localSheetId="0">'cuadro 1'!#REF!</definedName>
    <definedName name="_Toc486599763" localSheetId="1">'cuadro 2'!#REF!</definedName>
    <definedName name="_Toc486599764" localSheetId="0">'cuadro 1'!#REF!</definedName>
    <definedName name="_Toc486599764" localSheetId="1">'cuadro 2'!#REF!</definedName>
    <definedName name="_Toc486599768" localSheetId="0">'cuadro 1'!#REF!</definedName>
    <definedName name="_Toc486599768" localSheetId="1">'cuadro 2'!#REF!</definedName>
    <definedName name="_Toc486599802" localSheetId="0">'cuadro 1'!#REF!</definedName>
    <definedName name="_Toc486599802" localSheetId="1">'cuadro 2'!#REF!</definedName>
    <definedName name="a" localSheetId="0">#REF!</definedName>
    <definedName name="a" localSheetId="1">#REF!</definedName>
    <definedName name="a">#REF!</definedName>
    <definedName name="Accesorios_Galvanizados" localSheetId="1">'[3]Hoja de Unitarios de Obra'!#REF!</definedName>
    <definedName name="Accesorios_Galvanizados">'[3]Hoja de Unitarios de Obra'!#REF!</definedName>
    <definedName name="ACERO" localSheetId="1">#REF!</definedName>
    <definedName name="ACERO">#REF!</definedName>
    <definedName name="Acero_Figurado_en_Obra" localSheetId="1">'[3]Hoja de Unitarios de Obra'!#REF!</definedName>
    <definedName name="Acero_Figurado_en_Obra">'[3]Hoja de Unitarios de Obra'!#REF!</definedName>
    <definedName name="Acero_Para_Transferencias" localSheetId="1">'[3]Hoja de Unitarios de Obra'!#REF!</definedName>
    <definedName name="Acero_Para_Transferencias">'[3]Hoja de Unitarios de Obra'!#REF!</definedName>
    <definedName name="adfasdfsa" localSheetId="1">[1]Insumos!#REF!</definedName>
    <definedName name="adfasdfsa">[1]Insumos!#REF!</definedName>
    <definedName name="adfasfadfa" localSheetId="1">[1]Insumos!#REF!</definedName>
    <definedName name="adfasfadfa">[1]Insumos!#REF!</definedName>
    <definedName name="ADMON" localSheetId="1">#REF!</definedName>
    <definedName name="ADMON">#REF!</definedName>
    <definedName name="adsfadsfasdfafdasfdasfd" localSheetId="1">[2]INSUMOS!#REF!</definedName>
    <definedName name="adsfadsfasdfafdasfdasfd">[2]INSUMOS!#REF!</definedName>
    <definedName name="adsfadsfasfasdfasfdasdfadsfdsafdsa" localSheetId="1">[1]Insumos!#REF!</definedName>
    <definedName name="adsfadsfasfasdfasfdasdfadsfdsafdsa">[1]Insumos!#REF!</definedName>
    <definedName name="afdaffaf" localSheetId="1">[1]Insumos!#REF!</definedName>
    <definedName name="afdaffaf">[1]Insumos!#REF!</definedName>
    <definedName name="AGUA">[4]INSUMOS!$D$4</definedName>
    <definedName name="ALAMB">[4]INSUMOS!$D$169</definedName>
    <definedName name="ALAMBRE" localSheetId="1">#REF!</definedName>
    <definedName name="ALAMBRE">#REF!</definedName>
    <definedName name="ANALISIS" localSheetId="0">#REF!</definedName>
    <definedName name="ANALISIS" localSheetId="1">#REF!</definedName>
    <definedName name="ANALISIS">#REF!</definedName>
    <definedName name="ANALISIS_UNITARIOS" localSheetId="0">#REF!</definedName>
    <definedName name="ANALISIS_UNITARIOS" localSheetId="1">#REF!</definedName>
    <definedName name="ANALISIS_UNITARIOS">#REF!</definedName>
    <definedName name="ANDENESV" localSheetId="1">#REF!</definedName>
    <definedName name="ANDENESV">#REF!</definedName>
    <definedName name="ANTISB">[4]INSUMOS!$D$181</definedName>
    <definedName name="apu" localSheetId="1">[1]Insumos!#REF!</definedName>
    <definedName name="apu">[1]Insumos!#REF!</definedName>
    <definedName name="_xlnm.Print_Area" localSheetId="0">'cuadro 1'!$A$422:$F$429</definedName>
    <definedName name="_xlnm.Print_Area" localSheetId="1">'cuadro 2'!#REF!</definedName>
    <definedName name="ARENA" localSheetId="1">#REF!</definedName>
    <definedName name="ARENA">#REF!</definedName>
    <definedName name="asdfadsfadsfafda" localSheetId="1">[1]Insumos!#REF!</definedName>
    <definedName name="asdfadsfadsfafda">[1]Insumos!#REF!</definedName>
    <definedName name="asdfasdf" localSheetId="1">[2]INSUMOS!#REF!</definedName>
    <definedName name="asdfasdf">[2]INSUMOS!#REF!</definedName>
    <definedName name="AYU" localSheetId="1">#REF!</definedName>
    <definedName name="AYU">#REF!</definedName>
    <definedName name="b" localSheetId="1">[1]Insumos!#REF!</definedName>
    <definedName name="b">[1]Insumos!#REF!</definedName>
    <definedName name="bas" localSheetId="0">#REF!</definedName>
    <definedName name="bas" localSheetId="1">#REF!</definedName>
    <definedName name="bas">#REF!</definedName>
    <definedName name="BASE" localSheetId="1">#REF!</definedName>
    <definedName name="BASE">#REF!</definedName>
    <definedName name="Base_datos_IM" localSheetId="0">#REF!</definedName>
    <definedName name="Base_datos_IM" localSheetId="1">#REF!</definedName>
    <definedName name="Base_datos_IM">#REF!</definedName>
    <definedName name="_xlnm.Database" localSheetId="0">#REF!</definedName>
    <definedName name="_xlnm.Database" localSheetId="1">#REF!</definedName>
    <definedName name="_xlnm.Database">#REF!</definedName>
    <definedName name="BASEGRAV" localSheetId="1">#REF!</definedName>
    <definedName name="BASEGRAV">#REF!</definedName>
    <definedName name="BORDE1" localSheetId="0">#REF!</definedName>
    <definedName name="BORDE1" localSheetId="1">#REF!</definedName>
    <definedName name="BORDE1">#REF!</definedName>
    <definedName name="BORDE2" localSheetId="0">#REF!</definedName>
    <definedName name="BORDE2" localSheetId="1">#REF!</definedName>
    <definedName name="BORDE2">#REF!</definedName>
    <definedName name="BORDE3" localSheetId="0">#REF!</definedName>
    <definedName name="BORDE3" localSheetId="1">#REF!</definedName>
    <definedName name="BORDE3">#REF!</definedName>
    <definedName name="BuiltIn_Print_Area">NA()</definedName>
    <definedName name="BuiltIn_Print_Titles">NA()</definedName>
    <definedName name="CANGURO" localSheetId="1">#REF!</definedName>
    <definedName name="CANGURO">#REF!</definedName>
    <definedName name="CANT.HS" localSheetId="1">#REF!</definedName>
    <definedName name="CANT.HS">#REF!</definedName>
    <definedName name="Capitulo">[5]Capitulos!$B$1:$B$65536</definedName>
    <definedName name="CEM">[4]INSUMOS!$D$275</definedName>
    <definedName name="CEMENTO" localSheetId="1">#REF!</definedName>
    <definedName name="CEMENTO">#REF!</definedName>
    <definedName name="Cemento_Gris" localSheetId="1">'[3]Hoja de Unitarios de Obra'!#REF!</definedName>
    <definedName name="Cemento_Gris">'[3]Hoja de Unitarios de Obra'!#REF!</definedName>
    <definedName name="cesped" localSheetId="1">[6]Mater!#REF!</definedName>
    <definedName name="cesped">[6]Mater!#REF!</definedName>
    <definedName name="CompanyAddress" localSheetId="1">#REF!</definedName>
    <definedName name="CompanyAddress">#REF!</definedName>
    <definedName name="CompanyCity" localSheetId="1">#REF!</definedName>
    <definedName name="CompanyCity">#REF!</definedName>
    <definedName name="CompanyCountry" localSheetId="1">#REF!</definedName>
    <definedName name="CompanyCountry">#REF!</definedName>
    <definedName name="CompanyName" localSheetId="1">#REF!</definedName>
    <definedName name="CompanyName">#REF!</definedName>
    <definedName name="CompanyState" localSheetId="1">#REF!</definedName>
    <definedName name="CompanyState">#REF!</definedName>
    <definedName name="CompanyZip" localSheetId="1">#REF!</definedName>
    <definedName name="CompanyZip">#REF!</definedName>
    <definedName name="COMPRE" localSheetId="1">#REF!</definedName>
    <definedName name="COMPRE">#REF!</definedName>
    <definedName name="CONCRETO25" localSheetId="1">#REF!</definedName>
    <definedName name="CONCRETO25">#REF!</definedName>
    <definedName name="Concreto2500v" localSheetId="1">#REF!</definedName>
    <definedName name="Concreto2500v">#REF!</definedName>
    <definedName name="CONCRETO3" localSheetId="1">#REF!</definedName>
    <definedName name="CONCRETO3">#REF!</definedName>
    <definedName name="concreto5" localSheetId="1">#REF!</definedName>
    <definedName name="concreto5">#REF!</definedName>
    <definedName name="Concreto5500v" localSheetId="1">#REF!</definedName>
    <definedName name="Concreto5500v">#REF!</definedName>
    <definedName name="concretomuro" localSheetId="1">#REF!</definedName>
    <definedName name="concretomuro">#REF!</definedName>
    <definedName name="_xlnm.Criteria" localSheetId="0">#REF!</definedName>
    <definedName name="_xlnm.Criteria" localSheetId="1">#REF!</definedName>
    <definedName name="_xlnm.Criteria">#REF!</definedName>
    <definedName name="Criterios_IM" localSheetId="0">#REF!</definedName>
    <definedName name="Criterios_IM" localSheetId="1">#REF!</definedName>
    <definedName name="Criterios_IM">#REF!</definedName>
    <definedName name="Cronograma" localSheetId="1">[2]INSUMOS!#REF!</definedName>
    <definedName name="Cronograma">[2]INSUMOS!#REF!</definedName>
    <definedName name="CUAD" localSheetId="1">#REF!</definedName>
    <definedName name="CUAD">#REF!</definedName>
    <definedName name="Cuadrilla">'[5]Mano Obra'!$B$1:$B$65536</definedName>
    <definedName name="cuadro">#REF!</definedName>
    <definedName name="curva">"Chart 11"</definedName>
    <definedName name="DataDisplayed">"Ejemplo"</definedName>
    <definedName name="dd" localSheetId="0">#REF!</definedName>
    <definedName name="dd" localSheetId="1">#REF!</definedName>
    <definedName name="dd">#REF!</definedName>
    <definedName name="DEMOLICIONANDEN" localSheetId="1">#REF!</definedName>
    <definedName name="DEMOLICIONANDEN">#REF!</definedName>
    <definedName name="demolicionladrillo" localSheetId="1">#REF!</definedName>
    <definedName name="demolicionladrillo">#REF!</definedName>
    <definedName name="DEMOLICIONMURO" localSheetId="1">#REF!</definedName>
    <definedName name="DEMOLICIONMURO">#REF!</definedName>
    <definedName name="demolicionpav" localSheetId="1">#REF!</definedName>
    <definedName name="demolicionpav">#REF!</definedName>
    <definedName name="dfasfdasdfadsfasdfas" localSheetId="1">[1]Insumos!#REF!</definedName>
    <definedName name="dfasfdasdfadsfasdfas">[1]Insumos!#REF!</definedName>
    <definedName name="DGBXGHSTHST" localSheetId="0">#REF!</definedName>
    <definedName name="DGBXGHSTHST" localSheetId="1">#REF!</definedName>
    <definedName name="DGBXGHSTHST">#REF!</definedName>
    <definedName name="DIA" localSheetId="1">#REF!</definedName>
    <definedName name="DIA">#REF!</definedName>
    <definedName name="Equipo">[7]Equipo!$A$1:$A$48</definedName>
    <definedName name="espejo" localSheetId="1">[1]Insumos!#REF!</definedName>
    <definedName name="espejo">[1]Insumos!#REF!</definedName>
    <definedName name="ESTACA" localSheetId="1">#REF!</definedName>
    <definedName name="ESTACA">#REF!</definedName>
    <definedName name="excavaconglomerado" localSheetId="1">#REF!</definedName>
    <definedName name="excavaconglomerado">#REF!</definedName>
    <definedName name="EXCAVAMANOV" localSheetId="1">#REF!</definedName>
    <definedName name="EXCAVAMANOV">#REF!</definedName>
    <definedName name="EXCAVAMAQUINAV" localSheetId="1">#REF!</definedName>
    <definedName name="EXCAVAMAQUINAV">#REF!</definedName>
    <definedName name="EXCAVATIERRA" localSheetId="1">#REF!</definedName>
    <definedName name="EXCAVATIERRA">#REF!</definedName>
    <definedName name="EXPL" localSheetId="1">#REF!</definedName>
    <definedName name="EXPL">#REF!</definedName>
    <definedName name="filtrov" localSheetId="1">#REF!</definedName>
    <definedName name="filtrov">#REF!</definedName>
    <definedName name="FORMA" localSheetId="1">#REF!</definedName>
    <definedName name="FORMA">#REF!</definedName>
    <definedName name="GALON" localSheetId="1">#REF!</definedName>
    <definedName name="GALON">#REF!</definedName>
    <definedName name="GEO" localSheetId="1">#REF!</definedName>
    <definedName name="GEO">#REF!</definedName>
    <definedName name="GRAVILLA" localSheetId="1">#REF!</definedName>
    <definedName name="GRAVILLA">#REF!</definedName>
    <definedName name="hierro60v" localSheetId="1">#REF!</definedName>
    <definedName name="hierro60v">#REF!</definedName>
    <definedName name="HMEN" localSheetId="1">#REF!</definedName>
    <definedName name="HMEN">#REF!</definedName>
    <definedName name="IMP" localSheetId="1">#REF!</definedName>
    <definedName name="IMP">#REF!</definedName>
    <definedName name="INSUMOS" localSheetId="0">#REF!</definedName>
    <definedName name="INSUMOS" localSheetId="1">#REF!</definedName>
    <definedName name="INSUMOS">#REF!</definedName>
    <definedName name="INSUMOSTOTAL" localSheetId="0">#REF!</definedName>
    <definedName name="INSUMOSTOTAL" localSheetId="1">#REF!</definedName>
    <definedName name="INSUMOSTOTAL">#REF!</definedName>
    <definedName name="ITEMS" localSheetId="0">#REF!</definedName>
    <definedName name="ITEMS" localSheetId="1">#REF!</definedName>
    <definedName name="ITEMS">#REF!</definedName>
    <definedName name="juli" localSheetId="0">#REF!</definedName>
    <definedName name="juli" localSheetId="1">#REF!</definedName>
    <definedName name="juli">#REF!</definedName>
    <definedName name="Lavamanos" localSheetId="1">[1]Insumos!#REF!</definedName>
    <definedName name="Lavamanos">[1]Insumos!#REF!</definedName>
    <definedName name="LLANTAS" localSheetId="1">#REF!</definedName>
    <definedName name="LLANTAS">#REF!</definedName>
    <definedName name="llenov" localSheetId="1">#REF!</definedName>
    <definedName name="llenov">#REF!</definedName>
    <definedName name="LOCALIZACIONV" localSheetId="1">#REF!</definedName>
    <definedName name="LOCALIZACIONV">#REF!</definedName>
    <definedName name="localizamuro" localSheetId="1">#REF!</definedName>
    <definedName name="localizamuro">#REF!</definedName>
    <definedName name="MALLA" localSheetId="1">#REF!</definedName>
    <definedName name="MALLA">#REF!</definedName>
    <definedName name="Maquinaria">'[5]Maqui Equip'!$B$1:$B$65536</definedName>
    <definedName name="MDC" localSheetId="1">#REF!</definedName>
    <definedName name="MDC">#REF!</definedName>
    <definedName name="MEZCLADORA" localSheetId="1">#REF!</definedName>
    <definedName name="MEZCLADORA">#REF!</definedName>
    <definedName name="Mobra">[7]MObra!$A$2:$A$19</definedName>
    <definedName name="MOTO" localSheetId="1">#REF!</definedName>
    <definedName name="MOTO">#REF!</definedName>
    <definedName name="motosierra" localSheetId="1">[6]Mater!#REF!</definedName>
    <definedName name="motosierra">[6]Mater!#REF!</definedName>
    <definedName name="OFI" localSheetId="1">#REF!</definedName>
    <definedName name="OFI">#REF!</definedName>
    <definedName name="patricia" localSheetId="0">#REF!</definedName>
    <definedName name="patricia" localSheetId="1">#REF!</definedName>
    <definedName name="patricia">#REF!</definedName>
    <definedName name="pavimento" localSheetId="1">#REF!</definedName>
    <definedName name="pavimento">#REF!</definedName>
    <definedName name="Precio">[7]Precios!$A$2:$A$825</definedName>
    <definedName name="pres2" localSheetId="0">#REF!</definedName>
    <definedName name="pres2" localSheetId="1">#REF!</definedName>
    <definedName name="pres2">#REF!</definedName>
    <definedName name="PREST" localSheetId="1">#REF!</definedName>
    <definedName name="PREST">#REF!</definedName>
    <definedName name="PRESUPUESTO" localSheetId="0">#REF!</definedName>
    <definedName name="PRESUPUESTO" localSheetId="1">#REF!</definedName>
    <definedName name="PRESUPUESTO">#REF!</definedName>
    <definedName name="PROPONE" localSheetId="1">#REF!</definedName>
    <definedName name="PROPONE">#REF!</definedName>
    <definedName name="PUNT">[4]INSUMOS!$D$688</definedName>
    <definedName name="qdefqfqwreqwerqw" localSheetId="1">[1]Insumos!#REF!</definedName>
    <definedName name="qdefqfqwreqwerqw">[1]Insumos!#REF!</definedName>
    <definedName name="RAJON" localSheetId="1">#REF!</definedName>
    <definedName name="RAJON">#REF!</definedName>
    <definedName name="RECEBO" localSheetId="1">#REF!</definedName>
    <definedName name="RECEBO">#REF!</definedName>
    <definedName name="RETIROV" localSheetId="1">#REF!</definedName>
    <definedName name="RETIROV">#REF!</definedName>
    <definedName name="RETRO" localSheetId="1">#REF!</definedName>
    <definedName name="RETRO">#REF!</definedName>
    <definedName name="SARDINELV" localSheetId="1">#REF!</definedName>
    <definedName name="SARDINELV">#REF!</definedName>
    <definedName name="siete" localSheetId="0">#REF!</definedName>
    <definedName name="siete" localSheetId="1">#REF!</definedName>
    <definedName name="siete">#REF!</definedName>
    <definedName name="Slicer_Contact_Type">#N/A</definedName>
    <definedName name="soladov" localSheetId="1">#REF!</definedName>
    <definedName name="soladov">#REF!</definedName>
    <definedName name="SUBBASE" localSheetId="1">#REF!</definedName>
    <definedName name="SUBBASE">#REF!</definedName>
    <definedName name="TABLA">[4]INSUMOS!$D$793</definedName>
    <definedName name="tablonx" localSheetId="1">'[8]BASE DE DATOS'!#REF!</definedName>
    <definedName name="tablonx">'[8]BASE DE DATOS'!#REF!</definedName>
    <definedName name="TANQUE" localSheetId="1">#REF!</definedName>
    <definedName name="TANQUE">#REF!</definedName>
    <definedName name="TERMINADORA" localSheetId="1">#REF!</definedName>
    <definedName name="TERMINADORA">#REF!</definedName>
    <definedName name="TITULOANALISISUNITARIOS" localSheetId="0">#REF!</definedName>
    <definedName name="TITULOANALISISUNITARIOS" localSheetId="1">#REF!</definedName>
    <definedName name="TITULOANALISISUNITARIOS">#REF!</definedName>
    <definedName name="TITULOPRESUPUESTO" localSheetId="0">#REF!</definedName>
    <definedName name="TITULOPRESUPUESTO" localSheetId="1">#REF!</definedName>
    <definedName name="TITULOPRESUPUESTO">#REF!</definedName>
    <definedName name="TODOANA" localSheetId="0">#REF!</definedName>
    <definedName name="TODOANA" localSheetId="1">#REF!</definedName>
    <definedName name="TODOANA">#REF!</definedName>
    <definedName name="TODOINSU" localSheetId="0">#REF!</definedName>
    <definedName name="TODOINSU" localSheetId="1">#REF!</definedName>
    <definedName name="TODOINSU">#REF!</definedName>
    <definedName name="TODOITEM" localSheetId="0">#REF!</definedName>
    <definedName name="TODOITEM" localSheetId="1">#REF!</definedName>
    <definedName name="TODOITEM">#REF!</definedName>
    <definedName name="TOPO" localSheetId="1">#REF!</definedName>
    <definedName name="TOPO">#REF!</definedName>
    <definedName name="TRAB">[4]INSUMOS!$D$932</definedName>
    <definedName name="Transporte">[7]Transpórte!$A$2:$A$10</definedName>
    <definedName name="TUBO" localSheetId="1">#REF!</definedName>
    <definedName name="TUBO">#REF!</definedName>
    <definedName name="Unidades">[5]Unidades!$A$1:$A$65536</definedName>
    <definedName name="UTIL" localSheetId="1">#REF!</definedName>
    <definedName name="UTIL">#REF!</definedName>
    <definedName name="VIBRA">[4]INSUMOS!$D$1404</definedName>
    <definedName name="VIBRADOR" localSheetId="1">#REF!</definedName>
    <definedName name="VIBRADOR">#REF!</definedName>
    <definedName name="VIBRO" localSheetId="1">#REF!</definedName>
    <definedName name="VIBRO">#REF!</definedName>
    <definedName name="VOLQUETA" localSheetId="1">#REF!</definedName>
    <definedName name="VOLQUETA">#REF!</definedName>
    <definedName name="xxxx" localSheetId="0">#REF!</definedName>
    <definedName name="xxxx" localSheetId="1">#REF!</definedName>
    <definedName name="xxxx">#REF!</definedName>
    <definedName name="Z" localSheetId="1">[1]Insumos!#REF!</definedName>
    <definedName name="Z">[1]Insumos!#REF!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6" i="11" l="1"/>
  <c r="F394" i="11"/>
  <c r="F395" i="11"/>
  <c r="F396" i="11"/>
  <c r="F397" i="11"/>
  <c r="F398" i="11"/>
  <c r="F399" i="11"/>
  <c r="F400" i="11"/>
  <c r="F401" i="11"/>
  <c r="F402" i="11"/>
  <c r="F403" i="11"/>
  <c r="F404" i="11"/>
  <c r="F405" i="11"/>
  <c r="F145" i="12" l="1"/>
  <c r="F144" i="12"/>
  <c r="F143" i="12"/>
  <c r="F142" i="12"/>
  <c r="F140" i="12"/>
  <c r="F139" i="12"/>
  <c r="F138" i="12"/>
  <c r="F137" i="12"/>
  <c r="F136" i="12"/>
  <c r="F135" i="12"/>
  <c r="F134" i="12"/>
  <c r="F133" i="12"/>
  <c r="F132" i="12"/>
  <c r="F131" i="12"/>
  <c r="F130" i="12"/>
  <c r="F128" i="12"/>
  <c r="F127" i="12"/>
  <c r="F126" i="12"/>
  <c r="F125" i="12"/>
  <c r="F123" i="12"/>
  <c r="F121" i="12"/>
  <c r="F120" i="12"/>
  <c r="F119" i="12"/>
  <c r="F118" i="12"/>
  <c r="F117" i="12"/>
  <c r="F114" i="12"/>
  <c r="F113" i="12"/>
  <c r="F112" i="12"/>
  <c r="F111" i="12"/>
  <c r="F110" i="12"/>
  <c r="F109" i="12"/>
  <c r="F108" i="12"/>
  <c r="F106" i="12"/>
  <c r="F105" i="12"/>
  <c r="F104" i="12"/>
  <c r="F102" i="12"/>
  <c r="F101" i="12"/>
  <c r="F100" i="12"/>
  <c r="F98" i="12"/>
  <c r="F96" i="12"/>
  <c r="F95" i="12"/>
  <c r="F94" i="12"/>
  <c r="F93" i="12"/>
  <c r="F91" i="12"/>
  <c r="F90" i="12"/>
  <c r="F89" i="12"/>
  <c r="F87" i="12"/>
  <c r="F85" i="12"/>
  <c r="F83" i="12"/>
  <c r="F81" i="12"/>
  <c r="F79" i="12"/>
  <c r="F75" i="12"/>
  <c r="F73" i="12"/>
  <c r="F70" i="12"/>
  <c r="F69" i="12"/>
  <c r="F67" i="12"/>
  <c r="F65" i="12"/>
  <c r="F63" i="12"/>
  <c r="F62" i="12"/>
  <c r="F59" i="12"/>
  <c r="F58" i="12"/>
  <c r="F56" i="12"/>
  <c r="F53" i="12"/>
  <c r="F52" i="12"/>
  <c r="F51" i="12"/>
  <c r="F49" i="12"/>
  <c r="F46" i="12"/>
  <c r="F45" i="12"/>
  <c r="F43" i="12"/>
  <c r="F42" i="12"/>
  <c r="F40" i="12"/>
  <c r="F39" i="12"/>
  <c r="F38" i="12"/>
  <c r="F34" i="12"/>
  <c r="F33" i="12"/>
  <c r="F32" i="12"/>
  <c r="F31" i="12"/>
  <c r="F30" i="12"/>
  <c r="F29" i="12"/>
  <c r="F28" i="12"/>
  <c r="F27" i="12"/>
  <c r="F25" i="12"/>
  <c r="F24" i="12"/>
  <c r="F22" i="12"/>
  <c r="F21" i="12"/>
  <c r="F19" i="12"/>
  <c r="F18" i="12"/>
  <c r="F17" i="12"/>
  <c r="F16" i="12"/>
  <c r="F14" i="12"/>
  <c r="F13" i="12"/>
  <c r="F12" i="12"/>
  <c r="F11" i="12"/>
  <c r="F8" i="12"/>
  <c r="F6" i="12"/>
  <c r="F5" i="12"/>
  <c r="F35" i="12" l="1"/>
  <c r="F389" i="11"/>
  <c r="F390" i="11"/>
  <c r="F391" i="11"/>
  <c r="F392" i="11"/>
  <c r="F393" i="11"/>
  <c r="F20" i="11" l="1"/>
  <c r="F385" i="11" l="1"/>
  <c r="F386" i="11"/>
  <c r="F387" i="11"/>
  <c r="F388" i="11"/>
  <c r="F381" i="11"/>
  <c r="F382" i="11"/>
  <c r="F383" i="11"/>
  <c r="F384" i="11"/>
  <c r="F380" i="11" l="1"/>
  <c r="F22" i="11" l="1"/>
  <c r="F262" i="11" l="1"/>
  <c r="F54" i="11" l="1"/>
  <c r="F379" i="11" l="1"/>
  <c r="F51" i="11" l="1"/>
  <c r="F50" i="11"/>
  <c r="F49" i="11"/>
  <c r="F43" i="11"/>
  <c r="F44" i="11"/>
  <c r="F330" i="11" l="1"/>
  <c r="F329" i="11"/>
  <c r="F325" i="11"/>
  <c r="F322" i="11"/>
  <c r="F323" i="11"/>
  <c r="F324" i="11"/>
  <c r="F328" i="11"/>
  <c r="F327" i="11"/>
  <c r="F326" i="11"/>
  <c r="F378" i="11" l="1"/>
  <c r="F377" i="11"/>
  <c r="F376" i="11"/>
  <c r="F375" i="11"/>
  <c r="F374" i="11"/>
  <c r="F373" i="11"/>
  <c r="F372" i="11"/>
  <c r="F371" i="11"/>
  <c r="F370" i="11"/>
  <c r="F369" i="11"/>
  <c r="F368" i="11"/>
  <c r="F367" i="11"/>
  <c r="F366" i="11"/>
  <c r="F365" i="11"/>
  <c r="F364" i="11"/>
  <c r="F363" i="11"/>
  <c r="F360" i="11"/>
  <c r="F361" i="11"/>
  <c r="F362" i="11"/>
  <c r="F359" i="11"/>
  <c r="F358" i="11"/>
  <c r="F357" i="11"/>
  <c r="F356" i="11"/>
  <c r="F355" i="11"/>
  <c r="F354" i="11"/>
  <c r="F353" i="11"/>
  <c r="F352" i="11"/>
  <c r="F351" i="11"/>
  <c r="F350" i="11"/>
  <c r="F349" i="11"/>
  <c r="F348" i="11"/>
  <c r="F347" i="11"/>
  <c r="F346" i="11"/>
  <c r="F345" i="11"/>
  <c r="F344" i="11"/>
  <c r="F343" i="11"/>
  <c r="F342" i="11"/>
  <c r="F341" i="11"/>
  <c r="F340" i="11"/>
  <c r="F339" i="11"/>
  <c r="F338" i="11"/>
  <c r="F337" i="11"/>
  <c r="F336" i="11"/>
  <c r="F335" i="11"/>
  <c r="F334" i="11"/>
  <c r="F333" i="11"/>
  <c r="F332" i="11"/>
  <c r="F331" i="11"/>
  <c r="F321" i="11"/>
  <c r="F320" i="11"/>
  <c r="F319" i="11"/>
  <c r="F318" i="11"/>
  <c r="F317" i="11"/>
  <c r="F316" i="11"/>
  <c r="F315" i="11"/>
  <c r="F312" i="11"/>
  <c r="F311" i="11"/>
  <c r="F310" i="11"/>
  <c r="F309" i="11"/>
  <c r="F308" i="11"/>
  <c r="F306" i="11"/>
  <c r="F305" i="11"/>
  <c r="F304" i="11"/>
  <c r="F303" i="11"/>
  <c r="F302" i="11"/>
  <c r="F313" i="11"/>
  <c r="F314" i="11"/>
  <c r="F307" i="11" l="1"/>
  <c r="F53" i="11" l="1"/>
  <c r="F56" i="11"/>
  <c r="F167" i="11" l="1"/>
  <c r="F58" i="11"/>
  <c r="F59" i="11" l="1"/>
  <c r="F137" i="11" l="1"/>
  <c r="F136" i="11"/>
  <c r="F413" i="11" l="1"/>
  <c r="F244" i="11" l="1"/>
  <c r="F19" i="11" l="1"/>
  <c r="F211" i="11" l="1"/>
  <c r="F414" i="11" l="1"/>
  <c r="F175" i="11" l="1"/>
  <c r="F21" i="11" l="1"/>
  <c r="F201" i="11" l="1"/>
  <c r="F200" i="11"/>
  <c r="F199" i="11"/>
  <c r="F198" i="11"/>
  <c r="F197" i="11"/>
  <c r="F196" i="11"/>
  <c r="F235" i="11" l="1"/>
  <c r="F242" i="11" l="1"/>
  <c r="F159" i="11"/>
  <c r="F168" i="11"/>
  <c r="F166" i="11"/>
  <c r="F164" i="11"/>
  <c r="F163" i="11"/>
  <c r="F158" i="11"/>
  <c r="F157" i="11"/>
  <c r="F155" i="11"/>
  <c r="F154" i="11"/>
  <c r="F149" i="11"/>
  <c r="F150" i="11"/>
  <c r="F151" i="11"/>
  <c r="F148" i="11"/>
  <c r="F145" i="11"/>
  <c r="F144" i="11"/>
  <c r="F142" i="11"/>
  <c r="F160" i="11"/>
  <c r="F140" i="11"/>
  <c r="F139" i="11"/>
  <c r="F135" i="11"/>
  <c r="F122" i="11"/>
  <c r="F123" i="11"/>
  <c r="F125" i="11"/>
  <c r="F127" i="11"/>
  <c r="F105" i="11"/>
  <c r="F109" i="11"/>
  <c r="F110" i="11"/>
  <c r="F111" i="11"/>
  <c r="F112" i="11"/>
  <c r="F113" i="11"/>
  <c r="F114" i="11"/>
  <c r="F115" i="11"/>
  <c r="F108" i="11"/>
  <c r="F104" i="11"/>
  <c r="F102" i="11"/>
  <c r="F101" i="11"/>
  <c r="F95" i="11"/>
  <c r="F106" i="11"/>
  <c r="F100" i="11"/>
  <c r="F99" i="11"/>
  <c r="F98" i="11"/>
  <c r="F96" i="11"/>
  <c r="F91" i="11"/>
  <c r="F90" i="11"/>
  <c r="F89" i="11"/>
  <c r="F92" i="11"/>
  <c r="F87" i="11"/>
  <c r="F86" i="11"/>
  <c r="F80" i="11"/>
  <c r="F81" i="11"/>
  <c r="F82" i="11"/>
  <c r="F83" i="11"/>
  <c r="F236" i="11" l="1"/>
  <c r="F79" i="11"/>
  <c r="F76" i="11"/>
  <c r="F77" i="11"/>
  <c r="F75" i="11"/>
  <c r="F72" i="11"/>
  <c r="F71" i="11"/>
  <c r="F69" i="11"/>
  <c r="F68" i="11"/>
  <c r="F60" i="11"/>
  <c r="F57" i="11"/>
  <c r="F55" i="11"/>
  <c r="F47" i="11"/>
  <c r="F46" i="11"/>
  <c r="F37" i="11"/>
  <c r="F38" i="11"/>
  <c r="F39" i="11"/>
  <c r="F40" i="11"/>
  <c r="F41" i="11"/>
  <c r="F35" i="11"/>
  <c r="F36" i="11"/>
  <c r="F42" i="11"/>
  <c r="F34" i="11"/>
  <c r="F29" i="11"/>
  <c r="F283" i="11" l="1"/>
  <c r="F284" i="11"/>
  <c r="F285" i="11"/>
  <c r="F286" i="11"/>
  <c r="F301" i="11" l="1"/>
  <c r="F297" i="11"/>
  <c r="F296" i="11"/>
  <c r="F295" i="11"/>
  <c r="F294" i="11"/>
  <c r="F293" i="11"/>
  <c r="F292" i="11"/>
  <c r="F291" i="11"/>
  <c r="F290" i="11"/>
  <c r="F289" i="11"/>
  <c r="F288" i="11"/>
  <c r="F287" i="11"/>
  <c r="F282" i="11"/>
  <c r="F281" i="11"/>
  <c r="F280" i="11"/>
  <c r="F279" i="11"/>
  <c r="F277" i="11"/>
  <c r="F276" i="11"/>
  <c r="F275" i="11"/>
  <c r="F274" i="11"/>
  <c r="F273" i="11"/>
  <c r="F272" i="11"/>
  <c r="F271" i="11"/>
  <c r="F270" i="11"/>
  <c r="F269" i="11"/>
  <c r="F268" i="11"/>
  <c r="F267" i="11"/>
  <c r="F266" i="11"/>
  <c r="F265" i="11"/>
  <c r="F264" i="11"/>
  <c r="F261" i="11"/>
  <c r="F260" i="11"/>
  <c r="F259" i="11"/>
  <c r="F258" i="11"/>
  <c r="F257" i="11"/>
  <c r="F256" i="11"/>
  <c r="F255" i="11"/>
  <c r="F254" i="11"/>
  <c r="F253" i="11"/>
  <c r="F252" i="11"/>
  <c r="F251" i="11"/>
  <c r="F250" i="11"/>
  <c r="F249" i="11"/>
  <c r="F248" i="11"/>
  <c r="F241" i="11"/>
  <c r="F239" i="11"/>
  <c r="F238" i="11"/>
  <c r="F237" i="11"/>
  <c r="F234" i="11"/>
  <c r="F233" i="11"/>
  <c r="F232" i="11"/>
  <c r="F231" i="11"/>
  <c r="F230" i="11"/>
  <c r="F229" i="11"/>
  <c r="F228" i="11"/>
  <c r="F227" i="11"/>
  <c r="F133" i="11"/>
  <c r="F132" i="11"/>
  <c r="F120" i="11"/>
  <c r="F119" i="11"/>
  <c r="F65" i="11"/>
  <c r="F64" i="11"/>
  <c r="F32" i="11"/>
  <c r="F31" i="11"/>
  <c r="F30" i="11"/>
  <c r="F25" i="11"/>
  <c r="F10" i="11"/>
  <c r="F9" i="11"/>
  <c r="F128" i="11" l="1"/>
  <c r="F61" i="11"/>
  <c r="F169" i="11"/>
  <c r="F26" i="11"/>
  <c r="F226" i="11" l="1"/>
  <c r="F225" i="11" l="1"/>
  <c r="F240" i="11"/>
  <c r="F224" i="11"/>
  <c r="F66" i="11"/>
  <c r="F116" i="11" s="1"/>
  <c r="F221" i="11" l="1"/>
  <c r="F206" i="11"/>
  <c r="F220" i="11"/>
  <c r="F14" i="11"/>
  <c r="F6" i="11"/>
  <c r="F218" i="11"/>
  <c r="F8" i="11"/>
  <c r="F243" i="11" l="1"/>
  <c r="F245" i="11" s="1"/>
  <c r="F213" i="11"/>
  <c r="F173" i="11"/>
  <c r="F189" i="11"/>
  <c r="F5" i="11"/>
  <c r="F7" i="11"/>
  <c r="F204" i="11"/>
  <c r="F205" i="11"/>
  <c r="F420" i="11"/>
  <c r="F421" i="11" s="1"/>
  <c r="F176" i="11" l="1"/>
  <c r="F216" i="11"/>
  <c r="F214" i="11"/>
  <c r="F217" i="11"/>
  <c r="F212" i="11"/>
  <c r="F219" i="11"/>
  <c r="F191" i="11"/>
  <c r="F192" i="11"/>
  <c r="F194" i="11"/>
  <c r="F183" i="11"/>
  <c r="F179" i="11"/>
  <c r="F11" i="11"/>
  <c r="F171" i="11"/>
  <c r="F16" i="11"/>
  <c r="F12" i="11"/>
  <c r="F15" i="11"/>
  <c r="F185" i="11"/>
  <c r="F408" i="11"/>
  <c r="F411" i="11"/>
  <c r="F172" i="11"/>
  <c r="F409" i="11"/>
  <c r="F210" i="11"/>
  <c r="F209" i="11"/>
  <c r="F207" i="11"/>
  <c r="F412" i="11"/>
  <c r="F410" i="11"/>
  <c r="F208" i="11"/>
  <c r="F215" i="11"/>
  <c r="F17" i="11" l="1"/>
  <c r="F415" i="11"/>
  <c r="F190" i="11"/>
  <c r="F417" i="11"/>
  <c r="F418" i="11" s="1"/>
  <c r="F182" i="11"/>
  <c r="F180" i="11"/>
  <c r="F181" i="11"/>
  <c r="F222" i="11"/>
  <c r="F18" i="11"/>
  <c r="F13" i="11"/>
  <c r="F193" i="11"/>
  <c r="F174" i="11"/>
  <c r="F177" i="11" s="1"/>
  <c r="F186" i="11"/>
  <c r="F184" i="11"/>
  <c r="F23" i="11" l="1"/>
  <c r="F202" i="11"/>
  <c r="F187" i="11"/>
  <c r="F298" i="11"/>
  <c r="F299" i="11" s="1"/>
  <c r="F422" i="11" l="1"/>
  <c r="F425" i="11" l="1"/>
  <c r="F424" i="11"/>
  <c r="F427" i="11" s="1"/>
  <c r="F423" i="11"/>
  <c r="F426" i="11" l="1"/>
  <c r="F428" i="11" l="1"/>
</calcChain>
</file>

<file path=xl/sharedStrings.xml><?xml version="1.0" encoding="utf-8"?>
<sst xmlns="http://schemas.openxmlformats.org/spreadsheetml/2006/main" count="1467" uniqueCount="770">
  <si>
    <t>ÍTEM</t>
  </si>
  <si>
    <t>DESCRIPCIÓN DE LA ACTIVIDAD</t>
  </si>
  <si>
    <t>UN</t>
  </si>
  <si>
    <t>VALOR UNIT</t>
  </si>
  <si>
    <t>VALOR PARCIAL</t>
  </si>
  <si>
    <t>Un</t>
  </si>
  <si>
    <t>ML</t>
  </si>
  <si>
    <t>M2</t>
  </si>
  <si>
    <t xml:space="preserve">SUBTOTAL CAPITULO 1 </t>
  </si>
  <si>
    <t>SUBTOTAL CAPITULO 2</t>
  </si>
  <si>
    <t>SUBTOTAL CAPITULO 3</t>
  </si>
  <si>
    <t>4.00</t>
  </si>
  <si>
    <t>SUBTOTAL CAPITULO 4</t>
  </si>
  <si>
    <t>5.00</t>
  </si>
  <si>
    <t>SUBTOTAL CAPITULO 5</t>
  </si>
  <si>
    <t>6.00</t>
  </si>
  <si>
    <t>SUBTOTAL CAPITULO 6</t>
  </si>
  <si>
    <t>SUBTOTAL CAPITULO 7</t>
  </si>
  <si>
    <t>SUBTOTAL CAPITULO 8</t>
  </si>
  <si>
    <t>ACABADOS PARA MUROS INTERIORES Y EXTERIORES</t>
  </si>
  <si>
    <t>SUBTOTAL CAPITULO 9</t>
  </si>
  <si>
    <t>SUBTOTAL CAPITULO 10</t>
  </si>
  <si>
    <t xml:space="preserve">CARPINTERIA METÁLICA Y DE ALUMINIO </t>
  </si>
  <si>
    <t>SUBTOTAL CAPITULO 13</t>
  </si>
  <si>
    <t xml:space="preserve">OBRAS EXTERIORES </t>
  </si>
  <si>
    <t>SUBTOTAL CAPITULO 14</t>
  </si>
  <si>
    <t>TOTAL COSTOS DIRECTOS</t>
  </si>
  <si>
    <t>ADMINISTRACION</t>
  </si>
  <si>
    <t>UTILIDAD</t>
  </si>
  <si>
    <t xml:space="preserve">IMPREVISTOS </t>
  </si>
  <si>
    <t xml:space="preserve">TOTAL SIN IVA </t>
  </si>
  <si>
    <t>IVA SOBRE LA UTILIDAD</t>
  </si>
  <si>
    <t xml:space="preserve">VALOR TOTAL </t>
  </si>
  <si>
    <t>PRELIMINARES</t>
  </si>
  <si>
    <t>PLACAS Y ENTREPISOS EN CONCRETO</t>
  </si>
  <si>
    <t>ESTRUCTURAS METALICAS</t>
  </si>
  <si>
    <t>M3</t>
  </si>
  <si>
    <t>VARIOS</t>
  </si>
  <si>
    <t>CANT</t>
  </si>
  <si>
    <t>SUBTOTAL CAPITULO 15</t>
  </si>
  <si>
    <t>INSTALACIONES ESPECIALES</t>
  </si>
  <si>
    <t>Aseo general de obra</t>
  </si>
  <si>
    <t>GL</t>
  </si>
  <si>
    <t>1,11</t>
  </si>
  <si>
    <t>1,12</t>
  </si>
  <si>
    <t>1,13</t>
  </si>
  <si>
    <t>1,14</t>
  </si>
  <si>
    <t>1,15</t>
  </si>
  <si>
    <t>PISOS - ENCHAPES - APARATOS SANITARIOS</t>
  </si>
  <si>
    <t>M</t>
  </si>
  <si>
    <t>Kg</t>
  </si>
  <si>
    <t xml:space="preserve">Puerta P-10 en perfilerìa tubular metalica doble nave corrediza para acceso a tanque de suministro, dimensión 2.00x2.10m, incluye, malla angeo mosquitero, manijas metálicas, cerradura yale, riel superior, anclajes a muros, topes y accesorios. </t>
  </si>
  <si>
    <t>Desmonte de pasamanos ingreso a laboratorio de térmicas. Edificio Principal Ingenieria Mecánica.</t>
  </si>
  <si>
    <t>CUBIERTAS</t>
  </si>
  <si>
    <t>MUROS Y CIELO RASOS</t>
  </si>
  <si>
    <t xml:space="preserve">Espejos de 4mm para baños calidad peldar bordes biselados, pulido y dilatado de la pared. </t>
  </si>
  <si>
    <t xml:space="preserve">Sanitario referencia BALTICO ALONGADO   color blanco de CORONA con sistema de valvula antivandalica de empotrar tipo push. </t>
  </si>
  <si>
    <t>Sanitario institucional ADRIATICO de CORONA color blanco para baños de personas con movilidad reducida PMR; con sistema de valvula antivandalica de empotrar tipo push.</t>
  </si>
  <si>
    <t xml:space="preserve">Orinal referencia  GOTTA entrada posterior  de CORONA color blanco con griferia de empotrar tipo push referencia 730020001 de corona. </t>
  </si>
  <si>
    <t>SUBTOTAL CAPITULO 11</t>
  </si>
  <si>
    <t>Desmonte y reubicación de condensadora de aires acondicionados ubicada en la fachada del edificio principal de Ingeniería Mecánica</t>
  </si>
  <si>
    <t>Puerta  P-1 baños una nave  en tablilla de aluminio color natural dimension  0.85X2.50m incluye marco,  montante en persiana, chapa de seguridad Yale, manijas, topes y accesorios.</t>
  </si>
  <si>
    <t>Puerta P-5 areas de servicio; una nave  en tablilla de aluminio color natural; dimension 0.80x 2.50m; incluye marco,  montante en persiana, chapa de seguridad Yale, manijas, topes y accesorios.</t>
  </si>
  <si>
    <t>Puerta P-5A bodega auditorio una nave  en tablilla de aluminio color blanco; dimension 0.80x 2.50m incluye marco,  montante en persiana, chapa de seguridad Yale, manijas, topes y accesorios.</t>
  </si>
  <si>
    <t>Puerta P-9 en vidrio templado de 10mm y aluminio color natural, doble nave batiente dimension 2.15x 2.56m para accesos principales, incluye marco,  montante en persiana, chapa de seguridad yale, manijas, topes y accesorios.</t>
  </si>
  <si>
    <t>11.10</t>
  </si>
  <si>
    <t>11.11</t>
  </si>
  <si>
    <t>11.12</t>
  </si>
  <si>
    <t>11.13</t>
  </si>
  <si>
    <t>11.14</t>
  </si>
  <si>
    <t>11.15</t>
  </si>
  <si>
    <t>11.16</t>
  </si>
  <si>
    <t>11.17</t>
  </si>
  <si>
    <t>11.18</t>
  </si>
  <si>
    <t>11.19</t>
  </si>
  <si>
    <t>Puerta ventanas PV-1 y PV-2 para salidas de emergencia, nave batiente en tablilla de aluminio color natural de 1.20x2.46m y 1,20x2,42 respectivamente; incluyen marcos, montantes en persiana, ventanas en vidrio templado de 10mm de 0.45x2.46m y 0,45x2,42, barras antipánico Yale de 1 punto con manija exterior eiffel y brazo hidráulico serie 3005, topes y accesorios</t>
  </si>
  <si>
    <t xml:space="preserve">Puerta Ventana PV-8 corrediza; 4 naves en vidrio templado de seguridad de 10mm, perfil monumental de aluminio color natural, dimensión 4.50x2.46m, incluye cerradura de seguridad marca Yale y manija empotrada, rieles superior e inferior y franja opalizada </t>
  </si>
  <si>
    <t>Puerta P-2 baño para personas con movilidad reducida PMR en lámina galvanizada CAL 18 referencia Rolformados con pintura electrostática, nave corrediza de una hoja, dimensión 1.05x2.50m, incluye marco, cerradura pico de loro haladera en aluminio, bisagras, topes y accesorios.</t>
  </si>
  <si>
    <t>Puerta plegable P-4 de 4 naves perforadas tipo panel con bastidor oculto referencia Rolformados en lámina galvanizada CAL 16, marco de 120mm CAL 18, dimensión 4.42x3.00m incluye, cerradura pico de loro  haladera doble en acero inoxidable, bisagras, topes y accesorios.</t>
  </si>
  <si>
    <t xml:space="preserve">Puerta P-7 cortafuego 180 min, doble nave en lamina galvanzada CAL 14 para escaleras dimension 1.95x2.50m, incluye mirilla en vidrio cortafuego, chapa antipanico de dos puntos (doble)  marca yale con brazos hidraulicos, manijas en acero inoxidable, accesorios y topes. </t>
  </si>
  <si>
    <t xml:space="preserve">Ventana  V-3 persiana en celosia de aluminio color natural incluye alfajía. </t>
  </si>
  <si>
    <t>Ventana tipo V-4 para estudio, fabricadas en aluminio anodizado con vidrios templados de seguridad de espesor 6mm, incluye manijas, empaques, pisavidrios y alfajía.</t>
  </si>
  <si>
    <t>ESTRUCTURAS DE CONCRETO</t>
  </si>
  <si>
    <t xml:space="preserve">INSTALACIONES ELECTRICAS Y DE VOZ Y DATOS. </t>
  </si>
  <si>
    <t>RED ATENCION DE INCENDIOS</t>
  </si>
  <si>
    <t>12,1,10</t>
  </si>
  <si>
    <t>12,1,11</t>
  </si>
  <si>
    <t>12,1,12</t>
  </si>
  <si>
    <t>12,1,13</t>
  </si>
  <si>
    <t>12,1,14</t>
  </si>
  <si>
    <t>REDES HIDRAULICAS</t>
  </si>
  <si>
    <t>12,2,10</t>
  </si>
  <si>
    <t>12,2,11</t>
  </si>
  <si>
    <t>12,2,12</t>
  </si>
  <si>
    <t>12,2,13</t>
  </si>
  <si>
    <t>12,2,14</t>
  </si>
  <si>
    <t>REDES SANITARIAS AGUAS RESIDUALES Y PLUVIALES</t>
  </si>
  <si>
    <t>12,3,10</t>
  </si>
  <si>
    <t>12,3,11</t>
  </si>
  <si>
    <t>12,3,12</t>
  </si>
  <si>
    <t>12,3,13</t>
  </si>
  <si>
    <t>12,3,14</t>
  </si>
  <si>
    <t>12,3,15</t>
  </si>
  <si>
    <t>12,3,16</t>
  </si>
  <si>
    <t>12,3,17</t>
  </si>
  <si>
    <t>Tubería acero  3" red contra incendio incluye accesorios, soportes y acabado con base epoxica y acabado en pintura uretano color rojo</t>
  </si>
  <si>
    <t>Tubería acero  2" red contra incendio incluye accesorios, soportes y acabado con base epoxica y acabado en pintura uretano color rojo</t>
  </si>
  <si>
    <t>Tubería acero sch 40 1" red contra incendio incluye accesorios, soportes y acabado con base epoxica y acabado en pintura uretano color rojo</t>
  </si>
  <si>
    <t xml:space="preserve">Base concreto para motobombas + placa neopreno </t>
  </si>
  <si>
    <t xml:space="preserve">Tuberia pvc pr 2" </t>
  </si>
  <si>
    <t>Tuberia pvc pr 1"</t>
  </si>
  <si>
    <t>Tubería y accesorios conexión motobombas y tanque hidroacumulador sistema de bombeo</t>
  </si>
  <si>
    <t>Pasamuro en tuberia acero 2"</t>
  </si>
  <si>
    <t>Flotador mecanico 1"</t>
  </si>
  <si>
    <t>Membrana de pvc de 1200 micras reforzado con poliéster apto para el contacto con agua potable</t>
  </si>
  <si>
    <t xml:space="preserve">Excavacion en tierra seca de 0 a 2 m </t>
  </si>
  <si>
    <t xml:space="preserve">Excavacion en tierra seca de 2 a 4 m </t>
  </si>
  <si>
    <t>Llenos con material del sitio</t>
  </si>
  <si>
    <t>Retiro de material sobrante</t>
  </si>
  <si>
    <t xml:space="preserve">Cajas de inspeccion en concreto  0.80x0.80 incluye tapa. </t>
  </si>
  <si>
    <t>Tuberia novafort 150 mm</t>
  </si>
  <si>
    <t>Punto sanitario 2" incluye tubería y accesorios</t>
  </si>
  <si>
    <t>Punto sanitario 3" incluye tubería y accesorios</t>
  </si>
  <si>
    <t>Punto sanitario 4" incluye tubería y accesorios</t>
  </si>
  <si>
    <t>Tragante de aguas lluvias d= 3", incluye accesorios</t>
  </si>
  <si>
    <t>Tragante de aguas lluvias d= 6", incluye accesorios</t>
  </si>
  <si>
    <t>Canal tipo amazonas</t>
  </si>
  <si>
    <t>9,1</t>
  </si>
  <si>
    <t>9,2</t>
  </si>
  <si>
    <t>9,3</t>
  </si>
  <si>
    <t>9,4</t>
  </si>
  <si>
    <t>9,5</t>
  </si>
  <si>
    <t>10,1</t>
  </si>
  <si>
    <t>10,2</t>
  </si>
  <si>
    <t>10,3</t>
  </si>
  <si>
    <t>10,4</t>
  </si>
  <si>
    <t>10,5</t>
  </si>
  <si>
    <t>10,6</t>
  </si>
  <si>
    <t>10,7</t>
  </si>
  <si>
    <t>10,8</t>
  </si>
  <si>
    <t>10,9</t>
  </si>
  <si>
    <t>11,1</t>
  </si>
  <si>
    <t>11,2</t>
  </si>
  <si>
    <t>11,3</t>
  </si>
  <si>
    <t>11,4</t>
  </si>
  <si>
    <t>11,5</t>
  </si>
  <si>
    <t>11,7</t>
  </si>
  <si>
    <t>7,1</t>
  </si>
  <si>
    <t>7,4</t>
  </si>
  <si>
    <t>7,5</t>
  </si>
  <si>
    <t>7,6</t>
  </si>
  <si>
    <t xml:space="preserve">Cajas de inspeccion en concreto  0.70x0.70 incluye tapa. </t>
  </si>
  <si>
    <t>Tuberia pvc c 900 ∅ 3"</t>
  </si>
  <si>
    <t>Gabinete contra incendio clase 3  (77x77x25)</t>
  </si>
  <si>
    <t>Equipo de presion q= 12,60 lps p= 100 psi compuesto electrobomba principal + bomba jockey</t>
  </si>
  <si>
    <t>Tubería y accesorios conexión motobombas  sistema red incendio incluye cabezal de prueba</t>
  </si>
  <si>
    <t>12,3,18</t>
  </si>
  <si>
    <t>12,3,19</t>
  </si>
  <si>
    <t xml:space="preserve">Cajas de inspeccion en concreto  0.70x0.70 incluye tapa rejilla en platina. </t>
  </si>
  <si>
    <t>Equipo de presion red suministro q= 1,95 lps p= 40-50 mca, inc. dos bombas para funcionamiento alterno y tanque hidroneumatico</t>
  </si>
  <si>
    <t xml:space="preserve">INSTALACIONES HIDRAULICAS, SANITARIAS Y ATENCIÓN DE INCENDIOS </t>
  </si>
  <si>
    <t>EXCAVACIONES, LLENOS Y RETIRO</t>
  </si>
  <si>
    <t>CIMENTACIÓN Y MUROS DE CONTENCIÓN</t>
  </si>
  <si>
    <t>MOVIMIENTOS DE TIERRA</t>
  </si>
  <si>
    <t>3.3.1</t>
  </si>
  <si>
    <t>3.3.2</t>
  </si>
  <si>
    <t>3.4.1</t>
  </si>
  <si>
    <t>3.4.2</t>
  </si>
  <si>
    <t>3.4.3</t>
  </si>
  <si>
    <t>COLUMNAS</t>
  </si>
  <si>
    <t>4.1.1</t>
  </si>
  <si>
    <t>4.1.2</t>
  </si>
  <si>
    <t>VIGAS AEREAS</t>
  </si>
  <si>
    <t>4.2.1</t>
  </si>
  <si>
    <t>4.2.2</t>
  </si>
  <si>
    <t>PANTALLAS + FOSO ASCENSOR</t>
  </si>
  <si>
    <t>4.3.1</t>
  </si>
  <si>
    <t>4.3.2</t>
  </si>
  <si>
    <t>4.4.1</t>
  </si>
  <si>
    <t>4.4.2</t>
  </si>
  <si>
    <t>4.4.3</t>
  </si>
  <si>
    <t>4.4.4</t>
  </si>
  <si>
    <t>4.4.5</t>
  </si>
  <si>
    <t>4.4.6</t>
  </si>
  <si>
    <t>4.4.7</t>
  </si>
  <si>
    <t>4.4.8</t>
  </si>
  <si>
    <t>CONCRETOS CUBIERTA</t>
  </si>
  <si>
    <t>VIGA CANAL</t>
  </si>
  <si>
    <t>4.5.1</t>
  </si>
  <si>
    <t>4.5.2</t>
  </si>
  <si>
    <t>4.5.3</t>
  </si>
  <si>
    <t>4.5.4</t>
  </si>
  <si>
    <t>4.5.5</t>
  </si>
  <si>
    <t>4.5.6</t>
  </si>
  <si>
    <t>ESTRUCTURA TANQUE DE ALMACENAMIENTO</t>
  </si>
  <si>
    <t xml:space="preserve">CIMENTACIÓN </t>
  </si>
  <si>
    <t>ESTRUCTURA MUROS</t>
  </si>
  <si>
    <t>4.6.1</t>
  </si>
  <si>
    <t>4.6.2</t>
  </si>
  <si>
    <t>4.6.3</t>
  </si>
  <si>
    <t>4.6.4</t>
  </si>
  <si>
    <t>4.6.5</t>
  </si>
  <si>
    <t>4.6.6</t>
  </si>
  <si>
    <t>4.6.7</t>
  </si>
  <si>
    <t>PLACA CUBIERTA TANQUE ALMACENAMIENTO</t>
  </si>
  <si>
    <t>4.6.8</t>
  </si>
  <si>
    <t>4.6.9</t>
  </si>
  <si>
    <t>4.6.10</t>
  </si>
  <si>
    <t>PLACA DE PISO</t>
  </si>
  <si>
    <t xml:space="preserve">LOSAS DE ENTREPISO H=0.50 M </t>
  </si>
  <si>
    <t>REFUERZO VIGUETAS</t>
  </si>
  <si>
    <t>LOSA MACIZA N59.09</t>
  </si>
  <si>
    <t>ESCALERA METALICA</t>
  </si>
  <si>
    <t>PLACA BASE</t>
  </si>
  <si>
    <t>ESTRUCTURA COLUMNAS HEA -VIGAS IPE - RIOSTRAS PTS</t>
  </si>
  <si>
    <t>CONEXIONES COLUMNAS HEA -VIGAS IPE - RIOSTRAS PTS</t>
  </si>
  <si>
    <t>PELDAÑOS EN LAMINA ANTIDESLIZANTE</t>
  </si>
  <si>
    <t>TUBERIA PASAMANOS - SOPORTES</t>
  </si>
  <si>
    <t>ESTRUCTURA DE CUBIERTA 1 - N50.25</t>
  </si>
  <si>
    <t>CORREAS-TEMPLETES-TENSOR</t>
  </si>
  <si>
    <t>ESTRUCTURA DE CUBIERTA 2- N59.09</t>
  </si>
  <si>
    <t>SOPORTES CORREAS METALICAS</t>
  </si>
  <si>
    <t>ESTRUCTURA METALICA PUENTE</t>
  </si>
  <si>
    <t>TUBERIA ESTRUCTURAL Y PLATINAS</t>
  </si>
  <si>
    <t>11.20</t>
  </si>
  <si>
    <t>11.21</t>
  </si>
  <si>
    <t>9.7</t>
  </si>
  <si>
    <t>9.8</t>
  </si>
  <si>
    <t>9.9</t>
  </si>
  <si>
    <t>Revestimiento en MDF con acabado melaminico, incluye estructura metalica para revestimiento en madera.</t>
  </si>
  <si>
    <t>9.10</t>
  </si>
  <si>
    <t>9.11</t>
  </si>
  <si>
    <t>9.12</t>
  </si>
  <si>
    <t>Nube acústica policilindrica en madera MDF con
recubrimiento melaminico, incluye estructura metalica de soporte.</t>
  </si>
  <si>
    <t>Puerta P-3 y P3A de acceso a salones y ambiente de estudio, fabricadas en aluminio natural y vidrio templado de 10mm, nave batiente de 1.20x2.50m, incluye marco, montante en persiana, chapa de seguridad  Yale, manijas, topes y accesorios.</t>
  </si>
  <si>
    <t>8.1</t>
  </si>
  <si>
    <t>8.2</t>
  </si>
  <si>
    <t>8.3</t>
  </si>
  <si>
    <t>Acometida provisional de acueducto y alcantarillado</t>
  </si>
  <si>
    <t>Acometida provisional de energía</t>
  </si>
  <si>
    <t>1,10</t>
  </si>
  <si>
    <t>7,3</t>
  </si>
  <si>
    <t>Demolición muro de antepecho en concreto y remate superior, con espesor promedio de 0,15m, incluye corte con pulidora en el perímetro del área a intervenir.</t>
  </si>
  <si>
    <t>Desmonte de puerta y marco antiguo laboratorio de térmicas para sellar muro en el edificio Principal  de Ingenieria Mecánica, incluye retiro fuera de la obra.</t>
  </si>
  <si>
    <t>Demolición de muros en ladrillo o bloque de la fachada del edificio principal de Ingenieria Mecánica, incluye demolición de la estructura de amarre y retiro del material sobrante fuera de la obra.</t>
  </si>
  <si>
    <t>Estuco y vinilo tipo 1 VINILTEX de PINTUCO (mínimo 3 manos) sobre muros interiores, incluye filos, carteras, fajas y dilataciones.</t>
  </si>
  <si>
    <t>Estuco y vinilo tipo 1 VINILTEX de PINTUCO (mínimo 3 manos) sobre cielos interiores, incluye filos, carteras, fajas y dilataciones.</t>
  </si>
  <si>
    <t>Pintura con alumol para bajantes en PVC de 3"a 6".</t>
  </si>
  <si>
    <t>COLUMNAS Y VIGAS DE AMARRE CUBIERTA N59.09</t>
  </si>
  <si>
    <t>Demolición piso existente frente a vacio de escaleras del antiguo laboratorio de térmicas en el edificio principal  de Ingenieria Mecánica, incluye corte con pulidora y retiro del material sobrante fuera de la obra.</t>
  </si>
  <si>
    <t>Cubierta en panel 3D LITE, de DANPAL de 22mm, ancho 0,60m,  incluye  conectores de policarbonato, aseguradores, tornillos autoperforantes, frenos, perfiles de aluminio para remate de cubierta y demás elementos complementarios necesarios para su correcta instalación.</t>
  </si>
  <si>
    <t>Puerta emtamborada con cerradura y chapa en acabado
melaminico. (1,00 x 2,00 m ), incluye suministro e
instalación</t>
  </si>
  <si>
    <t>Tubería pvc sanitaria 4" sanitaria mas accesorios</t>
  </si>
  <si>
    <t>14,1</t>
  </si>
  <si>
    <t>14,2</t>
  </si>
  <si>
    <t>14,3</t>
  </si>
  <si>
    <t>14,4</t>
  </si>
  <si>
    <t>14,5</t>
  </si>
  <si>
    <t>15,1</t>
  </si>
  <si>
    <t>16,1</t>
  </si>
  <si>
    <t>1,2</t>
  </si>
  <si>
    <t>1,3</t>
  </si>
  <si>
    <t>1,4</t>
  </si>
  <si>
    <t>1,5</t>
  </si>
  <si>
    <t>1,6</t>
  </si>
  <si>
    <t>1,7</t>
  </si>
  <si>
    <t>1,8</t>
  </si>
  <si>
    <t>1,9</t>
  </si>
  <si>
    <t>Muro de contención en bloque estructural de 20-20-40 SPLIT de INDURAL incluye viga de cimentación, refuerzo para viga de cimentación, escalerillas, dovelas y grouting.</t>
  </si>
  <si>
    <t>Canal sumidero en concreto de 3000 psi vol.= 0.12 m3 / m con tapa de concreto de 0,34X0,50 de cinco perforaciones de 2", incluye refuerzo.</t>
  </si>
  <si>
    <t>Cerramiento en guadua y tela de polipropileno altura 2.10 m; con señalizador.</t>
  </si>
  <si>
    <t>8.4</t>
  </si>
  <si>
    <t>8.5</t>
  </si>
  <si>
    <t>8.6</t>
  </si>
  <si>
    <t>8.7</t>
  </si>
  <si>
    <t>8.8</t>
  </si>
  <si>
    <t>Suministro e instalación de valla informativa  en lona de 3mx2m, incluye soportes metalicos y  mantenimiento durante la obra</t>
  </si>
  <si>
    <t>Campamento en tabla, teja de fibrocemento, piso en concreto de 2500 psi, capa de afirmado promedio de 0,05 m, incluye vestieres, herreria, baños.</t>
  </si>
  <si>
    <t>Flanche en cinta multiseal aluminio, alumband
ancho = 0,15m</t>
  </si>
  <si>
    <t>Alfajía en concreto 20,7Mpa a dos aguas, h=0,10m, a=0,30m. Incluye refuerzo.</t>
  </si>
  <si>
    <t>Alfajía en concreto 20,7Mpa a un agua, h=0,10m, a=0,25m. Incluye refuerzo.</t>
  </si>
  <si>
    <t>Acondicionamiento de acceso provisional a la obra con afirmado, espesor  promedio 0.25m, incluye mantenimiento durante el periodo de construcción.</t>
  </si>
  <si>
    <t>Muros interiores de fibrocemento dos caras, en 8mm con frescasa, perfiles estructurales en lámina cold rolled calibre 24,tratamiento de juntas y masillado. No incluye pintura.</t>
  </si>
  <si>
    <t xml:space="preserve">Muros interiores de fibrocemento una cara, en 8mm con frescasa, perfiles estructurales en lámina cold rolled calibre 24, tratamiento de juntas y masillado. No incluye pintura. </t>
  </si>
  <si>
    <t>Mampara en fibrocemento de 10mm,  incluye perfiles estructurales en lámina cold rolled calibre 24, tratamiento de juntas, masillado, estuco acrílico, pintura KORAZA y estructura de fijación calibre 20.</t>
  </si>
  <si>
    <t>Cielo falso en superboard de 8mm con frescasa, perfiles estructurales en lámina cold rolled calibre 24, tratamiento de juntas y masillado. No incluye pintura</t>
  </si>
  <si>
    <t>10,10</t>
  </si>
  <si>
    <t>10,11</t>
  </si>
  <si>
    <t>10,12</t>
  </si>
  <si>
    <t>10,13</t>
  </si>
  <si>
    <t>10,14</t>
  </si>
  <si>
    <t>10,15</t>
  </si>
  <si>
    <t>10,16</t>
  </si>
  <si>
    <t>10,17</t>
  </si>
  <si>
    <t>Piso PORCELANATO LN-HIGHWAY ANTRACITA rectificado de 0,60m x 0,60m ref.: LN-CYHWANMA60601A - 000 - 000 de ATTmósferas, antideslizante, tráfico comercial pesado 42. Incluye pegante plus para porcelanato, boquilla con látex para juntas y mortero 1:3.</t>
  </si>
  <si>
    <t>Guardaescoba en PORCELANATO LN-HIGHWAY ANTRACITA Ref.: curva o redondeado de ATTmósferas, biselado de fábrica</t>
  </si>
  <si>
    <t xml:space="preserve">Piso en baldosa ALFA en granito pulido gris, similar a la baldosa del Edificio Principal de Ingeniería Mecánica, incluye mortero 1:3. </t>
  </si>
  <si>
    <t xml:space="preserve">Lavamanos Ganamax con semipedestal Ref. 545291001 y grifería tipo push Ref.: 947120001 de CORONA </t>
  </si>
  <si>
    <t>Accesorios ortopédicos en acero inoxidable para baños de personas con movilidad reducida PMR conformado por 1 barra en L de apoyo a piso y barra de apoyo a muro, referencia SOCODA</t>
  </si>
  <si>
    <t>División de baño en acero inoxidable Ref. SOCODA</t>
  </si>
  <si>
    <t>Cubierta metálica en TEJA ARIZONA DE FAJOBE SIN TRASLAPO TIPO SANDWICH, calibre 26, aislamiento en poliuretano de 30 mm de espesor, pintura electrostática en polvo color gris o verde en la cara exterior y blanco en la cara interior, ancho útil 1,00 m</t>
  </si>
  <si>
    <t>Piso vinílico acústico CIPRES TAVEL 630 de PROQUINAL para el Auditorio; calibre de 2mm, diseño madera, capa de uso 0,7mm, tráfico comercial pesado/industrial; incluye pegante, cordón de soldadura, sello con Sikaflex y alistado de piso con mortero impermeabilizado 1:2 de espesor promedio =0,05m.</t>
  </si>
  <si>
    <t>Ventana tipo V-5 aula 3, fabricadas en aluminio anodizado con vidrios templados de seguridad de espesor 8mm, incluye manijas, empaques, pisavidrios y alfajía.</t>
  </si>
  <si>
    <t>Tubería pvcs 6" bajantes aguas lluvias inc Accesorios y soportes</t>
  </si>
  <si>
    <t>Tubería pvcs 3" bajantes aguas lluvias inc Accesorios y soportes</t>
  </si>
  <si>
    <t>Piso DECK de INDURAL de 0,045 x 0,145 x 1.00 m en colores chocolate, gris, ocre para uso peatonal, incluye geotextil no tejido 1600, arena de base y sello y sellante superficial de INDURAL</t>
  </si>
  <si>
    <t>Muro calado circular blanco de 0,15m x 0,20m x 0,20m tipo INDURAL rebitado por ambas caras, incluye mortero de pega blanco PEGABLOQ</t>
  </si>
  <si>
    <t>Muros de fachada en bloque arquitectónico tipo tolete de INDURAL color blanco, textura lisa de 0,15 x 0,10 x 0,40 m rebitado por ambas caras; incluye mortero de pega blanco PEGABLOQ, escalerillas, dovelas, grouting e Hidrófugo.</t>
  </si>
  <si>
    <t>Muros internos en bloque arquitectónico tipo tolete de INDURAL color blanco, textura lisa de 0,15 x 0,10 x 0,40 m rebitado por ambas caras; incluye mortero de pega blanco PEGABLOQ, escalerillas, dovelas y grouting.</t>
  </si>
  <si>
    <t>Pintura KORAZA de PINTUCO sobre muros y elementos estructurales de fachadas, incluye estuco acrílico para exteriores, filos y dilataciones.</t>
  </si>
  <si>
    <t xml:space="preserve">Puerta P-6 acústica, en madera,doble nave para el Auditorio de (2,00 x 2,00 m ), STC 42 con acabado melaminico y cerradura antipanico doble de dos puntos marca YALE, incluye  2 brazos hidraulicos serie 3005, sellos perimetrales en neopreno, cierra puerta, manija exterior eiffel,  topes y accesorios. </t>
  </si>
  <si>
    <t>12,1,1</t>
  </si>
  <si>
    <t>12,1,2</t>
  </si>
  <si>
    <t>12,1,3</t>
  </si>
  <si>
    <t>12,1,4</t>
  </si>
  <si>
    <t>12,1,5</t>
  </si>
  <si>
    <t>12,1,6</t>
  </si>
  <si>
    <t>12,1,7</t>
  </si>
  <si>
    <t>12,1,8</t>
  </si>
  <si>
    <t>12,1,9</t>
  </si>
  <si>
    <t>12,2,1</t>
  </si>
  <si>
    <t>12,2,2</t>
  </si>
  <si>
    <t>12,2,3</t>
  </si>
  <si>
    <t>12,2,4</t>
  </si>
  <si>
    <t>12,2,5</t>
  </si>
  <si>
    <t>12,2,6</t>
  </si>
  <si>
    <t>12,2,7</t>
  </si>
  <si>
    <t>12,2,8</t>
  </si>
  <si>
    <t>12,2,9</t>
  </si>
  <si>
    <t>Pasamuro en tuberia PVCS 4" (rebose)</t>
  </si>
  <si>
    <t>12,3,1</t>
  </si>
  <si>
    <t>12,3,2</t>
  </si>
  <si>
    <t>12,3,3</t>
  </si>
  <si>
    <t>12,3,4</t>
  </si>
  <si>
    <t>12,3,5</t>
  </si>
  <si>
    <t>12,3,6</t>
  </si>
  <si>
    <t>12,3,7</t>
  </si>
  <si>
    <t>12,3,8</t>
  </si>
  <si>
    <t>12,3,9</t>
  </si>
  <si>
    <t>Pirlán en aluminio ancho =0,08m, para transición entre pisos de madera y porcelanato</t>
  </si>
  <si>
    <t>10,18</t>
  </si>
  <si>
    <t xml:space="preserve">Bocapuerta en granito lavado color gris o negro, ancho variable  según diseños, incluye mortero 1:3, dilataciones y pirlanes en aluminio </t>
  </si>
  <si>
    <t>REVESTIMIENTO ACUSTICO AUDITORIO 
de UMBRAL Soluciones Acústicas</t>
  </si>
  <si>
    <t>Revestimiento de madera acústica para Auditorio, mecanizado tipo T16 /8 con fibra de vidrio tipo frescasa 
3 1 /2" y 12 Kg/m3; incluye estructura metálica.</t>
  </si>
  <si>
    <t>Demolición de losas sobre terreno, pisos y huellas en concreto, con espesores entre 0.10m y 0,20 m. Incluye corte y retiro de material sobrante fuera de la obra.</t>
  </si>
  <si>
    <t>Corte de pavimento e=17,5cm con cortadora autopropulsada</t>
  </si>
  <si>
    <t>1,16</t>
  </si>
  <si>
    <t>2,1</t>
  </si>
  <si>
    <t>Pedestal (plataforma) en concreto premezclado de 24,5 mpa (3.500 psi). incluye bomba para concreto</t>
  </si>
  <si>
    <t>Viga de enlace de zapatas en concreto premezclado de 24,5 mpa,,incluye bomba para concreto  no incluye refuerzo</t>
  </si>
  <si>
    <t>Micropilote d = 0,3 m f´c 24,5 mpa,incluye excavación mecánica (cimentación puente metalico)</t>
  </si>
  <si>
    <t>Columna de amarre 1 en concreto de 21 mpa de 0,30 x 0,20 m, incluye refuerzo</t>
  </si>
  <si>
    <t>Columna de amarre 2 en concreto de 21 mpa de 0,25 x 0,20 m, incluye refuerzo</t>
  </si>
  <si>
    <t>Viga de amarre en concreto de 21 mpa de 0,15 x 0,30 m, incluye refuerzo</t>
  </si>
  <si>
    <t>Malla electrosoldada m-188  φ 6.00 mm c/.15m en ambos sentidos (incluye alambre negro, colocación y traslapo).</t>
  </si>
  <si>
    <t>Placa maciza en concreto de 24,5 mpa (3.500 psi) e = 0,20 m, no incluye refuerzo</t>
  </si>
  <si>
    <t>MUROS DE CONTENCIÓN TIPO 1</t>
  </si>
  <si>
    <t xml:space="preserve">ESCALERAS </t>
  </si>
  <si>
    <t>ESCALERA TIPO 1</t>
  </si>
  <si>
    <t>ESCALERA TIPO 2</t>
  </si>
  <si>
    <t>CONCRETOS PUENTE METALICO</t>
  </si>
  <si>
    <t>Empradizacion zonas verdes .</t>
  </si>
  <si>
    <t>Bordillo en concreto reforzado con acabado a la vista de 21Mpa, ancho=0,10m, Altura= 0,20m; para base de barandas en acero inoxidable, base de muros calados y muros en superboard de baños; incluye refuerzo</t>
  </si>
  <si>
    <t>Suministro e instalación de Ascensor Schindler 3300 New Edition, capacidad 630Kg, 8 pasajeros, sin cuarto de máquinas. Incluye impermeabilización  y acabado con pintura del foso; acometida eléctrica a cero metros del control del equipo con protecciones y calibres recomendados por el fabricante, vigas IP y/o ganchos de izaje para los equipos y líneas de vida del personal.</t>
  </si>
  <si>
    <t>Pintura antibacterial blanca de CORONA para muros de baños y pocetas de aseo, incluye estuco plástico y vinilo de base</t>
  </si>
  <si>
    <t xml:space="preserve">Guardaescoba en granito lavado para escaleras internas, incluye mortero 1:3, dilataciones en aluminio. </t>
  </si>
  <si>
    <t>Piso en granito lavado gris para escalera interna, incluye mortero 1:3 y pirlanes en aluminio.</t>
  </si>
  <si>
    <t xml:space="preserve">Poceta de aseo prefabricada en granito pulido de 0.50x0.50m altura =0.35m. Incluye llave de GRIVAL tipo jardín pesada de cromo. </t>
  </si>
  <si>
    <t>Ventana tipo V-1 para aulas, fabricada con perfil en aluminio anodizado tipo monumental PC 7038 y vidrio de seguridad laminado de espesor 4+4 mm crudo con peliculas pvb de color variable según detalle indicado en planos, cierre mediante seguro de impacto, incluye manijas, empaques, pisavidrios y alfajía.</t>
  </si>
  <si>
    <t xml:space="preserve">Ventana  V3c persiana en celosia de aluminio color blanco para ventilación del ascensor, incluye alfajía. </t>
  </si>
  <si>
    <t>Bordillo en concreto reforzado de 0,04 m3 / m de 21 MPA, incluye refuerzo y afirmado de base de espesor=0,10m</t>
  </si>
  <si>
    <t>14,6</t>
  </si>
  <si>
    <t>14,7</t>
  </si>
  <si>
    <t>Escalas sobre terreno en concreto de 21Mpa, espesor 0,12m, incluye base en afirmado de e=0,10m y refuerzo en malla elctrosoldada de 0,15mx0,15m.de 5mm.</t>
  </si>
  <si>
    <t>Cubierta Traslúcida de EXIPLAST, espesor=1.3mm; incluye elementos de fijación.</t>
  </si>
  <si>
    <t xml:space="preserve">Ventana tipo V-2 para aulas, fabricadas en aluminio anodizado con vidrio  de seguridad laminado de espesor 4+4 mm crudo con peliculas pvb de color variable según detalle indicado en planos, y brazos en acero inoxidable, incluye manija, empaques, pisavidrios y alfajía. </t>
  </si>
  <si>
    <t xml:space="preserve">Rampa en concreto de 21 Mpa (3000PSI) e=12cm acabado escobiado y acolillado; incluye refuerzo en malla electrosoldada de 8mm de 0,15x0,15m y capa de afirmado de espesor promedio de 0,12m. </t>
  </si>
  <si>
    <t>Andén en concreto de 21 Mpa espesor 0,12m, incluye refuerzo en malla electrosoldada de 5mm de 0.15x0.15m, capa de afirmado de espesor promedio de 0.12m</t>
  </si>
  <si>
    <t>Tubería acero  2 1 /2" red contra incendio incluye accesorios, soportes y acabado con base epoxica y acabado en pintura uretano color rojo</t>
  </si>
  <si>
    <t>Tubería acero  1 1 /2" red contra incendio incluye accesorios, soportes y acabado con base epoxica y acabado en pintura uretano color rojo</t>
  </si>
  <si>
    <t>Rociadores 1 /2" pendente respuesta rapida</t>
  </si>
  <si>
    <t>Valvula Vástago na 3"</t>
  </si>
  <si>
    <t>Tuberia pvc pr 3 /4"</t>
  </si>
  <si>
    <t>Tuberia pvc pr 1 /2"</t>
  </si>
  <si>
    <t>Punto hidraulico 1 /2"</t>
  </si>
  <si>
    <t>Valvula de control pd 1 /2"</t>
  </si>
  <si>
    <t>Pasamuro en tuberia 1 /2" para cable electrico</t>
  </si>
  <si>
    <t>Guardaescoba en madera zapan para auditorio y ambientes de estudio h=0.10m, incluye acabado con barniz mate</t>
  </si>
  <si>
    <t>Baranda en acero inoxidable con pasamanos superior de 2 1 /2" y 4 hilos inferiores en tubería de 1", parales en platina según diseño, incluye platinas y pernos de fijación.</t>
  </si>
  <si>
    <t xml:space="preserve">Baranda auxiliar en tubería de acero inoxidable de 2 1 /2" fijada al muro de escaleras. </t>
  </si>
  <si>
    <t xml:space="preserve">Salida conexión manguera bomberos ∅ 2 1 /2" </t>
  </si>
  <si>
    <t>Piso en grano blanco #7 espesor promedio=0,10 m, para jardin interior bajo escalas</t>
  </si>
  <si>
    <t>12,3,20</t>
  </si>
  <si>
    <t>Mes</t>
  </si>
  <si>
    <t>Afirmado compactado mecánico, incluye transporte de material</t>
  </si>
  <si>
    <t>Solado en concreto de 10,3 mpa</t>
  </si>
  <si>
    <t>Zapatas en concreto premezclado f´c=3.500  psi= 24.5 mpa (incluye suministro de materiales, preparación, formaletas, bomba para concreto, acarreo y vaciado, no incluye refuerzo)</t>
  </si>
  <si>
    <t>Muro de contención en concreto premezclado 28 mpa (4000 psi), a la vista, con acabado de formaleta de tablero liso aglomerado tipo tablemac super t, incluye bomba para concreto  no incluye refuerzo</t>
  </si>
  <si>
    <t>Escalera en concreto de 24,5 mpa  e = 0,20 m.incluye suministro de materiales, preparación, formaletas, acarreo, vaciado, encofrado, desencofrado, curado)</t>
  </si>
  <si>
    <t>Losa de cimentación en concreto premezclado de 4.000 psi - 28 mpa e = 0,30 m, incluye bomba para concreto, inhibidor de corrosión aditivo al concreto, suministro de materiales, refuerzo, preparación, formaletas, acarreo, vaciado, encofrado, desencofrado y curado) , distanciadores y separadores plasticos</t>
  </si>
  <si>
    <t>Muro en concreto premezclado retraccion controlada, f'c=28mpa, (4000 psi),  incluye bomba para concreto, inhibidor de corrosión aditivo al concreto, suministro de materiales, refuerzo, preparación, formaletas, acarreo, vaciado, encofrado, desencofrado y curado) , distanciadores y separadores plasticos</t>
  </si>
  <si>
    <t>Suministro e instalación de cinta PVC O - 22 - banda termoplástica de cloruro de polivinilo, para sello de juntas de contracción, dilatación y construcción en estructuras de concreto</t>
  </si>
  <si>
    <t>Placa maciza en concreto de 28 mpa 4.000 psi e = 0,2 m,   incluye bomba para concreto, inhibidor de corrosión aditivo al concreto, suministro de materiales, refuerzo, preparación, formaletas, acarreo, vaciado, encofrado, desencofrado y curado) , distanciadores y separadores plasticos</t>
  </si>
  <si>
    <t>Placa aligerada en concreto premezclado de f´c=3.500 psi=24.5mpa, h = 0,50 m, plaqueta superior e=0.07. incluye viguetas, suministro de materiales, casetón no orgánico, desmoldante, preparación y vaciado. incluye bomba para concreto, no incluye vigas, vigas de borde ,refuerzo de viguetas y refuerzo plaqueta.</t>
  </si>
  <si>
    <t>Suministro e instalación de anclaje en varilla roscada, d=5/8" grado b7 astm a-193, longitud = 30 cm, incluye tuerca 1 tuerca gr2h y 2 tuercas gr2</t>
  </si>
  <si>
    <t>Acero estructural ASTM-A1011, grado 50, perlines para cubierta y cerramiento sencillos, en cajón o en z., según diseño : ( incluye suministro de materiales, acero, corte, soldadura, transporte, montaje , instalacion, pintura anticorrosivo, acabado final en pintura epoxica).</t>
  </si>
  <si>
    <t>Suministro e instalación de perno de 1/2x2" grado a325, tuerca, incluye anticorrosivo y pintura</t>
  </si>
  <si>
    <t>Suministro e instalación de anclaje en varilla roscada, d=1/2" b7 astm a-193,  longitud = 25 cm, incluye tuerca y arandela a325</t>
  </si>
  <si>
    <t>Suministro e instalación de perno de 5/8x4" grado A325, tuerca. incluye medidor de tensión directa (arandela), anticorrosivo y pintura</t>
  </si>
  <si>
    <t xml:space="preserve">Localización y replanteo incluye equipo de topografia (varias fases), muros de contención, ejes de cimentación - columnas, placas de piso, estructura de cubierta. </t>
  </si>
  <si>
    <t>Suministro, figuración, armado y fijación de acero fy = 60.000 psi d&gt;1/4" ( Cabezal y muro guía)</t>
  </si>
  <si>
    <t>Suministro, figuración, armado y fijación de acero fy = 60.000 psi d&gt;1/4" (Pantalla)</t>
  </si>
  <si>
    <t>3.5.1</t>
  </si>
  <si>
    <t>3.5.2</t>
  </si>
  <si>
    <t>3.5.3</t>
  </si>
  <si>
    <t>Suministro e instalcion de path cord 150cm categoria 6A. AMP</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</si>
  <si>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</si>
  <si>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</si>
  <si>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</si>
  <si>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</si>
  <si>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</si>
  <si>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</si>
  <si>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</si>
  <si>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</si>
  <si>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</si>
  <si>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</si>
  <si>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</si>
  <si>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</si>
  <si>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</si>
  <si>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</si>
  <si>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</si>
  <si>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</si>
  <si>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</si>
  <si>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</si>
  <si>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</si>
  <si>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</si>
  <si>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</si>
  <si>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</si>
  <si>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</si>
  <si>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</si>
  <si>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</si>
  <si>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</si>
  <si>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</si>
  <si>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</si>
  <si>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</si>
  <si>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</si>
  <si>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</si>
  <si>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</si>
  <si>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</si>
  <si>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</si>
  <si>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</si>
  <si>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</si>
  <si>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</si>
  <si>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</si>
  <si>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</si>
  <si>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</si>
  <si>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</si>
  <si>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</si>
  <si>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</si>
  <si>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</si>
  <si>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</si>
  <si>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</si>
  <si>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</si>
  <si>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</si>
  <si>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</si>
  <si>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</si>
  <si>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</si>
  <si>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</si>
  <si>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</si>
  <si>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</si>
  <si>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</si>
  <si>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</si>
  <si>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</si>
  <si>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</si>
  <si>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</si>
  <si>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</si>
  <si>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</si>
  <si>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</si>
  <si>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</si>
  <si>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</si>
  <si>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</si>
  <si>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</si>
  <si>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</si>
  <si>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</si>
  <si>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</si>
  <si>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</si>
  <si>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</si>
  <si>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</si>
  <si>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</si>
  <si>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</si>
  <si>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</si>
  <si>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</si>
  <si>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</si>
  <si>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</si>
  <si>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PANTALLA PRE-EXCAVADA</t>
  </si>
  <si>
    <t>Viga de enlace cimentación escaleras en concreto 28Mpa</t>
  </si>
  <si>
    <t>Zapatas en concreto muros de contención (28Mpa)</t>
  </si>
  <si>
    <t xml:space="preserve">MURO DE CONTENCION ANCLADO </t>
  </si>
  <si>
    <t xml:space="preserve">Muro de contención Anclado (Tipo 1) en concreto 21Mpa E=0.20m </t>
  </si>
  <si>
    <t>Anclaje pasivo concreto 28Mpa</t>
  </si>
  <si>
    <t>Suministro, figuración, armado y fijación de acero fy = 60.000 psi d&gt;1/4" _zapatas</t>
  </si>
  <si>
    <t>Suministro, figuración, armado y fijación de acero fy = 60.000 psi d&gt;1/4"_pedestales</t>
  </si>
  <si>
    <t>3.5.4</t>
  </si>
  <si>
    <t>3.5.5</t>
  </si>
  <si>
    <t>3.5.6</t>
  </si>
  <si>
    <t>3.5.7</t>
  </si>
  <si>
    <t>Suministro, figuración, armado y fijación de acero fy = 60.000 psi d&gt;1/4"-columnas</t>
  </si>
  <si>
    <t>Suministro, figuración, armado y fijación de acero fy = 60.000 psi d&gt;1/4"_vigas aéreas</t>
  </si>
  <si>
    <t>Suministro, figuración, armado y fijación de acero fy = 60.000 psi d&gt;1/4"_ pantallas foso de ascensor</t>
  </si>
  <si>
    <t>Suministro, figuración, armado y fijación de acero fy = 60.000 psi d&gt;1/4" (Muro Anclado).</t>
  </si>
  <si>
    <t>Suministro, figuración, armado y fijación de acero fy = 60.000 psi d&gt;1/4"_Escalera Tipo 1</t>
  </si>
  <si>
    <t>Suministro, figuración, armado y fijación de acero fy = 60.000 psi d&gt;1/4"_Columna Escalera Tipo 2</t>
  </si>
  <si>
    <t>Suministro, figuración, armado y fijación de acero fy = 60.000 psi d&gt;1/4"_Vigas escalera Tipo 2</t>
  </si>
  <si>
    <t>Suministro, figuración, armado y fijación de acero fy = 60.000 psi d&gt;1/4"_Viga canal</t>
  </si>
  <si>
    <t>Suministro, figuración, armado y fijación de acero fy = 60.000 psi d&gt;1/4"_Losa de cimentación tanque</t>
  </si>
  <si>
    <t>Suministro, figuración, armado y fijación de acero fy = 60.000 psi d&gt;1/4"_vigas en concreto premezclado</t>
  </si>
  <si>
    <t>Suministro, figuración, armado y fijación de acero fy = 60.000 psi d&gt;1/4"_tanque</t>
  </si>
  <si>
    <t>Suministro, figuración, armado y fijación de acero fy = 60.000 psi d&gt;1/4"_vigas puente metalico</t>
  </si>
  <si>
    <t>Suministro, figuración, armado y fijación de acero fy = 60.000 psi d&gt;1/4"_Columna puente metalico</t>
  </si>
  <si>
    <t>Suministro, figuración, armado y fijación de acero fy = 60.000 psi d&gt;1/4"_muro puente metalico</t>
  </si>
  <si>
    <t>Suministro, figuración, armado y fijación de acero fy = 60.000 psi d&gt;1/4"_placa puente metálico</t>
  </si>
  <si>
    <t>Suministro, figuración, armado y fijación de acero fy = 60.000 psi d&gt;1/4"_viguetas</t>
  </si>
  <si>
    <t>Suministro, figuración, armado y fijación de acero fy = 60.000 psi d&gt;1/4"_estructura de cubierta 1</t>
  </si>
  <si>
    <t>Suministro, figuración, armado y fijación de acero fy = 60.000 psi d&gt;1/4"_estructura de cubierta 2</t>
  </si>
  <si>
    <t>Suministro, figuración, armado y fijación de acero fy = 60.000 psi d&gt;1/4"_micropilotes</t>
  </si>
  <si>
    <t>Suministro, figuración, armado y fijación de acero fy = 60.000 psi d&gt;1/4"_vigas de enlace</t>
  </si>
  <si>
    <t>Suministro, figuración, armado y fijación de acero fy = 60.000 psi d&gt;1/4"_muro contención</t>
  </si>
  <si>
    <t>Suministro, figuración, armado y fijación de acero fy = 60.000 psi d&gt;1/4"_Muro en concreto premezclado</t>
  </si>
  <si>
    <t>13.79</t>
  </si>
  <si>
    <t>13.80</t>
  </si>
  <si>
    <t>3.5.8</t>
  </si>
  <si>
    <t>Excación previa  mecánica  para pantalla pre-excavada. Incluye  retiro de material sobrante y acondicionamiento para circulación de maquinaria.</t>
  </si>
  <si>
    <t>12,1,15</t>
  </si>
  <si>
    <t xml:space="preserve">Suministro e instalación sistema de cloración; incluye los elementos de conexión a la acometida principal: clorador, filtro en yee con membrana, válvula de purga, llaves de paso de 2" y la caja de inspección en concreto de 21Mpa de sección 1,90X0,80 libres con muros de 0.12m, marco metálico con doble tapa en alfajor  y piso en material filtrante.   </t>
  </si>
  <si>
    <t>Retiro y reinstalación de acometida a tanque del edificio de mecánica, tubería de diámetro 2"; incluye excavación, lleno y retiro de sobrantes.</t>
  </si>
  <si>
    <t>1,17</t>
  </si>
  <si>
    <t>Demolición de concreto reforzado, incluye cargue y retiro de material sobrante hasta el botadero autorizado.</t>
  </si>
  <si>
    <t xml:space="preserve">Placa de contrapiso en concreto premezclado de 24,5 mpa  e = 0,12m. incluye bomba para concreto, formaleta, curado, corte de dilataciones </t>
  </si>
  <si>
    <t>Acero estructural ASTM-A572, grado C,reprocesado de puntales ( Incluye suministro de materiales, acero, corte, soldadura, Transporte, montaje , instalacion, pintura anticorrosivo, acabado final en pintura epoxica).</t>
  </si>
  <si>
    <t>6,1,1</t>
  </si>
  <si>
    <t>6,1,2</t>
  </si>
  <si>
    <t>6,1,3</t>
  </si>
  <si>
    <t>6,1,4</t>
  </si>
  <si>
    <t>6,1,5</t>
  </si>
  <si>
    <t>6,1,6</t>
  </si>
  <si>
    <t>6,1,7</t>
  </si>
  <si>
    <t>6,1,8</t>
  </si>
  <si>
    <t>6,1,9</t>
  </si>
  <si>
    <t>3,1,1</t>
  </si>
  <si>
    <t>3,1,2</t>
  </si>
  <si>
    <t>3,1,3</t>
  </si>
  <si>
    <t>3,1,4</t>
  </si>
  <si>
    <t>3,2,1</t>
  </si>
  <si>
    <t>3,2,2</t>
  </si>
  <si>
    <t>3,2,3</t>
  </si>
  <si>
    <t xml:space="preserve">CONCRETO CIMENTACIÓN </t>
  </si>
  <si>
    <t>3,2,4</t>
  </si>
  <si>
    <t>3,2,5</t>
  </si>
  <si>
    <t>3,2,6</t>
  </si>
  <si>
    <t>3,2,7</t>
  </si>
  <si>
    <t>3,2,8</t>
  </si>
  <si>
    <t>3,2,9</t>
  </si>
  <si>
    <t>4.1.3</t>
  </si>
  <si>
    <t>4,7,1</t>
  </si>
  <si>
    <t>4,7,0</t>
  </si>
  <si>
    <t>4,7,2</t>
  </si>
  <si>
    <t>4,7,3</t>
  </si>
  <si>
    <t>4,7,4</t>
  </si>
  <si>
    <t>4,7,5</t>
  </si>
  <si>
    <t>4,7,6</t>
  </si>
  <si>
    <t>4,7,7</t>
  </si>
  <si>
    <t>5,1,1</t>
  </si>
  <si>
    <t>5,1,2</t>
  </si>
  <si>
    <t>5,2,1</t>
  </si>
  <si>
    <t>5,2,2</t>
  </si>
  <si>
    <t>5,2,3</t>
  </si>
  <si>
    <t>5,3,1</t>
  </si>
  <si>
    <t>3,2,10</t>
  </si>
  <si>
    <t>3,2,11</t>
  </si>
  <si>
    <t>6,2,1</t>
  </si>
  <si>
    <t>6,2,2</t>
  </si>
  <si>
    <t>6,2,3</t>
  </si>
  <si>
    <t>6,2,4</t>
  </si>
  <si>
    <t>6,3,1</t>
  </si>
  <si>
    <t>6,3,2</t>
  </si>
  <si>
    <t>6,3,3</t>
  </si>
  <si>
    <t>6,3,4</t>
  </si>
  <si>
    <t>6,3,5</t>
  </si>
  <si>
    <t>6,3,6</t>
  </si>
  <si>
    <t>6,4,1</t>
  </si>
  <si>
    <t>6,4,2</t>
  </si>
  <si>
    <t>6,4,3</t>
  </si>
  <si>
    <t>6,4,4</t>
  </si>
  <si>
    <t>6,4,5</t>
  </si>
  <si>
    <t xml:space="preserve"> Excavacion para  pantalla pre-excavada  0.40 m &lt; e &lt; 0.50 m.  (con cuchara bivalva) Incluye  retiro de material sobrante hasta botadero autorizado.</t>
  </si>
  <si>
    <t>6,1,10</t>
  </si>
  <si>
    <t>Excavación mecánica en material común, incluye descapote, cargue mecánico, retiro y disposición final hasta botadero autorizado por la entidad.(incluye acarreo dentro de la obra 200 mts)</t>
  </si>
  <si>
    <t>Excavación  manual en material común seco de 0 - 2 m</t>
  </si>
  <si>
    <t xml:space="preserve">Lleno compactado con material del sitio </t>
  </si>
  <si>
    <t>Cargue , retiro y disposición final de material sobrante de excavación hasta botadero autorizado. (incluye acarreo dentro de la obra 200 m)</t>
  </si>
  <si>
    <t>Revoque y reparación de muros con mortero 1:3. Incluye filos y dilataciones.</t>
  </si>
  <si>
    <t>Revestimiento en paño fonoabsorbente microperforado con fibra de vidrio tipo atac de 48Kg/m3, incluye estructura de madera.</t>
  </si>
  <si>
    <r>
      <t>Desmonte de cerramiento en malla eslabonada y postes en concreto. H=</t>
    </r>
    <r>
      <rPr>
        <sz val="10"/>
        <rFont val="Tahoma"/>
        <family val="2"/>
      </rPr>
      <t>3m</t>
    </r>
  </si>
  <si>
    <r>
      <t>Cielo raso en blacktheater adosado a la losa, incluye estructura metalica pintada con anticorrosivo gris y esmalte negro</t>
    </r>
    <r>
      <rPr>
        <sz val="10"/>
        <color indexed="8"/>
        <rFont val="Tahoma"/>
        <family val="2"/>
      </rPr>
      <t>.</t>
    </r>
  </si>
  <si>
    <r>
      <rPr>
        <b/>
        <sz val="10"/>
        <color rgb="FFC00000"/>
        <rFont val="Tahoma"/>
        <family val="2"/>
      </rPr>
      <t>Puerta P-11 plegable en aluminio blanco de 6 naves</t>
    </r>
    <r>
      <rPr>
        <sz val="10"/>
        <color rgb="FFC00000"/>
        <rFont val="Tahoma"/>
        <family val="2"/>
      </rPr>
      <t xml:space="preserve">,  dimensión </t>
    </r>
    <r>
      <rPr>
        <b/>
        <sz val="10"/>
        <color rgb="FFC00000"/>
        <rFont val="Tahoma"/>
        <family val="2"/>
      </rPr>
      <t>4.35x2.20m</t>
    </r>
    <r>
      <rPr>
        <sz val="10"/>
        <color rgb="FFC00000"/>
        <rFont val="Tahoma"/>
        <family val="2"/>
      </rPr>
      <t xml:space="preserve"> incluye, cerradura pico de loro  haladera doble en acero inoxidable, bisagras, topes y accesorios. </t>
    </r>
  </si>
  <si>
    <t>Vaciado pantalla pre-excavada 0.40 m &lt; e &lt; 0.50 m.  concreto 245 kg / cm2 =24,5 MPA</t>
  </si>
  <si>
    <t xml:space="preserve"> Viga cabezal pantalla  pre-excavada concreto 245 kg / cm2 =24,5 Mpa</t>
  </si>
  <si>
    <t xml:space="preserve"> Muro guia  0.30 m &lt; e &lt;  0.40 m.  concreto 175 kg / cm2 =17,5 Mpa</t>
  </si>
  <si>
    <t>Acero estructural astm-A572, grado 50, viga metálica de apuntalamiento, platinas y  bridas, según diseño ( incluye suministro de materiales, anticorrosivo, pernos y tuercas, corte, soldadura, perforaciones y anclaje,transporte, montaje , instalación)</t>
  </si>
  <si>
    <t>Pantalla  de concreto premezclado de f'c= 28 Mpa (4000 psi ),   incluye bomba para concreto, suministro de materiales, preparación, formaletas, acarreo, vaciado, encofrado, desencofrado, curado.</t>
  </si>
  <si>
    <t>Columnas y vigas  de confinamiento en concreto de 21 Mpa ; incluye refuerzo</t>
  </si>
  <si>
    <t>Construcción de vigas en concreto premezclado de retraccion controlada, f'c=24,5 mpa  (3500 psi), incluye bomba para concreto,inhibidor de corrosión como aditivo al concreto.</t>
  </si>
  <si>
    <t>Columna tensor  en concreto de 24,5 mpa de 0,40 x 0,15 m, incluye refuerzo</t>
  </si>
  <si>
    <t>Construcción de vigas en concreto premezclado retraccion controlada, f'c=24,5 mpa (3500 psi). incluye bomba para concreto,inhibidor de corrosión como aditivo al concreto.</t>
  </si>
  <si>
    <t>Peldaño  en concreto premezclado f'c=24,5mpa (3500psi), incluye bomba para concreto, suministro de materiales,refuerzo, preparación, acarreo, vaciado, soldadura, encofrado, desencofrado.</t>
  </si>
  <si>
    <t>Viga canal en concreto premezclado impermeabilizado de 24,5 mpa, e=15cm. incluye bomba para concreto, inhibidor de corrosión, manto metalex pro 2.5( el refuerzo se paga en el item correspondiente)</t>
  </si>
  <si>
    <t>Columna de amarre 3 en concreto de 21 mpa de 0,15x 0,25 m, incluye refuerzo</t>
  </si>
  <si>
    <t xml:space="preserve">Tapa  para inspección en alfajor de 0,8m x 0,8m para el  tanque de almacenamiento con acabado en pintura anticorrosiva y epoxica; incluye bordillo de base en concreto de 21 Mpa y seccion de 0.10mx0.10m  </t>
  </si>
  <si>
    <t>Columna en concreto visto premezclado de 28 mpa, incluye bomba para concreto ( el refuerzo se paga en el item correspondiente)</t>
  </si>
  <si>
    <t>Placa en concreto de 21 mpa (3.000 psi), con lámina steeldeck 2" cal. 22 de e = 0,15 m, incluye alzaprimada, malla electrosoldada.</t>
  </si>
  <si>
    <t>Fabricación de peldaños en lámina de alfajor antidedeslizante de e=4mm  (huella+contrahuella) en Acero estructural ASTM A-36 según diseño, incluye corte, doblado, soldadura, anclajes, soportes, platinas, cartelas, tornillos, instalación, pintura anticorrosivo y acabado final en pintura epóxica.</t>
  </si>
  <si>
    <t>Suministro e instalación de elementos de conexión en Acero estructural ASTM A-36 para instalación del pasamanos de la escalera metálica; incluye cortes, soldadura, anclajes, soportes, platinas, cartelas, tornillos y recubrimiento con anticorrosivo y pintura epóxica.</t>
  </si>
  <si>
    <t>Suministro e instalación de tubería estructural de sección cuadrada, rectangular y circular con costura en Acero estructural ASTM-A500, grado C; para fabricación de pasamanos de la escalera metálica, incluye corte, soldadura, transporte, montaje, recubrimiento con anticorrosivo y pintura epoxica.</t>
  </si>
  <si>
    <t>Columna en concreto visto premezclado de 28 mpa, incluye bomba para concreto ( el refuerzo se paga en el item correspondiente).</t>
  </si>
  <si>
    <t>Pasamuro bridado en tuberia acero 4"</t>
  </si>
  <si>
    <t xml:space="preserve">Canal metálica en lamina, cal.20 seccion 0,20*0,15 m + rejilla platina 3 /4" x 3 /16" </t>
  </si>
  <si>
    <t>Suministro e instalación de tubería en acero estructural astm-a500, grado c cuadrada, rectangular y circular con costura, requerida en la fabricación de la escalera metálica del edificio, según diseño : ( incluye suministro de materiales, acero, corte, soldadura, transporte, montaje , instalación, pintura anticorrosivo, acabado final en pintura epóxica) –riostras</t>
  </si>
  <si>
    <t>Suministro e instalación de tubería en acero estructural astm-a500, grado c, cuadrada, rectangular y circular con costura requerida en la fabricación del puente de conexión entre edificios según diseño : ( incluye suministro de materiales, acero, corte, soldadura, transporte, montaje , instalación, pintura anticorrosivo, acabado final en pintura epóxica) –riostras.</t>
  </si>
  <si>
    <t>Suministro e instalación platinas en acero estructural ASTM-A36, en el puente de conexión según diseños, incluye materiales complementarios de conexión, acero, corte , soldadura, anclajes, cartelas, tornillos, pintura anticorrosivo y acabado final en pintura epóxica</t>
  </si>
  <si>
    <t>Suministro e instalación platinas en acero estructural ASTM-A36, en el puente de conexión entre edificios según diseños, incluye materiales complementarios de conexión, acero, corte , soldadura, anclajes, cartelas, tornillos, pintura anticorrosivo y acabado final en pintura epóxica</t>
  </si>
  <si>
    <t>Suministro e instalación de ángulos, canales en acero estructural ASTM-A572, grado 50, del puente metálico según diseño; incluye suministro de materiales, acero, corte, soldadura, transporte, montaje , instalación, pintura anticorrosivo, acabado final en pintura epoxica.</t>
  </si>
  <si>
    <t>Suministro e instalación platinas en acero estructural ASTM-A36, en la escalera metálica según diseños, incluye materiales complementarios de conexión, acero, corte , soldadura, anclajes, cartelas, tornillos, pintura anticorrosivo y acabado final en pintura epóxica</t>
  </si>
  <si>
    <t>Suministro e instalación de ángulos, canales en acero estructural ASTM-A572, grado 50 en la escalera metálica según diseño; incluye suministro de materiales, acero, corte, soldadura, transporte, montaje , instalación, pintura anticorrosivo, acabado final en pintura epóxica.</t>
  </si>
  <si>
    <t>Suministro e instalación de ángulos y canales en acero estructural ASTM-A572, grado 50, en las estructuras de cubierta del edificio según diseño; incluye suministro de materiales, acero, corte, soldadura, transporte, montaje , instalación, pintura anticorrosivo, acabado final en pintura epoxica.</t>
  </si>
  <si>
    <t>13.81</t>
  </si>
  <si>
    <t>13.82</t>
  </si>
  <si>
    <t>13.83</t>
  </si>
  <si>
    <t>13.84</t>
  </si>
  <si>
    <t>13.85</t>
  </si>
  <si>
    <t>13.86</t>
  </si>
  <si>
    <t>13.87</t>
  </si>
  <si>
    <t>13.88</t>
  </si>
  <si>
    <t>13.89</t>
  </si>
  <si>
    <t>13.90</t>
  </si>
  <si>
    <t>13.91</t>
  </si>
  <si>
    <t>Desmonte de Transformador existente 200KVA y planta de emergencia de 100 KVA, el desmonte incluye la demolicion y botada de escombros ya que el cuarto existente se demolerá para generar el espacio adecuado de la nueva planta.( se debe coordinar con la interventoria la entrega de las maquinas y demas elementos que se consideren patrimonio de la institucion).</t>
  </si>
  <si>
    <t xml:space="preserve">Suministro e instalacion de bajante a transformador Pedestal de 300KVA en cable seco Para alimentar el transformador. se construirá una bajante desde las cajas primarias existentes. Esté estará conformado por un tubo conduit metálico IMC de 4”x6 m, una bota termoencogible, un juego de terminales premoldeados uso exterior de 15 kV, tipo QTIII y tres líneas de cable XLPE No. 2, 15 kV, 133% de aislamiento. Longitud de cada línea 14 m. Se deben cambiar los fusibles existentes en el cortacircuitos por unos tipo K de 15 A. </t>
  </si>
  <si>
    <t>Suministro e instalacion de foso de Aceite para el transformador, se debe construir según detalle de planos en el cual se incluye entre otros elentos, Concreto Simple 24 Mpa,Acero fy=420 mpa d&gt;1/4 ,Unidad Formaleta,Curado Concreto Antisol Blanco,Triturado,Arenón de Río,Malla eslabonada con marco para triturado,Accesorios,y demas elementos necesarios para que esta estructura cumpla con el reglamento RETIE y la norma NTC 2050</t>
  </si>
  <si>
    <t xml:space="preserve">Suministro e instalacion de transformador trifásico de 300 kVA, tipo Pedestal, 13.2 kV, 217-125v a plena carga, Tipo Radial, Dyn5,- Frecuencia de operación   60 Hz,- Aumento de temperatura    125ºC,- Tipo de servicio     Continuo ,- Tipo de montaje    Interior,- Grado de  protección   IP65,- BIL entrada     60 KV ,- Regulación a la entrada    +-2 x 2.5% ,- Impedancia máxima    8%,- Devanados      de cobre,Descargadores de sobre tensión DPS, dispositivos de levantamiento, dispositivos de puesta a tierra de núcleo y estructura, y placa de características, además deberá contar con certificación RETIE y de producto.  </t>
  </si>
  <si>
    <t>Suministro e instalacion de Planta de Emergencia Cabinada uso Exterior, 260 kVA/208 kW Stand By. 240 kVA/192 kW Prime. 208/120 V. Trifásica debe contar con cabina Insonorizada,Tuberia de Escape 5" y demas accesorios necesarios para una correcta instalacion y dar cumplimiento al reglamento RETIE y  la norma NTC 2050.</t>
  </si>
  <si>
    <t>Suministro e instalacion de tablero General Red Regulada Bloque Anexo Facultad de Mecanica. Ver Diagrama unifilar este tablero se ubicara en el cuarto técnico del nivel -7.11 , el cual es alimentado por la UPS y desde allí se distribuyen los circuitos las acometidas a los tableros de cada piso para alimentación de los tomacorrientes de red regulada.La unidad de medida  y pago será la unidad de Tablero completamente  instalado con sus protecciones y conectadas todas las acometidas, probado y recibido a satisfacción por la interventoría en la etapa respectiva del proyecto.</t>
  </si>
  <si>
    <t>Suministro e instalacion de tablero  de distribución llamado  TN-P1. Trifasico de 18 Ctos con puerta y chapa Schneider Electric para la alimentación de los diferentes circuitos de alumbrado y tomas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</si>
  <si>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Suministro e instalacion de tablero  de distribución llamado  TN-P2. Trifasico de 18 Ctos con puerta y chapa Schneider Electric para la alimentación de los diferentes circuitos de alumbrado y tomas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</si>
  <si>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Suministro e instalacion de tablero  de distribución llamado  TN-P3. Trifasico de 18 Ctos con puerta y chapa Schneider Electric para la alimentación de los diferentes circuitos de alumbrado y tomas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</si>
  <si>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Suministro e instalacion de tablero  de distribución llamado  TN-P4. Trifasico de 18 Ctos con puerta y chapa Schneider Electric para la alimentación de los diferentes circuitos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</si>
  <si>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Suministro e instalacion de tablero  de distribución llamado  TR-P2. Trifasico de 18 Ctos con puerta y chapa Schneider Electric para la alimentación de los diferentes circuitos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</si>
  <si>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 xml:space="preserve"> Suministro e instalacion de tablero de distribución llamado  TR-P3. Trifasico de 18 Ctos con puerta y chapa Schneider Electric para la alimentación de los diferentes circuitos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</si>
  <si>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Suministro e instalacion de tablero  de distribución llamado  TR-P4. Trifasico de 18 Ctos con puerta y chapa Schneider Electric para la alimentación de los diferentes circuitos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</si>
  <si>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Suministro e instalación  de alimentador general en B.T.  Desde tablero general hasta tablero Normal TNP1. En cable (3F#8+1N#8+1T#8) AWG , FR CT LS. Desde el tablero general de baja tensión y transferencia se debe instalar un alimentador pasando en tubería EMT de 1” incluye accesorios.El alimentador tendrá la siguiente configuración (3F#8+1N#8+1T#8) AWG, FR CT LS. Las puntas del cableado deben tener a cada extremo bornas ponchables tipo terminal.El cableado debe quedar plenamente identificado con el código de colores en todo el recorrido de la canalización y debidamente amarrado.</t>
  </si>
  <si>
    <t>Suministro e instalación  de alimentador general en B.T.  Desde tablero general hasta tablero Normal TNP2. En cable (3F#8+1N#8+1T#8) AWG , FR CT LS. Desde el tablero general de baja tensión y transferencia se debe instalar un alimentador pasando en tubería EMT de 1” incluye accesorios.El alimentador tendrá la siguiente configuración (3F#8+1N#8+1T#8) AWG, FR CT LS. Las puntas del cableado deben tener a cada extremo bornas ponchables tipo terminal.El cableado debe quedar plenamente identificado con el código de colores en todo el recorrido de la canalización y debidamente amarrado.</t>
  </si>
  <si>
    <t>Suministro e instalación  de alimentador general en B.T.  Desde tablero general hasta tablero Normal TNP3. En cable (3F#8+1N#8+1T#8) AWG , FR CT LS. Desde el tablero general de baja tensión y transferencia se debe instalar un alimentador pasando en tubería EMT de 1” incluye accesorios.El alimentador tendrá la siguiente configuración (3F#8+1N#8+1T#8) AWG, FR CT LS. Las puntas del cableado deben tener a cada extremo bornas ponchables tipo terminal.El cableado debe quedar plenamente identificado con el código de colores en todo el recorrido de la canalización y debidamente amarrado.</t>
  </si>
  <si>
    <t>Suministro e instalación  de alimentador general en B.T.  Desde tablero general hasta tablero Normal TNP4. En cable (3F#8+1N#8+1T#8) AWG , FR CT LS. Desde el tablero general de baja tensión y transferencia se debe instalar un alimentador pasando en tubería EMT de 1” incluye accesorios.El alimentador tendrá la siguiente configuración (3F#8+1N#8+1T#8) AWG, FR CT LS. Las puntas del cableado deben tener a cada extremo bornas ponchables tipo terminal.El cableado debe quedar plenamente identificado con el código de colores en todo el recorrido de la canalización y debidamente amarrado.</t>
  </si>
  <si>
    <t>Suministro e instalación  de alimentador general en B.T.  Desde tablero general hasta tablero general regulado En cable (3F#8+1N#8+1T#6) AWG , FR CT LS en tubería EMT de 1” incluye accesorios. Las puntas del cableado deben tener a cada extremo bornas ponchables tipo terminal.El cableado debe quedar plenamente identificado con el código de colores en todo el recorrido de la canalización y debidamente amarrado.</t>
  </si>
  <si>
    <t>Suministro e instalación  de alimentador general en B.T.  Desde tablero general regulado hasta tablero TR-P2 en cable (3F#8+1N#8+1T#8) AWG , FR CT LS en tubería EMT de 1” incluye accesorios. Las puntas del cableado deben tener a cada extremo bornas ponchables tipo terminal.El cableado debe quedar plenamente identificado con el código de colores en todo el recorrido de la canalización y debidamente amarrado.</t>
  </si>
  <si>
    <t>Suministro e instalación  de alimentador de acometida desde Tablero General Red Regulada a TR-P3 en cable (3F#8+1N#8+1T#8) AWG , FR CT LS en tubería EMT de 1” incluye accesorios. Las puntas del cableado deben tener a cada extremo bornas ponchables tipo terminal.El cableado debe quedar plenamente identificado con el código de colores en todo el recorrido de la canalización y debidamente amarrado.. 3#8+1#8+1#8T en tubo conduit EMT de 1"</t>
  </si>
  <si>
    <t>Suministro e instalación  de alimentador de acometida desde Tablero General Red Regulada a TR-P4 en cable (3F#8+1N#8+1T#8) AWG , FR CT LS en tubería EMT de 1” incluye accesorios. Las puntas del cableado deben tener a cada extremo bornas ponchables tipo terminal.El cableado debe quedar plenamente identificado con el código de colores en todo el recorrido de la canalización y debidamente amarrado</t>
  </si>
  <si>
    <t>Suministro e instalación  de alimentador de acometida desde Tablero General a Aire Acondicionado en cable 3#6+1#6T AWG , FR CT LS en tubería EMT de 1” incluye accesorios. Las puntas del cableado deben tener a cada extremo bornas ponchables tipo terminal.El cableado debe quedar plenamente identificado con el código de colores en todo el recorrido de la canalización y debidamente amarrado.</t>
  </si>
  <si>
    <t>Suministro e instalación  de alimentador de acometida desde Unidad Manejadora a Unidad Condensadora en cable de cobre 4x12 AWG  FR CT LS en tubo conduit EMT de 3/4"  incluye accesorios. Las puntas del cableado deben tener a cada extremo bornas ponchables tipo terminal.El cableado debe quedar plenamente identificado con el código de colores en todo el recorrido de la canalización y debidamente amarrado.</t>
  </si>
  <si>
    <t>Suministro e instalacion de acometida desde Tablero General a Ascensor en 3#10+1#10+1#10T FR CT LS  en tubo conduit EMT de 3/4"  incluye accesorios. Las puntas del cableado deben tener a cada extremo bornas ponchables tipo terminal,ademas el cableado debe quedar plenamente identificado con el código de colores en todo el recorrido de la canalización y debidamente amarrado.Se debe garantizar que la ruta a utilizar este de acuerdo a los lineamientos exigidos por el reglamento RETIE y la norma NTC 2050.</t>
  </si>
  <si>
    <t>Suministro e instalacion de acometida desde Tablero General a tanque de suministro en 3#10+1#10+1#10T FR CT LS  en tubo conduit PVC de 1"  incluye accesorios. Las puntas del cableado deben tener a cada extremo bornas ponchables tipo terminal,ademas el cableado debe quedar plenamente identificado con el código de colores en todo el recorrido de la canalización y debidamente amarrado.Se debe garantizar que la ruta a utilizar este de acuerdo a los lineamientos exigidos por el reglamento RETIE y la norma NTC 2050.</t>
  </si>
  <si>
    <t>Acometida para iluminacion exterior 2#8+1#10 en tubo PVC 1"  incluye accesorios. Las puntas del cableado deben tener a cada extremo bornas ponchables tipo terminal,ademas el cableado debe quedar plenamente identificado con el código de colores en todo el recorrido de la canalización y debidamente amarrado.Se debe garantizar que la ruta a utilizar este de acuerdo a los lineamientos exigidos por el reglamento RETIE y la norma NTC 2050.</t>
  </si>
  <si>
    <t>Suministro e instalacion de bandeja tipo malla 200*54, acabado electrozincado tipo EZ, con borde de seguridad por soldadura en T, altura util 54mm, ancho util 200mm,incluye Kit unión kitasstr,Soporte para bandeja en perfil RSCN y demas accesorios para su correcta instalacion,(caracteristicas adicionales ver especificaciones)</t>
  </si>
  <si>
    <t>Suministro e instalacion de bandeja tipo malla100*54, acabado electrozincado tipo EZ, con borde de seguridad por soldadura en T, altura util 54mm, ancho util 100mm incluye Kit unión kitasstr,Soporte para bandeja en perfil RSCN y demas accesorios para su correcta instalacion,(caracteristicas adicionales ver especificaciones)</t>
  </si>
  <si>
    <t>Salida de Alumbrado en tuberia PVC SCH 40 1/2" A partir de los diferentes tableros de distribución instalados en los cuartos técnicos, ya mencionados, se instalaran los circuitos ramales de iluminación para cada una de estas salidas:incluye Adaptador terminal PVC de Ø½",Cable de cobre AWG #12 THWN FR CT LS,Caja para salida a la vista tercol ,Tomacorriente con polo a tierra LEVITON blanca ,Conector de Resorte para cable #12,Tubería conduit PVC SCH40 de Ø½" y demas accesorios para su correcta instalacion segun reglamento RETILAP,RETIE y norma NTC 2050.</t>
  </si>
  <si>
    <t>Salida Interruptor Sencillo en tuberia PVC SCH 40 1/2" Para el control de alumbrado se emplearán interruptores tipo incrustar sencillo con tapa de baquelita color blanco.  Su capacidad será de 10 amperios, 120 voltios, Luminex arquea blanco:incluye Adaptador terminal PVC de Ø½",Cable de cobre AWG #12 THWN FR CT LS,Caja 4x4"PVC con suplemento,Conector de Resorte para cable #12,Interruptor sencillo Legrand CLICK ME Tubería conduit PVC SCH40 de Ø½" y demas accesorios para su correcta instalaciony demas accesorios para su correcta instalacion y demas accesorios para su correcta instalacion según reglamento RETILAP ,RETIE y NTC 2050</t>
  </si>
  <si>
    <t>Salida Interruptor Doble en tuberia PVC SCH 40 1/2" Para el control de alumbrado se emplearán interruptores tipo incrustar dobles con tapa de baquelita color blanco.  Su capacidad será de 10 amperios, 120 voltios, Luminex arquea blanco:incluye Adaptador terminal PVC de Ø½",Cable de cobre AWG #12 THWN FR CT LS,Caja 4x4"PVC con suplemento,Conector de Resorte para cable #12,Interruptor doble Legrand CLICK ME Tubería conduit PVC SCH40 de Ø½" y demas accesorios para su correcta instalacion.</t>
  </si>
  <si>
    <t>Salida Interruptor Triple en tuberia PVC SCH 40 1/2" Para el control de alumbrado se emplearán interruptores tipo incrustar dobles con tapa de baquelita color blanco.  Su capacidad será de 10 amperios, 120 voltios, Luminex arquea blanco:incluye Adaptador terminal PVC de Ø½",Cable de cobre AWG #12 THWN FR CT LS,Caja 4x4"PVC con suplemento,Conector de Resorte para cable #12,Interruptor triple Legrand CLICK ME Tubería conduit PVC SCH40 de Ø½" y demas accesorios para su correcta instalacion.</t>
  </si>
  <si>
    <t>Salida Interruptor Conmutable Sencillo en tuberia PVC SCH 40 1/2" Para el control de alumbrado se emplearán interruptores tipo incrustar conmutables con tapa de baquelita color blanco.  Su capacidad será de 10 amperios, 120 voltios, Luminex arquea blanco:incluye Adaptador terminal PVC de Ø½",Cable de cobre AWG #12 THWN FR CT LS,Caja 4x4"PVC con suplemento,Conector de Resorte para cable #12,Interruptor conmutable sencillo Legrand CLICK ME Tubería conduit PVC SCH40 de Ø½" y demas accesorios para su correcta instalaciony demas accesorios para su correcta instalacion y demas accesorios para su correcta instalacion según reglamento RETILAP ,RETIE y NTC 2050</t>
  </si>
  <si>
    <t>Salida para sensor de movimiento en tuberia PVC SCH 40 1/2" incluye:Adaptador terminal PVC de Ø½",Cable de cobre AWG #12 THWN FR CT LS,Caja 2x4" PVC,Conector de Resorte para cable #12,Sensor ultrasonico 360,Tubería conduit PVC SCH40 de Ø½",Tubería conduit PVC SCH40 de Ø½" y demas accesorios para su correcta instalacion y demas accesorios para su correcta instalacion y demas accesorios para su correcta instalacion según reglamento RETILAP ,RETIE y NTC 2050</t>
  </si>
  <si>
    <t>Salida Tomacorriente Doble con Polo a Tierra GFCI en tuberia PVC SCH 40 1/2"incluye:Adaptador terminal PVC de Ø½",Cable de cobre AWG #12 THWN FR CT LS,Caja 4x4"PVC con suplemento,Conector de Resorte para cable #12,tomacorriente GFCI Legrand CLICK ME,Tubería conduit PVC SCH40 de Ø½" y demas accesorios para su correcta instalacion y demas accesorios para su correcta instalacion y demas accesorios para su correcta instalacion según reglamento RETILAP ,RETIE y NTC 2050</t>
  </si>
  <si>
    <t>Salida Tomacorriente Doble con Polo a Tierra en tuberia PVC SCH 40 1/2" en tuberia PVC SCH 40 1/2"incluye:Adaptador terminal PVC de Ø½",Cable de cobre AWG #12 THWN FR CT LS,Caja 4x4"PVC con suplemento,Conector de Resorte para cable #12,Tomacorriente doble con polo a tierra Legrand CLICKtomacorriente ,Tubería conduit PVC SCH40 de Ø½" y demas accesorios para su correcta instalaciony demas accesorios para su correcta instalacion según reglamento  ,RETIE y NTC 2050</t>
  </si>
  <si>
    <t>Salida Tomacorriente Doble con Polo a Tierra Naranja en tuberia PVC SCH 40 1/2" incluye:Adaptador terminal PVC de Ø½",Cable de cobre AWG #12 THWN FR CT LS,Caja 4x4"PVC con suplemento,Conector de Resorte para cable #12,Tomacorriente doble naranja con polo a tierra Legrand CLICK  ,Tubería conduit PVC SCH40 de Ø½" y demas accesorios para su correcta instalacion y demas accesorios para su correcta instalacion según reglamento RETILAP ,RETIE y NTC 2050</t>
  </si>
  <si>
    <t>Salida Tomacorriente Doble con Polo a Tierra Blanca Leviton en tuberia PVC SCH 40 1/2"incluye:Adaptador terminal PVC de Ø½",Cable de cobre AWG #12 THWN FR CT LS,Caja 4x4"PVC con suplemento,Conector de Resorte para cable #12,Tomacorriente doble con polo a tierra LEVITON,Tapa blanca ,Tubería conduit PVC SCH40 de Ø½" y demas accesorios para su correcta instalacion y demas accesorios para su correcta instalacion según reglamento RETILAP ,RETIE y NTC 2050</t>
  </si>
  <si>
    <t>suministro e instalacion de Panel Led SQ UNIV 45W 60X60. Sylvania incluye:Conector de Resorte para cable #12,Cable encauchetado 3x14 LIBRE DE HALOGENOS,Clavija de caucho con polo a tierra 20 A y demas accesorios para su correcta instalacion según reglamento RETILAP ,RETIE y NTC 2050</t>
  </si>
  <si>
    <t>suministro e instalacion de Luminaria Led Continuum 32W SPPanel Led SQ UN incluye:Conector de Resorte para cable #12,Cable encauchetado 3x14 LIBRE DE HALOGENOS,Clavija de caucho con polo a tierra 20 A,y demas accesorios para su correcta instalacion según reglamento RETILAP ,RETIE y NTC 2050</t>
  </si>
  <si>
    <t>suministro e instalacion de Luminaria Coral Lens L11 400X120. Iluminaciones Tecnicas incluye:Conector de Resorte para cable #12,Cable encauchetado 3x14 LIBRE DE HALOGENOS,Clavija de caucho con polo a tierra 20 A, y demas accesorios para su correcta instalacion según reglamento RETILAP ,RETIE y NTC 2050Luminaria Coral Lens L11 400X120. Iluminaciones Tecnicas</t>
  </si>
  <si>
    <t>suministro e instalacion de Luminaria  Led de Emergencia R1 2X1,6W.SYLVANIA incluye:Conector de Resorte para cable #12,Cable encauchetado 3x14 LIBRE DE HALOGENOS,Clavija de caucho con polo a tierra 20 A, y demas accesorios para su correcta instalacion según reglamento RETILAP ,RETIE y NTC 2050</t>
  </si>
  <si>
    <t>suministro e instalacion de Luminaria Reflector Led Walpack TP-WP03  incluye:Conector de Resorte para cable #12,Cable encauchetado 3x14 LIBRE DE HALOGENOS,Clavija de caucho con polo a tierra 20 A, y demas accesorios para su correcta instalacion según reglamento RETILAP ,RETIE y NTC 2050</t>
  </si>
  <si>
    <t>suministro e instalacion de Luminaria  Bala Piso Led Deco piso 9W WW MV incluye:Conector de Resorte para cable #12,Cable encauchetado 3x14 LIBRE DE HALOGENOS,Clavija de caucho con polo a tierra 20 A, y demas accesorios para su correcta instalacion según reglamento RETILAP ,RETIE y NTC 2050</t>
  </si>
  <si>
    <t>suministro e instalacion de Luminaria  Reflector Led Walpack TP-WP02 Sylvania incluye:Conector de Resorte para cable #12,Cable encauchetado 3x14 LIBRE DE HALOGENOS,Cable de cobre AWG #12 THWN FR CT LS,Tubería conduit PVC SCH40 de Ø3/4",Clavija de caucho con polo a tierra 20 A, y demas accesorios para su correcta instalacion según reglamento RETILAP ,RETIE y NTC 2050.</t>
  </si>
  <si>
    <t>Suministro e instalacion de tuberia PVC SCH 40 de 3/4" para datos incluye:tubo conduit PVC SCH 40 de 3/4",adaptador terminal PVC de 3/4",Soldadura PVC 1/4 de galón y demas para su correcta instalacion según reglamento RETILAP ,RETIE y NTC 2050.</t>
  </si>
  <si>
    <t>Suministro e instalacion de Cable F/UTP  4P Categoría 6A. AMP incluye:Cable F/UTP  4P Categoría 6A. AMP,Amarra plastica Dexon y demas accesorios para su correcta instalacion.</t>
  </si>
  <si>
    <t>Suministro e instacion de toma sencillo categoria 6A  incluye:Face Plate Sencillo,marquilla,Jack Categoria 6A y demas accesorios para su correcta instalacion.</t>
  </si>
  <si>
    <t xml:space="preserve">Suministro e instalacion de path cord 90cm categoria 6A. AMP </t>
  </si>
  <si>
    <t xml:space="preserve">Certificacion punto Datos incluye documento escrito,Todos los puntos de datos (Cobre) deben ser certificados mediante un equipo calibrado para esta actividad, para el pago del cableado se tomaran los parámetros entregados por el dispositivo.
</t>
  </si>
  <si>
    <t>Suministro e instalacion de Rack abierto metálico de 42UR, incluye gabinete, elementos de fijacion marca AXIS ,patch panel de 48 puertos categoria 6A. AMP,patch panel de 24 puertos categoria 6A. AMP,Multitoma Rackeable Grado Hospitalario,Organizador vertical dela alta densidad para gabinete de 42UR, con tapa y cerradura. Finger plastico de 4" de 6x6, terminado en pintura electrostatica color negro y finger plasticos negros. AXIS,Barraje Horizontal para Rack,Barraje TMGB y demas accesorios para su correcta instalacion.
Nota:Se deben cumplir los requerimientos que en especificaciones se exigen.</t>
  </si>
  <si>
    <t>Suministro e instalacion de tuberia para Back Bone, de fibra optica, tuberia PVC tipio DB 3" incluye:Ducto conduit PVC tipo DB de 3" *6m,curvas, campanas ,soldadura y demas accesorios para su correcta instalacion.</t>
  </si>
  <si>
    <t>Suministro e instalacion de Cable de fibra optica monomodo de 48 hilos para exterior, con proteccion contra roedores,se debe garantizar la instalacion correcta de la fibra garantizando los radios de curvatura permitidos.</t>
  </si>
  <si>
    <t>Suministro e instalacion bandeja fibra óptica 12 hilos incluye:Bandeja de fibra optica deslizable 1RMS acepta 3 modulos ,kit de acople de fibra (splice trays) para 12 hilos ,Patch cord de FO monomodo de 95/125 µm duplex conector LC/PC-LC/PC 3 mm de diametro 3 metros de longitud,Pigtail Simple SMLC 10G, 1m,Fan out kit 12 hilos,Adaptador FO LC 12 hilos y demas accesorios para su correcta instalacion.</t>
  </si>
  <si>
    <t xml:space="preserve"> Suministro e instalación de salida para VIDEO BEAM Con cable VGA y HDMI de 20 metros,Incluye salida universal Para las salidas de video beam en los puntos indicados en planos se realizara la instalación de un cable VGA y un cable HDMI, en longitudes máximas de 20 metros ponchados en fábrica. Un extremo del cable debe quedar en puntas en el techo en una caja de estufa 5x5” para la conexión del equipo y la otra punta debe quedar en pared adaptada a un face plate en una caja estufa 5x5” con suplemento. La comunicación entre las dos cajas se debe realizar en tubería conduit PVC de 1” ademas de uniones pvc de 1",adaptadores terminal 1",tuboconduit pvc 1"</t>
  </si>
  <si>
    <t xml:space="preserve"> Certificacion de Cable de fibra opticaX12 HILOS incluye documento escrito.Todos los puntos de datos ( fibra) deben ser certificados mediante un equipo calibrado para esta actividad, para el pago del cableado se tomaran los parámetros entregados por el dispositivo.
</t>
  </si>
  <si>
    <t>Salida para sensor de humo o temperatura en cieloraso incluye:Tubo conduit metálico EMT de 3/4",Adaptador terminal EMT de 3/4",Unión conduit metalica EMT de 3/4",Caja metálica galvanizada octogonal y demas accesorios para su correcta instalacion.</t>
  </si>
  <si>
    <t>Salida para sensor de humo o temperatura a la vista incluye: Tubo conduit metálico EMT de 3/4",Adaptador terminal EMT de 3/4",Unión conduit metalica EMT de 3/4",Abrazadera doble ala + chazo con tornillo,Caja metálica octogonal Rawelt 4 salidas de 3/4" y demas accesorios para su correcta instalacion.</t>
  </si>
  <si>
    <t>Salida para pulsador y alarma incluye:Tubo conduit metálico EMT de 3/4",Adaptador terminal EMT de 3/4",Unión conduit metalica EMT de 3/4",Abrazadera doble ala + chazo con tornillo,Caja metálica Rawelt, 2X4",  2 salidas de 3/4" para el pulsador,Caja metálica Rawelt, 4X4",  2 salidas de 3/4" para la sirena y demas accesorios para su correcta instalacion.</t>
  </si>
  <si>
    <t>Suministro e instalacion de cable para red de deteccion de incendios 2XNo.16 AWG FPRL,el cableado de todos los sensores se debe realizar en serie de acuerdo a lo indicado en el diagrama unifilar que se encuentra en los planos. Este cable posee 2 conductores de cobre, aislamiento de polipropileno y revestimiento externo de policloruro de vinilo. Es libre de Halógenos.La unidad de medida  y pago será Metro Lineal de cable instalado, probado y marcado según especificaciones y recibido a satisfacción por la interventoría.</t>
  </si>
  <si>
    <t>Suministro e instalacion modulo monitoreo prioritario MRI-100P</t>
  </si>
  <si>
    <t>Suministro e instalacion modulo aislador SUMMIT</t>
  </si>
  <si>
    <t>Suministro e instalacion Sirena Estroboscopica 12/24 V Multinono</t>
  </si>
  <si>
    <t>Suministro e instalacion estación manual de fuego Acción doble</t>
  </si>
  <si>
    <t>Suministro e instalacion detector de Temperatura Rata de incremento fija 135°F</t>
  </si>
  <si>
    <t>Suministro e instalacion Sensor Humo Fotoeléctrico</t>
  </si>
  <si>
    <t>Suministro e instalacion Sensor Multicreterio Humo y Temperatura MRI-3200</t>
  </si>
  <si>
    <t>Suministro e instalacion Bateria DC 12 V, 7 AH</t>
  </si>
  <si>
    <t>Suministro e instalacion Panel Incendio Secutron Análogo 126 punt</t>
  </si>
  <si>
    <t>Desmonte de fibra optica 12 pares monomodo desde el edificio existente de mecanica hasta anden contiguo a la porteria de electrica  , incluye desconexion del Transceiver.</t>
  </si>
  <si>
    <t>Istalacion de fibra optica 12 pares monomodo desde caja de paso contiguo al anden de la porteria de electrica hasta rack nuevo a construir,incluye conexión de Transceiver.</t>
  </si>
  <si>
    <t>Desmonte de alimentador 3f#6+1n#6+1t#6 desde tablero existente en edificio de mecanica hasta  hasta anden contiguo a la porteria de electrica,incluye desconexion del breaker que lo alimenta.</t>
  </si>
  <si>
    <t>Instalacion de alimentador 3F#6+1N#6+1T#6 desde caja de paso contiguo al anden de la porteria de electrica hasta tablero general en edificio nuevo a construir,incluye conexión al sistema.</t>
  </si>
  <si>
    <t>Suministro e instalacion de caja de paso de 80*80*80 cm según norma de la EEP,incluye traslado de materiales y el posterior retiro de escombros.</t>
  </si>
  <si>
    <t>Suministro e instalación de ducto de 2x2"PVC para conducción de redes eléctricas y de fibra óptica. Incluye:Curvas, campanas, cinta de proteccion,excavacion y lleno.(desde caja de paso hasta rack nuevo y desde caja de paso hasta tablero general nuevo).</t>
  </si>
  <si>
    <t>Suministro e instalación de ducto de 3x2"PVC para conducción de redes eléctricas y de fibra óptica. Incluye:Curvas, campanas, cinta de proteccion,excacion y lleno.(desde caja de paso contiguo al anden de electrica hasta la siguiente caja de paso.</t>
  </si>
  <si>
    <t>Suministro e instalación de ducto de 4x3"PVC DB para conducción de redes eléctricas  Incluye:Curvas, campanas, cinta de proteccion,excavacion y lleno.(desde caja de paso hasta  tablero general nuevo).</t>
  </si>
  <si>
    <t>1,18</t>
  </si>
  <si>
    <t>Corte tarima en madera en el Auditorio del edificio ppal, y retiro de material sobrante fuera de la obra</t>
  </si>
  <si>
    <t>13.92</t>
  </si>
  <si>
    <t>13.93</t>
  </si>
  <si>
    <t>13.94</t>
  </si>
  <si>
    <t>13.95</t>
  </si>
  <si>
    <t xml:space="preserve"> Suministro e instalacion de tablero general de baja tensión. En este tablero se encuentra una transferencia motorizada de 250 A, alimentada desde bornes de transformador en RED . De este tablero de baja tensión saldrán las acometidas para cada uno de los tableros de los pisos tal como de muestra en el diagrama unifilar.Cada tablero de distribución contará con la respectiva protección en dicho tablero. Los equipos como ascensor, UPS, aire acondicionado y motobombas; también tienen las protecciones respectivas en este tablero.Se recomienda tener muy en cuenta el  diagrama unifilar en planos.La unidad de medida  y pago será la unidad de Tablero completamente  instalado con sus protecciones y conectadas todas las acometidas, probado y recibido a satisfacción por la interventoría en la etapa respectiva del proyecto.Se debe tener encuenta las normativas vigentes tanto en distancias de seguridad,aislamiento,elementos necesarios para que esta estructura cumpla con el reglamento RETIE y la norma NTC 2050.</t>
  </si>
  <si>
    <t>Suministro e instalacion de acometidas desde bornes de la planta de emergencia nueva hasta tablero general en 3#4/0+1#4/0+1#2T  por carcamo existente , tubo conduit PVC de 3" existente, tuberia EMT 3" existente y bandeja existente  Incluye conexión en terminales del transformador y en la trannsferencia.</t>
  </si>
  <si>
    <t>Suministro e instalacion de acometidas desde bornes del transformador nuevo hasta tablero general en 3#4/0+1#4/0+1#2T  por carcamo existente y  tubo conduit PVC de 3" existente, tuberia EMT 3" existente y bandeja existente  Incluye conexión en terminales del transformador y en la trannsferencia.</t>
  </si>
  <si>
    <t>Suministro e instalación  de alimentador desde transformador a transferencia de red contra incendios en 3#4+1N#4+1T#4 en tubo PVC de 2" existente,tuberia EMT de 2" existente,bandeja existente ,ademas  las puntas del cableado deben tener a cada extremo bornas ponchables tipo terminal,ademas el cableado debe quedar plenamente identificado con el código de colores en todo el recorrido de la canalización y debidamente amarrado.Se debe garantizar que la ruta a utilizar este de acuerdo a los lineamientos exigidos por el reglamento RETIE y la norma NTC 2050.</t>
  </si>
  <si>
    <t>Suministro e instalación  de alimentador de acometida desde planta electrica a transferencia de red contra incendios en 3#4+1N#4+1T#4 en tubo PVC de 2" existente,tuberia EMT de 2" existente,bandeja existente, ademas  las puntas del cableado deben tener a cada extremo bornas ponchables tipo terminal,ademas el cableado debe quedar plenamente identificado con el código de colores en todo el recorrido de la canalización y debidamente amarrado.Se debe garantizar que la ruta a utilizar este de acuerdo a los lineamientos exigidos por el reglamento RETIE y la norma NTC 2050.</t>
  </si>
  <si>
    <t>Suministro e instalacion de tuberia conduit EMTde 2" incluye todos los accesorios para su correcta instalacion.</t>
  </si>
  <si>
    <t>Suministro e instalación de ducto de 4x2"PVC para conducción de redes eléctricas Incluye:Curvas, campanas, cinta de proteccion,excavacion y lleno.</t>
  </si>
  <si>
    <t>Transferencia automática red-o-planta, planta sistema incendios compuesta por contactares y barraje de distribución principal automática, con certificación nacional e internacional. incluye instalación, se debe tener encuenta las disposiciones por el RETIE y la NTC 2050, tener  en cuenta la proteccion magnetica adecuada para este tipo de instalacion especial.</t>
  </si>
  <si>
    <t xml:space="preserve"> suministro e instalacion de Luminaria Led Hermetica tube 40W. Sylvania incluye:Conector de Resorte para cable #12,Cable encauchetado 3x14 LIBRE DE HALOGENOS,Clavija de caucho con polo a tierra 20 A, y demas accesorios para su correcta instalacion según reglamento RETILAP ,RETIE y NTC 2050</t>
  </si>
  <si>
    <t>suministro e instalacion de Luminaria Led Hermetica SYL PROF TUBE 24W Sylvania incluye:Conector de Resorte para cable #12,Cable encauchetado 3x14 LIBRE DE HALOGENOS,Clavija de caucho con polo a tierra 20 A, y demas accesorios para su correcta instalacion según reglamento RETILAP ,RETIE y NTC 2050</t>
  </si>
  <si>
    <t>suministro e instalacion de Luminaria Led  Panel Led RD 9W DL. Sylvania incluye:Conector de Resorte para cable #12,Cable encauchetado 3x14 LIBRE DE HALOGENOS,Clavija de caucho con polo a tierra 20 A, y demas accesorios para su correcta instalacion según reglamento RETILAP ,RETIE y NTC 2050</t>
  </si>
  <si>
    <t>suministro e instalacion de Luminaria  Led Emergencia Aviso Salida. Sylvania incluye:Conector de Resorte para cable #12,Cable encauchetado 3x14 LIBRE DE HALOGENOS,Clavija de caucho con polo a tierra 20 A, y demas accesorios para su correcta instalacion según reglamento RETILAP ,RETIE y NTC 2050Luminaria Led Emergencia Aviso Salida. Sylvania</t>
  </si>
  <si>
    <t>suministro e instalacion de Luminaria  Led Opera de 80W Sylvania incluye:Empalme de derivación para alumbrado GHFC-1. incluye conector de ranura paralela para 6/12 ,Conector de Resorte para cable #12,Cable encauchetado 3x14 LIBRE DE HALOGENOS,Cable de cobre AWG #12 THWN FR CT LS,Caja 4x4"PVC con suplemento,Poste metalico de 4 metros y 11/2",Base de 300x300mm en concreto para poste y demas accesorios para su correcta instalacion según reglamento RETILAP ,RETIE y NTC 2050.</t>
  </si>
  <si>
    <t>Suministro e instalacion de UPS ON-LINE, POWER ENERGY Capacidad de salida 10KVA/9 kW, Factor de potencia superior a 0.9.  Provee una señal sinusoidal trifásica regulada sin interrupción mediante modulación PWM IGBT a alta frecuencia, Entrada y salida trifásica 127/276 V. Tiempo de autonomía entre 6 y 15 min. Baterías secas selladas y libres de mantenimiento con pantalla LCD.</t>
  </si>
  <si>
    <t>PRESUPUESTO  EDIFICIO ANEXO A LA FACULTAD DE MECÁNICA
 UNIVERSIDAD TECNOLOGICA DE PEREIRA UTP</t>
  </si>
  <si>
    <t>FECHA: ENERO DE 2018</t>
  </si>
  <si>
    <t>Suministro e instalación de varillas de cobre de 5/8" x 2,4 m incluye caja de inspección.</t>
  </si>
  <si>
    <t>Suministro y tendido de cable de cobre  desnudo 2/0 awg incluye excavación y lleno de brecha., concreto o afirmado a una profundidad mínima de 30 cm.</t>
  </si>
  <si>
    <t>m</t>
  </si>
  <si>
    <t>13.96</t>
  </si>
  <si>
    <t>Suministro e instalación de barraje equipotencial en cobre de 5x100x300 mm incluye aisladores de 30 mm</t>
  </si>
  <si>
    <t>13.97</t>
  </si>
  <si>
    <t>Suministro e instalación de soldadura exotérmica.</t>
  </si>
  <si>
    <t>13.98</t>
  </si>
  <si>
    <t>Equipotencializacion bandejas portacables, calibre No8 de cobre desnudo</t>
  </si>
  <si>
    <t>13.99</t>
  </si>
  <si>
    <t xml:space="preserve">Suministro e instalación de alambrón de aluminio de 8 mm  para anillo de apantallamiento y bajantes; incluir en el bajante, 3m de tuberia EMT de 3/4" a la llegada en la base.. </t>
  </si>
  <si>
    <t>13.100</t>
  </si>
  <si>
    <t xml:space="preserve">Suministro e instalación de aisladores  para apoyo del anillo de apantallamiento y bajantes. </t>
  </si>
  <si>
    <t>13.101</t>
  </si>
  <si>
    <t xml:space="preserve">Suministro e instalación de terminales de captación en varillas de aluminio de 5/8" x 0.6 m en al o acero inoxidable, incluye soportes y accesorios para fijación y montaje. </t>
  </si>
  <si>
    <t>13.102</t>
  </si>
  <si>
    <t>Suministro e instalación de conectores alambrón/ varilla st/tzn 8-10/16 mm y accesorios de fijación y montaje para unión de terminales de captación al anillo de apantallamiento.</t>
  </si>
  <si>
    <t>13.103</t>
  </si>
  <si>
    <t xml:space="preserve">Suministro e instalación de conectores verbindungsmuffe rd 8 mm al para unión de anillo de apantallamiento. </t>
  </si>
  <si>
    <t>13.104</t>
  </si>
  <si>
    <t>Caja de inspección norma  eep sistema de puesta tierra 30*30 cm. incluye tapa tipo según planos  y especificacion tecnica .</t>
  </si>
  <si>
    <t>Suministro e instalacion de tuberia conduit P.V.C. DB de 3" incluye todos los accesorios para su correcta instalacion.</t>
  </si>
  <si>
    <t>FIRMA DEL PROPONENTE.</t>
  </si>
  <si>
    <t>CONVOCATORIA PÚBLICA No 02 -2018</t>
  </si>
  <si>
    <t>Firma del proponente.</t>
  </si>
  <si>
    <t>Convocatoria pública No 02 -2018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</si>
</sst>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 #,##0.00_);_(&quot;$&quot;\ * \(#,##0.00\);_(&quot;$&quot;\ * &quot;-&quot;??_);_(@_)"/>
    <numFmt numFmtId="43" formatCode="_(* #,##0.00_);_(* \(#,##0.00\);_(* &quot;-&quot;??_);_(@_)"/>
    <numFmt numFmtId="164" formatCode="_-* #,##0_-;\-* #,##0_-;_-* &quot;-&quot;_-;_-@_-"/>
    <numFmt numFmtId="165" formatCode="_-* #,##0.00_-;\-* #,##0.00_-;_-* &quot;-&quot;??_-;_-@_-"/>
    <numFmt numFmtId="166" formatCode="_-&quot;$&quot;* #,##0.00_-;\-&quot;$&quot;* #,##0.00_-;_-&quot;$&quot;* &quot;-&quot;??_-;_-@_-"/>
    <numFmt numFmtId="167" formatCode="&quot;$&quot;\ #,##0.00"/>
    <numFmt numFmtId="168" formatCode="_ * #,##0.00_ ;_ * \-#,##0.00_ ;_ * &quot;-&quot;??_ ;_ @_ "/>
    <numFmt numFmtId="169" formatCode="_ &quot;$&quot;\ * #,##0.00_ ;_ &quot;$&quot;\ * \-#,##0.00_ ;_ &quot;$&quot;\ * &quot;-&quot;??_ ;_ @_ "/>
    <numFmt numFmtId="170" formatCode="0.0"/>
    <numFmt numFmtId="171" formatCode="0.0%"/>
    <numFmt numFmtId="172" formatCode="_([$$-240A]\ * #,##0_);_([$$-240A]\ * \(#,##0\);_([$$-240A]\ * &quot;-&quot;_);_(@_)"/>
    <numFmt numFmtId="173" formatCode="_-* #,##0.00\ _€_-;\-* #,##0.00\ _€_-;_-* &quot;-&quot;??\ _€_-;_-@_-"/>
    <numFmt numFmtId="174" formatCode="#,##0.000"/>
    <numFmt numFmtId="175" formatCode="_-&quot;$&quot;* #,##0_-;\-&quot;$&quot;* #,##0_-;_-&quot;$&quot;* &quot;-&quot;_-;_-@_-"/>
    <numFmt numFmtId="176" formatCode="_(* #.##0.00_);_(* \(#.##0.00\);_(* &quot;-&quot;??_);_(@_)"/>
    <numFmt numFmtId="177" formatCode="_-* #,##0.00\ &quot;Pts&quot;_-;\-* #,##0.00\ &quot;Pts&quot;_-;_-* &quot;-&quot;??\ &quot;Pts&quot;_-;_-@_-"/>
    <numFmt numFmtId="178" formatCode="_-* #,##0.00\ &quot;€&quot;_-;\-* #,##0.00\ &quot;€&quot;_-;_-* &quot;-&quot;??\ &quot;€&quot;_-;_-@_-"/>
    <numFmt numFmtId="179" formatCode="_-[$$-83E]* #,##0_ ;_-[$$-83E]* \-#,##0\ ;_-[$$-83E]* &quot;-&quot;_ ;_-@_ "/>
    <numFmt numFmtId="180" formatCode="_ [$€-2]\ * #,##0.00_ ;_ [$€-2]\ * \-#,##0.00_ ;_ [$€-2]\ * &quot;-&quot;??_ "/>
    <numFmt numFmtId="181" formatCode="#,##0.000_);\(#,##0.000\)"/>
    <numFmt numFmtId="182" formatCode="#,##0.0"/>
  </numFmts>
  <fonts count="34">
    <font>
      <sz val="11"/>
      <color theme="1"/>
      <name val="Calibri"/>
      <family val="2"/>
      <scheme val="minor"/>
    </font>
    <font>
      <sz val="11"/>
      <color theme="1"/>
      <name val="Calibri"/>
      <family val="2"/>
      <scheme val="minor"/>
    </font>
    <font>
      <sz val="10"/>
      <color indexed="8"/>
      <name val="MS Sans Serif"/>
      <family val="2"/>
    </font>
    <font>
      <sz val="12"/>
      <name val="Arial"/>
      <family val="2"/>
    </font>
    <font>
      <sz val="11"/>
      <name val="Calibri"/>
      <family val="2"/>
      <scheme val="minor"/>
    </font>
    <font>
      <sz val="11"/>
      <color rgb="FFFFFF00"/>
      <name val="Calibri"/>
      <family val="2"/>
      <scheme val="minor"/>
    </font>
    <font>
      <sz val="12"/>
      <color theme="1"/>
      <name val="Calibri"/>
      <family val="2"/>
      <charset val="134"/>
      <scheme val="minor"/>
    </font>
    <font>
      <sz val="10"/>
      <name val="Arial"/>
      <family val="2"/>
    </font>
    <font>
      <sz val="9"/>
      <color theme="1"/>
      <name val="Arial"/>
      <family val="2"/>
    </font>
    <font>
      <b/>
      <sz val="10"/>
      <color theme="1"/>
      <name val="Calibri"/>
      <family val="2"/>
      <scheme val="minor"/>
    </font>
    <font>
      <b/>
      <sz val="12"/>
      <color theme="1"/>
      <name val="Calibri"/>
      <family val="2"/>
      <scheme val="minor"/>
    </font>
    <font>
      <sz val="10"/>
      <color theme="1"/>
      <name val="Calibri"/>
      <family val="2"/>
      <scheme val="minor"/>
    </font>
    <font>
      <sz val="10"/>
      <name val="Calibri"/>
      <family val="2"/>
      <scheme val="minor"/>
    </font>
    <font>
      <sz val="10"/>
      <color indexed="8"/>
      <name val="Calibri"/>
      <family val="2"/>
      <scheme val="minor"/>
    </font>
    <font>
      <sz val="11"/>
      <color indexed="8"/>
      <name val="Calibri"/>
      <family val="2"/>
    </font>
    <font>
      <b/>
      <sz val="9"/>
      <color indexed="8"/>
      <name val="Arial"/>
      <family val="2"/>
    </font>
    <font>
      <sz val="9"/>
      <color indexed="8"/>
      <name val="Arial"/>
      <family val="2"/>
    </font>
    <font>
      <sz val="11"/>
      <color theme="0"/>
      <name val="Arial"/>
      <family val="2"/>
    </font>
    <font>
      <sz val="10"/>
      <name val="Courier"/>
      <family val="3"/>
    </font>
    <font>
      <sz val="12"/>
      <color theme="1"/>
      <name val="Calibri"/>
      <family val="2"/>
      <scheme val="minor"/>
    </font>
    <font>
      <sz val="10"/>
      <name val="Helv"/>
      <charset val="204"/>
    </font>
    <font>
      <sz val="11"/>
      <color indexed="8"/>
      <name val="Arial"/>
      <family val="2"/>
    </font>
    <font>
      <sz val="12"/>
      <color theme="1"/>
      <name val="Arial Narrow"/>
      <family val="2"/>
    </font>
    <font>
      <b/>
      <sz val="12"/>
      <color theme="1"/>
      <name val="Tahoma"/>
      <family val="2"/>
    </font>
    <font>
      <sz val="10"/>
      <name val="Tahoma"/>
      <family val="2"/>
    </font>
    <font>
      <sz val="10"/>
      <color indexed="8"/>
      <name val="Tahoma"/>
      <family val="2"/>
    </font>
    <font>
      <sz val="10"/>
      <color theme="1"/>
      <name val="Tahoma"/>
      <family val="2"/>
    </font>
    <font>
      <b/>
      <sz val="10"/>
      <color theme="1"/>
      <name val="Tahoma"/>
      <family val="2"/>
    </font>
    <font>
      <b/>
      <sz val="10"/>
      <name val="Tahoma"/>
      <family val="2"/>
    </font>
    <font>
      <b/>
      <sz val="10"/>
      <color rgb="FFC00000"/>
      <name val="Tahoma"/>
      <family val="2"/>
    </font>
    <font>
      <sz val="10"/>
      <color rgb="FFC00000"/>
      <name val="Tahoma"/>
      <family val="2"/>
    </font>
    <font>
      <sz val="11"/>
      <color theme="1"/>
      <name val="Tahoma"/>
      <family val="2"/>
    </font>
    <font>
      <sz val="10"/>
      <color rgb="FF0000FF"/>
      <name val="Tahoma"/>
      <family val="2"/>
    </font>
    <font>
      <sz val="11"/>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6"/>
      </patternFill>
    </fill>
    <fill>
      <patternFill patternType="solid">
        <fgColor theme="7"/>
      </patternFill>
    </fill>
    <fill>
      <patternFill patternType="solid">
        <fgColor rgb="FFFFFFCC"/>
      </patternFill>
    </fill>
  </fills>
  <borders count="1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rgb="FFB2B2B2"/>
      </left>
      <right style="thin">
        <color rgb="FFB2B2B2"/>
      </right>
      <top style="thin">
        <color rgb="FFB2B2B2"/>
      </top>
      <bottom style="thin">
        <color rgb="FFB2B2B2"/>
      </bottom>
      <diagonal/>
    </border>
    <border>
      <left style="hair">
        <color indexed="8"/>
      </left>
      <right style="hair">
        <color indexed="8"/>
      </right>
      <top style="hair">
        <color indexed="8"/>
      </top>
      <bottom style="hair">
        <color indexed="8"/>
      </bottom>
      <diagonal/>
    </border>
    <border>
      <left/>
      <right/>
      <top style="medium">
        <color auto="1"/>
      </top>
      <bottom style="thin">
        <color auto="1"/>
      </bottom>
      <diagonal/>
    </border>
  </borders>
  <cellStyleXfs count="65">
    <xf numFmtId="0" fontId="0" fillId="0" borderId="0"/>
    <xf numFmtId="166" fontId="1" fillId="0" borderId="0" applyFont="0" applyFill="0" applyBorder="0" applyAlignment="0" applyProtection="0"/>
    <xf numFmtId="0" fontId="2" fillId="0" borderId="0"/>
    <xf numFmtId="43" fontId="3" fillId="0" borderId="0" applyFont="0" applyFill="0" applyBorder="0" applyAlignment="0" applyProtection="0"/>
    <xf numFmtId="165" fontId="1" fillId="0" borderId="0" applyFont="0" applyFill="0" applyBorder="0" applyAlignment="0" applyProtection="0"/>
    <xf numFmtId="0" fontId="6" fillId="0" borderId="0"/>
    <xf numFmtId="169" fontId="7"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6" fillId="0" borderId="0"/>
    <xf numFmtId="9" fontId="6" fillId="0" borderId="0" applyFont="0" applyFill="0" applyBorder="0" applyAlignment="0" applyProtection="0"/>
    <xf numFmtId="0" fontId="7" fillId="0" borderId="0"/>
    <xf numFmtId="0" fontId="14" fillId="0" borderId="0"/>
    <xf numFmtId="43" fontId="1" fillId="0" borderId="0" applyFont="0" applyFill="0" applyBorder="0" applyAlignment="0" applyProtection="0"/>
    <xf numFmtId="0" fontId="7" fillId="0" borderId="0"/>
    <xf numFmtId="168" fontId="7" fillId="0" borderId="0" applyFont="0" applyFill="0" applyBorder="0" applyAlignment="0" applyProtection="0"/>
    <xf numFmtId="9" fontId="7" fillId="0" borderId="0" applyFont="0" applyFill="0" applyBorder="0" applyAlignment="0" applyProtection="0"/>
    <xf numFmtId="0" fontId="8" fillId="0" borderId="0">
      <alignment vertical="center"/>
    </xf>
    <xf numFmtId="173" fontId="16" fillId="0" borderId="0" applyFont="0" applyFill="0" applyBorder="0" applyAlignment="0" applyProtection="0"/>
    <xf numFmtId="0" fontId="17" fillId="8" borderId="0" applyNumberFormat="0" applyBorder="0" applyAlignment="0" applyProtection="0"/>
    <xf numFmtId="0" fontId="17" fillId="7" borderId="0" applyNumberFormat="0" applyBorder="0" applyAlignment="0" applyProtection="0"/>
    <xf numFmtId="175" fontId="8" fillId="0" borderId="0" applyFont="0" applyFill="0" applyBorder="0" applyAlignment="0" applyProtection="0"/>
    <xf numFmtId="176" fontId="7" fillId="0" borderId="0" applyFont="0" applyFill="0" applyBorder="0" applyAlignment="0" applyProtection="0"/>
    <xf numFmtId="0" fontId="7" fillId="0" borderId="0"/>
    <xf numFmtId="165" fontId="1" fillId="0" borderId="0" applyFont="0" applyFill="0" applyBorder="0" applyAlignment="0" applyProtection="0"/>
    <xf numFmtId="177" fontId="7" fillId="0" borderId="0" applyFont="0" applyFill="0" applyBorder="0" applyAlignment="0" applyProtection="0"/>
    <xf numFmtId="0" fontId="7" fillId="0" borderId="0"/>
    <xf numFmtId="39" fontId="18" fillId="0" borderId="0"/>
    <xf numFmtId="0" fontId="1" fillId="0" borderId="0"/>
    <xf numFmtId="178" fontId="1" fillId="0" borderId="0" applyFont="0" applyFill="0" applyBorder="0" applyAlignment="0" applyProtection="0"/>
    <xf numFmtId="0" fontId="7" fillId="0" borderId="0"/>
    <xf numFmtId="9" fontId="7" fillId="0" borderId="0" applyFont="0" applyFill="0" applyBorder="0" applyAlignment="0" applyProtection="0"/>
    <xf numFmtId="179" fontId="7" fillId="0" borderId="0" applyFont="0" applyFill="0" applyBorder="0" applyAlignment="0" applyProtection="0"/>
    <xf numFmtId="0" fontId="19" fillId="0" borderId="0"/>
    <xf numFmtId="164" fontId="19" fillId="0" borderId="0" applyFont="0" applyFill="0" applyBorder="0" applyAlignment="0" applyProtection="0"/>
    <xf numFmtId="43" fontId="19" fillId="0" borderId="0" applyFont="0" applyFill="0" applyBorder="0" applyAlignment="0" applyProtection="0"/>
    <xf numFmtId="9" fontId="1" fillId="0" borderId="0" applyFont="0" applyFill="0" applyBorder="0" applyAlignment="0" applyProtection="0"/>
    <xf numFmtId="0" fontId="19" fillId="0" borderId="0"/>
    <xf numFmtId="9" fontId="19" fillId="0" borderId="0" applyFont="0" applyFill="0" applyBorder="0" applyAlignment="0" applyProtection="0"/>
    <xf numFmtId="43" fontId="7" fillId="0" borderId="0" applyFont="0" applyFill="0" applyBorder="0" applyAlignment="0" applyProtection="0"/>
    <xf numFmtId="0" fontId="20" fillId="0" borderId="0"/>
    <xf numFmtId="180" fontId="7" fillId="0" borderId="0" applyFont="0" applyFill="0" applyBorder="0" applyAlignment="0" applyProtection="0"/>
    <xf numFmtId="0" fontId="21" fillId="0" borderId="15" applyProtection="0">
      <alignment horizontal="left" wrapText="1"/>
    </xf>
    <xf numFmtId="0" fontId="14"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174" fontId="7" fillId="0" borderId="0" applyFont="0" applyFill="0" applyBorder="0" applyAlignment="0" applyProtection="0"/>
    <xf numFmtId="181" fontId="7"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7" fillId="0" borderId="0"/>
    <xf numFmtId="0" fontId="7" fillId="0" borderId="0"/>
    <xf numFmtId="0" fontId="1" fillId="0" borderId="0"/>
    <xf numFmtId="0" fontId="7" fillId="0" borderId="0"/>
    <xf numFmtId="0" fontId="7" fillId="0" borderId="0"/>
    <xf numFmtId="0" fontId="22" fillId="0" borderId="0"/>
    <xf numFmtId="0" fontId="1" fillId="0" borderId="0"/>
    <xf numFmtId="0" fontId="22" fillId="0" borderId="0"/>
    <xf numFmtId="0" fontId="1" fillId="0" borderId="0"/>
    <xf numFmtId="0" fontId="7" fillId="0" borderId="0"/>
    <xf numFmtId="0" fontId="1" fillId="9" borderId="14" applyNumberFormat="0" applyFont="0" applyAlignment="0" applyProtection="0"/>
    <xf numFmtId="0" fontId="2" fillId="0" borderId="0"/>
    <xf numFmtId="44" fontId="2"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cellStyleXfs>
  <cellXfs count="130">
    <xf numFmtId="0" fontId="0" fillId="0" borderId="0" xfId="0"/>
    <xf numFmtId="0" fontId="0" fillId="0" borderId="0" xfId="0" applyAlignment="1">
      <alignment wrapText="1"/>
    </xf>
    <xf numFmtId="0" fontId="10" fillId="2" borderId="4" xfId="0" applyNumberFormat="1" applyFont="1" applyFill="1" applyBorder="1" applyAlignment="1">
      <alignment horizontal="center" vertical="center" wrapText="1"/>
    </xf>
    <xf numFmtId="2" fontId="11"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4" fillId="0" borderId="0" xfId="0" applyFont="1" applyFill="1" applyAlignment="1">
      <alignment wrapText="1"/>
    </xf>
    <xf numFmtId="0" fontId="0" fillId="0" borderId="0" xfId="0" applyFill="1" applyAlignment="1">
      <alignment wrapText="1"/>
    </xf>
    <xf numFmtId="49" fontId="11" fillId="2" borderId="4" xfId="0" applyNumberFormat="1" applyFont="1" applyFill="1" applyBorder="1" applyAlignment="1">
      <alignment horizontal="center" vertical="center" wrapText="1"/>
    </xf>
    <xf numFmtId="0" fontId="5" fillId="0" borderId="0" xfId="0" applyFont="1" applyFill="1" applyAlignment="1">
      <alignment wrapText="1"/>
    </xf>
    <xf numFmtId="0" fontId="4" fillId="0" borderId="0" xfId="0" applyFont="1" applyAlignment="1">
      <alignment wrapText="1"/>
    </xf>
    <xf numFmtId="0" fontId="0" fillId="4" borderId="0" xfId="0" applyFill="1" applyAlignment="1">
      <alignment wrapText="1"/>
    </xf>
    <xf numFmtId="49" fontId="11" fillId="2" borderId="5" xfId="0" applyNumberFormat="1" applyFont="1" applyFill="1" applyBorder="1" applyAlignment="1">
      <alignment horizontal="center" vertical="center" wrapText="1"/>
    </xf>
    <xf numFmtId="0" fontId="0" fillId="0" borderId="0" xfId="0" applyAlignment="1">
      <alignment horizontal="center" vertical="center" wrapText="1"/>
    </xf>
    <xf numFmtId="0" fontId="11" fillId="0" borderId="4" xfId="0" applyNumberFormat="1" applyFont="1" applyFill="1" applyBorder="1" applyAlignment="1">
      <alignment horizontal="center" vertical="center" wrapText="1"/>
    </xf>
    <xf numFmtId="49" fontId="12" fillId="6" borderId="4" xfId="0" applyNumberFormat="1" applyFont="1" applyFill="1" applyBorder="1" applyAlignment="1">
      <alignment horizontal="center" vertical="center" wrapText="1"/>
    </xf>
    <xf numFmtId="170" fontId="10" fillId="3" borderId="4" xfId="0" applyNumberFormat="1" applyFont="1" applyFill="1" applyBorder="1" applyAlignment="1">
      <alignment horizontal="center" vertical="center" wrapText="1"/>
    </xf>
    <xf numFmtId="2" fontId="10" fillId="3" borderId="4" xfId="0" applyNumberFormat="1" applyFont="1" applyFill="1" applyBorder="1" applyAlignment="1">
      <alignment horizontal="center" vertical="center" wrapText="1"/>
    </xf>
    <xf numFmtId="170" fontId="10" fillId="0" borderId="4" xfId="0" applyNumberFormat="1" applyFont="1" applyFill="1" applyBorder="1" applyAlignment="1">
      <alignment horizontal="center" vertical="center" wrapText="1"/>
    </xf>
    <xf numFmtId="170" fontId="11"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2" fontId="10" fillId="3" borderId="4" xfId="0" applyNumberFormat="1" applyFont="1" applyFill="1" applyBorder="1" applyAlignment="1">
      <alignment horizontal="center" vertical="center"/>
    </xf>
    <xf numFmtId="0" fontId="23" fillId="2" borderId="4" xfId="0" applyFont="1" applyFill="1" applyBorder="1" applyAlignment="1">
      <alignment horizontal="center" vertical="center" wrapText="1"/>
    </xf>
    <xf numFmtId="0" fontId="23" fillId="3" borderId="4" xfId="0" applyFont="1" applyFill="1" applyBorder="1" applyAlignment="1">
      <alignment horizontal="left" wrapText="1"/>
    </xf>
    <xf numFmtId="49" fontId="24" fillId="0" borderId="4" xfId="0" applyNumberFormat="1" applyFont="1" applyFill="1" applyBorder="1" applyAlignment="1">
      <alignment horizontal="left" vertical="top" wrapText="1"/>
    </xf>
    <xf numFmtId="0" fontId="24" fillId="0" borderId="4" xfId="0" applyFont="1" applyFill="1" applyBorder="1" applyAlignment="1">
      <alignment horizontal="left" vertical="top" wrapText="1"/>
    </xf>
    <xf numFmtId="0" fontId="25" fillId="0" borderId="4" xfId="2" applyFont="1" applyFill="1" applyBorder="1" applyAlignment="1">
      <alignment horizontal="left" vertical="top" wrapText="1"/>
    </xf>
    <xf numFmtId="0" fontId="26" fillId="0" borderId="4" xfId="0" applyFont="1" applyFill="1" applyBorder="1" applyAlignment="1">
      <alignment horizontal="left" vertical="top" wrapText="1"/>
    </xf>
    <xf numFmtId="0" fontId="24" fillId="0" borderId="4" xfId="2" applyFont="1" applyFill="1" applyBorder="1" applyAlignment="1">
      <alignment horizontal="left" vertical="top" wrapText="1"/>
    </xf>
    <xf numFmtId="0" fontId="27" fillId="2" borderId="4" xfId="0" applyFont="1" applyFill="1" applyBorder="1" applyAlignment="1">
      <alignment horizontal="left" vertical="center" wrapText="1"/>
    </xf>
    <xf numFmtId="0" fontId="23" fillId="3" borderId="4" xfId="0" applyFont="1" applyFill="1" applyBorder="1" applyAlignment="1">
      <alignment horizontal="left"/>
    </xf>
    <xf numFmtId="0" fontId="24" fillId="6" borderId="4"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4" fillId="0" borderId="4" xfId="0" applyFont="1" applyFill="1" applyBorder="1" applyAlignment="1">
      <alignment horizontal="left" wrapText="1"/>
    </xf>
    <xf numFmtId="0" fontId="24" fillId="6" borderId="4" xfId="0" applyFont="1" applyFill="1" applyBorder="1" applyAlignment="1">
      <alignment horizontal="left" wrapText="1"/>
    </xf>
    <xf numFmtId="0" fontId="25" fillId="0" borderId="4" xfId="2" applyFont="1" applyBorder="1" applyAlignment="1">
      <alignment horizontal="left" vertical="top" wrapText="1"/>
    </xf>
    <xf numFmtId="168" fontId="24" fillId="0" borderId="4" xfId="3" applyNumberFormat="1" applyFont="1" applyFill="1" applyBorder="1" applyAlignment="1">
      <alignment horizontal="left" vertical="top" wrapText="1"/>
    </xf>
    <xf numFmtId="168" fontId="24" fillId="0" borderId="4" xfId="3" applyNumberFormat="1" applyFont="1" applyFill="1" applyBorder="1" applyAlignment="1">
      <alignment horizontal="left" vertical="center" wrapText="1"/>
    </xf>
    <xf numFmtId="49" fontId="24" fillId="0" borderId="4" xfId="3" applyNumberFormat="1" applyFont="1" applyFill="1" applyBorder="1" applyAlignment="1">
      <alignment horizontal="left" vertical="center" wrapText="1"/>
    </xf>
    <xf numFmtId="0" fontId="28" fillId="0" borderId="12" xfId="11" applyFont="1" applyFill="1" applyBorder="1" applyAlignment="1">
      <alignment horizontal="justify" vertical="top" wrapText="1"/>
    </xf>
    <xf numFmtId="168" fontId="24" fillId="0" borderId="11" xfId="3" applyNumberFormat="1" applyFont="1" applyFill="1" applyBorder="1" applyAlignment="1">
      <alignment vertical="top" wrapText="1"/>
    </xf>
    <xf numFmtId="0" fontId="28" fillId="0" borderId="13" xfId="11" applyFont="1" applyFill="1" applyBorder="1" applyAlignment="1">
      <alignment horizontal="left" vertical="top"/>
    </xf>
    <xf numFmtId="0" fontId="27" fillId="2" borderId="5" xfId="0" applyFont="1" applyFill="1" applyBorder="1" applyAlignment="1">
      <alignment horizontal="left" vertical="center" wrapText="1"/>
    </xf>
    <xf numFmtId="0" fontId="24" fillId="0" borderId="4" xfId="2" applyFont="1" applyFill="1" applyBorder="1" applyAlignment="1">
      <alignment horizontal="left" vertical="center" wrapText="1"/>
    </xf>
    <xf numFmtId="0" fontId="31" fillId="0" borderId="0" xfId="0" applyFont="1" applyAlignment="1">
      <alignment wrapText="1"/>
    </xf>
    <xf numFmtId="0" fontId="23" fillId="2" borderId="4" xfId="0" applyNumberFormat="1" applyFont="1" applyFill="1" applyBorder="1" applyAlignment="1">
      <alignment horizontal="center" vertical="center" wrapText="1"/>
    </xf>
    <xf numFmtId="2" fontId="26" fillId="0" borderId="4" xfId="0" applyNumberFormat="1" applyFont="1" applyFill="1" applyBorder="1" applyAlignment="1">
      <alignment horizontal="center" vertical="center" wrapText="1"/>
    </xf>
    <xf numFmtId="49" fontId="26" fillId="0" borderId="4"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0" fontId="25" fillId="0" borderId="4" xfId="2"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0" fontId="24" fillId="0" borderId="4" xfId="2" applyFont="1" applyFill="1" applyBorder="1" applyAlignment="1">
      <alignment horizontal="center" vertical="center" wrapText="1"/>
    </xf>
    <xf numFmtId="49" fontId="26" fillId="2" borderId="4" xfId="0" applyNumberFormat="1" applyFont="1" applyFill="1" applyBorder="1" applyAlignment="1">
      <alignment horizontal="center" vertical="center" wrapText="1"/>
    </xf>
    <xf numFmtId="49" fontId="24" fillId="6" borderId="4" xfId="0" applyNumberFormat="1" applyFont="1" applyFill="1" applyBorder="1" applyAlignment="1">
      <alignment horizontal="center" vertical="center" wrapText="1"/>
    </xf>
    <xf numFmtId="49" fontId="26" fillId="6" borderId="4" xfId="0" applyNumberFormat="1" applyFont="1" applyFill="1" applyBorder="1" applyAlignment="1">
      <alignment horizontal="center" vertical="center" wrapText="1"/>
    </xf>
    <xf numFmtId="0" fontId="24" fillId="0" borderId="4" xfId="2" applyFont="1" applyBorder="1" applyAlignment="1">
      <alignment horizontal="center" vertical="center" wrapText="1"/>
    </xf>
    <xf numFmtId="0" fontId="25" fillId="0" borderId="4" xfId="2" applyFont="1" applyBorder="1" applyAlignment="1">
      <alignment horizontal="center" vertical="center" wrapText="1"/>
    </xf>
    <xf numFmtId="0" fontId="24" fillId="0" borderId="10" xfId="2" applyFont="1" applyFill="1" applyBorder="1" applyAlignment="1">
      <alignment horizontal="center" vertical="center" wrapText="1"/>
    </xf>
    <xf numFmtId="0" fontId="25" fillId="0" borderId="10" xfId="2" applyFont="1" applyFill="1" applyBorder="1" applyAlignment="1">
      <alignment horizontal="center" vertical="center" wrapText="1"/>
    </xf>
    <xf numFmtId="0" fontId="24" fillId="0" borderId="5" xfId="2"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2" fontId="23" fillId="3" borderId="4" xfId="0" applyNumberFormat="1" applyFont="1" applyFill="1" applyBorder="1" applyAlignment="1">
      <alignment horizontal="center" wrapText="1"/>
    </xf>
    <xf numFmtId="0" fontId="31" fillId="0" borderId="3" xfId="0" applyFont="1" applyBorder="1" applyAlignment="1">
      <alignment wrapText="1"/>
    </xf>
    <xf numFmtId="166" fontId="23" fillId="3" borderId="4" xfId="1" applyFont="1" applyFill="1" applyBorder="1" applyAlignment="1">
      <alignment horizontal="center" wrapText="1"/>
    </xf>
    <xf numFmtId="172" fontId="26" fillId="0" borderId="4" xfId="1" applyNumberFormat="1" applyFont="1" applyFill="1" applyBorder="1" applyAlignment="1">
      <alignment horizontal="right" vertical="center" wrapText="1"/>
    </xf>
    <xf numFmtId="166" fontId="26" fillId="0" borderId="4" xfId="1" applyFont="1" applyFill="1" applyBorder="1" applyAlignment="1">
      <alignment horizontal="right" vertical="center" wrapText="1"/>
    </xf>
    <xf numFmtId="172" fontId="25" fillId="0" borderId="4" xfId="2" applyNumberFormat="1" applyFont="1" applyFill="1" applyBorder="1" applyAlignment="1">
      <alignment horizontal="right" vertical="center" wrapText="1"/>
    </xf>
    <xf numFmtId="172" fontId="24" fillId="0" borderId="4" xfId="1" applyNumberFormat="1" applyFont="1" applyFill="1" applyBorder="1" applyAlignment="1">
      <alignment horizontal="right" vertical="center" wrapText="1"/>
    </xf>
    <xf numFmtId="166" fontId="24" fillId="0" borderId="4" xfId="1" applyFont="1" applyFill="1" applyBorder="1" applyAlignment="1">
      <alignment horizontal="right" vertical="center" wrapText="1"/>
    </xf>
    <xf numFmtId="166" fontId="26" fillId="2" borderId="4" xfId="1" applyFont="1" applyFill="1" applyBorder="1" applyAlignment="1">
      <alignment horizontal="right" vertical="center" wrapText="1"/>
    </xf>
    <xf numFmtId="166" fontId="27" fillId="2" borderId="4" xfId="1" applyFont="1" applyFill="1" applyBorder="1" applyAlignment="1">
      <alignment horizontal="right" vertical="center" wrapText="1"/>
    </xf>
    <xf numFmtId="166" fontId="23" fillId="3" borderId="4" xfId="1" applyFont="1" applyFill="1" applyBorder="1" applyAlignment="1">
      <alignment horizontal="right" vertical="center" wrapText="1"/>
    </xf>
    <xf numFmtId="166" fontId="24" fillId="6" borderId="4" xfId="1" applyFont="1" applyFill="1" applyBorder="1" applyAlignment="1">
      <alignment horizontal="right" vertical="center" wrapText="1"/>
    </xf>
    <xf numFmtId="172" fontId="24" fillId="0" borderId="4" xfId="2" applyNumberFormat="1" applyFont="1" applyFill="1" applyBorder="1" applyAlignment="1">
      <alignment horizontal="right" vertical="center" wrapText="1"/>
    </xf>
    <xf numFmtId="166" fontId="24" fillId="0" borderId="10" xfId="1" applyFont="1" applyFill="1" applyBorder="1" applyAlignment="1">
      <alignment horizontal="right" vertical="center" wrapText="1"/>
    </xf>
    <xf numFmtId="166" fontId="24" fillId="0" borderId="5" xfId="1" applyFont="1" applyFill="1" applyBorder="1" applyAlignment="1">
      <alignment horizontal="right" vertical="center" wrapText="1"/>
    </xf>
    <xf numFmtId="166" fontId="26" fillId="2" borderId="5" xfId="1" applyFont="1" applyFill="1" applyBorder="1" applyAlignment="1">
      <alignment horizontal="right" vertical="center" wrapText="1"/>
    </xf>
    <xf numFmtId="166" fontId="27" fillId="2" borderId="5" xfId="1" applyFont="1" applyFill="1" applyBorder="1" applyAlignment="1">
      <alignment horizontal="right" vertical="center" wrapText="1"/>
    </xf>
    <xf numFmtId="167" fontId="25" fillId="0" borderId="4" xfId="2" applyNumberFormat="1" applyFont="1" applyBorder="1" applyAlignment="1">
      <alignment horizontal="right" vertical="center" wrapText="1"/>
    </xf>
    <xf numFmtId="166" fontId="24" fillId="0" borderId="4" xfId="1" applyFont="1" applyFill="1" applyBorder="1" applyAlignment="1">
      <alignment horizontal="center" vertical="center" wrapText="1"/>
    </xf>
    <xf numFmtId="166" fontId="26" fillId="2" borderId="4" xfId="1" applyFont="1" applyFill="1" applyBorder="1" applyAlignment="1">
      <alignment horizontal="center" vertical="center" wrapText="1"/>
    </xf>
    <xf numFmtId="166" fontId="27" fillId="2" borderId="4" xfId="1" applyFont="1" applyFill="1" applyBorder="1" applyAlignment="1">
      <alignment horizontal="center" vertical="center" wrapText="1"/>
    </xf>
    <xf numFmtId="166" fontId="27" fillId="3" borderId="4" xfId="1" applyFont="1" applyFill="1" applyBorder="1" applyAlignment="1">
      <alignment wrapText="1"/>
    </xf>
    <xf numFmtId="10" fontId="27" fillId="0" borderId="4" xfId="0" applyNumberFormat="1" applyFont="1" applyBorder="1" applyAlignment="1">
      <alignment horizontal="center" wrapText="1"/>
    </xf>
    <xf numFmtId="166" fontId="26" fillId="0" borderId="4" xfId="1" applyFont="1" applyBorder="1" applyAlignment="1">
      <alignment wrapText="1"/>
    </xf>
    <xf numFmtId="171" fontId="27" fillId="0" borderId="4" xfId="0" applyNumberFormat="1" applyFont="1" applyBorder="1" applyAlignment="1">
      <alignment horizontal="center" wrapText="1"/>
    </xf>
    <xf numFmtId="166" fontId="27" fillId="5" borderId="4" xfId="1" applyFont="1" applyFill="1" applyBorder="1" applyAlignment="1">
      <alignment wrapText="1"/>
    </xf>
    <xf numFmtId="182" fontId="23" fillId="2" borderId="4" xfId="0" applyNumberFormat="1" applyFont="1" applyFill="1" applyBorder="1" applyAlignment="1">
      <alignment horizontal="right" vertical="center" wrapText="1"/>
    </xf>
    <xf numFmtId="182" fontId="23" fillId="3" borderId="4" xfId="0" applyNumberFormat="1" applyFont="1" applyFill="1" applyBorder="1" applyAlignment="1">
      <alignment horizontal="right" vertical="center" wrapText="1"/>
    </xf>
    <xf numFmtId="182" fontId="26" fillId="0" borderId="4" xfId="4" applyNumberFormat="1" applyFont="1" applyFill="1" applyBorder="1" applyAlignment="1">
      <alignment horizontal="right" vertical="center" wrapText="1"/>
    </xf>
    <xf numFmtId="182" fontId="24" fillId="0" borderId="4" xfId="4" applyNumberFormat="1" applyFont="1" applyFill="1" applyBorder="1" applyAlignment="1">
      <alignment horizontal="right" vertical="center" wrapText="1"/>
    </xf>
    <xf numFmtId="182" fontId="26" fillId="2" borderId="4" xfId="0" applyNumberFormat="1" applyFont="1" applyFill="1" applyBorder="1" applyAlignment="1">
      <alignment horizontal="right" vertical="center" wrapText="1"/>
    </xf>
    <xf numFmtId="182" fontId="24" fillId="0" borderId="4" xfId="0" applyNumberFormat="1" applyFont="1" applyFill="1" applyBorder="1" applyAlignment="1">
      <alignment horizontal="right" vertical="center" wrapText="1"/>
    </xf>
    <xf numFmtId="182" fontId="24" fillId="6" borderId="4" xfId="0" applyNumberFormat="1" applyFont="1" applyFill="1" applyBorder="1" applyAlignment="1">
      <alignment horizontal="right" vertical="center" wrapText="1"/>
    </xf>
    <xf numFmtId="182" fontId="33" fillId="0" borderId="4" xfId="0" applyNumberFormat="1" applyFont="1" applyFill="1" applyBorder="1" applyAlignment="1">
      <alignment horizontal="right" vertical="center"/>
    </xf>
    <xf numFmtId="182" fontId="33" fillId="6" borderId="4" xfId="0" applyNumberFormat="1" applyFont="1" applyFill="1" applyBorder="1" applyAlignment="1">
      <alignment horizontal="right" vertical="center"/>
    </xf>
    <xf numFmtId="182" fontId="26" fillId="6" borderId="4" xfId="0" applyNumberFormat="1" applyFont="1" applyFill="1" applyBorder="1" applyAlignment="1">
      <alignment horizontal="right" vertical="center" wrapText="1"/>
    </xf>
    <xf numFmtId="182" fontId="26" fillId="0" borderId="4" xfId="0" applyNumberFormat="1" applyFont="1" applyFill="1" applyBorder="1" applyAlignment="1">
      <alignment horizontal="right" vertical="center" wrapText="1"/>
    </xf>
    <xf numFmtId="182" fontId="26" fillId="0" borderId="4" xfId="0" applyNumberFormat="1" applyFont="1" applyBorder="1" applyAlignment="1">
      <alignment horizontal="right" vertical="center" wrapText="1"/>
    </xf>
    <xf numFmtId="182" fontId="24" fillId="0" borderId="4" xfId="0" applyNumberFormat="1" applyFont="1" applyBorder="1" applyAlignment="1">
      <alignment horizontal="right" vertical="center" wrapText="1"/>
    </xf>
    <xf numFmtId="182" fontId="23" fillId="3" borderId="4" xfId="1" applyNumberFormat="1" applyFont="1" applyFill="1" applyBorder="1" applyAlignment="1">
      <alignment horizontal="right" vertical="center" wrapText="1"/>
    </xf>
    <xf numFmtId="182" fontId="24" fillId="0" borderId="10" xfId="0" applyNumberFormat="1" applyFont="1" applyFill="1" applyBorder="1" applyAlignment="1">
      <alignment horizontal="right" vertical="center" wrapText="1"/>
    </xf>
    <xf numFmtId="182" fontId="30" fillId="0" borderId="4" xfId="0" applyNumberFormat="1" applyFont="1" applyFill="1" applyBorder="1" applyAlignment="1">
      <alignment horizontal="right" vertical="center" wrapText="1"/>
    </xf>
    <xf numFmtId="182" fontId="30" fillId="0" borderId="10" xfId="1" applyNumberFormat="1" applyFont="1" applyFill="1" applyBorder="1" applyAlignment="1">
      <alignment horizontal="right" vertical="center" wrapText="1"/>
    </xf>
    <xf numFmtId="182" fontId="24" fillId="0" borderId="5" xfId="0" applyNumberFormat="1" applyFont="1" applyFill="1" applyBorder="1" applyAlignment="1">
      <alignment horizontal="right" vertical="center" wrapText="1"/>
    </xf>
    <xf numFmtId="182" fontId="26" fillId="2" borderId="5" xfId="0" applyNumberFormat="1" applyFont="1" applyFill="1" applyBorder="1" applyAlignment="1">
      <alignment horizontal="right" vertical="center" wrapText="1"/>
    </xf>
    <xf numFmtId="182" fontId="31" fillId="0" borderId="0" xfId="0" applyNumberFormat="1" applyFont="1" applyAlignment="1">
      <alignment horizontal="right" vertical="center" wrapText="1"/>
    </xf>
    <xf numFmtId="2" fontId="13" fillId="2" borderId="4" xfId="2" applyNumberFormat="1" applyFont="1" applyFill="1" applyBorder="1" applyAlignment="1">
      <alignment horizontal="center" vertical="center" wrapText="1"/>
    </xf>
    <xf numFmtId="0" fontId="28" fillId="2" borderId="12" xfId="11" applyFont="1" applyFill="1" applyBorder="1" applyAlignment="1">
      <alignment horizontal="left" vertical="top" wrapText="1"/>
    </xf>
    <xf numFmtId="0" fontId="32" fillId="2" borderId="4" xfId="2" applyFont="1" applyFill="1" applyBorder="1" applyAlignment="1">
      <alignment horizontal="center" vertical="center" wrapText="1"/>
    </xf>
    <xf numFmtId="0" fontId="23" fillId="3" borderId="4" xfId="0" applyFont="1" applyFill="1" applyBorder="1" applyAlignment="1">
      <alignment vertical="top" wrapText="1"/>
    </xf>
    <xf numFmtId="0" fontId="23" fillId="3" borderId="4" xfId="0" applyFont="1" applyFill="1" applyBorder="1" applyAlignment="1">
      <alignment horizontal="left" vertical="top" wrapText="1"/>
    </xf>
    <xf numFmtId="49" fontId="24" fillId="0" borderId="4" xfId="3" applyNumberFormat="1" applyFont="1" applyFill="1" applyBorder="1" applyAlignment="1">
      <alignment horizontal="left" vertical="top" wrapText="1"/>
    </xf>
    <xf numFmtId="0" fontId="24" fillId="0" borderId="4" xfId="0" applyNumberFormat="1" applyFont="1" applyFill="1" applyBorder="1" applyAlignment="1">
      <alignment horizontal="left" vertical="top" wrapText="1"/>
    </xf>
    <xf numFmtId="0" fontId="26" fillId="0" borderId="4" xfId="0" applyNumberFormat="1" applyFont="1" applyFill="1" applyBorder="1" applyAlignment="1">
      <alignment horizontal="left" vertical="top" wrapText="1"/>
    </xf>
    <xf numFmtId="0" fontId="23" fillId="3" borderId="4" xfId="0" applyNumberFormat="1" applyFont="1" applyFill="1" applyBorder="1" applyAlignment="1">
      <alignment horizontal="center" vertical="center" wrapText="1"/>
    </xf>
    <xf numFmtId="2" fontId="23" fillId="3" borderId="4" xfId="0" applyNumberFormat="1" applyFont="1" applyFill="1" applyBorder="1" applyAlignment="1">
      <alignment horizontal="center" vertical="center" wrapText="1"/>
    </xf>
    <xf numFmtId="0" fontId="31" fillId="0" borderId="0" xfId="0" applyFont="1" applyAlignment="1">
      <alignment horizontal="center" vertical="center" wrapText="1"/>
    </xf>
    <xf numFmtId="0" fontId="31" fillId="0" borderId="0" xfId="0" applyFont="1" applyBorder="1" applyAlignment="1">
      <alignment wrapText="1"/>
    </xf>
    <xf numFmtId="0" fontId="11" fillId="0" borderId="7" xfId="0" applyNumberFormat="1" applyFont="1" applyBorder="1" applyAlignment="1">
      <alignment horizontal="left" wrapText="1"/>
    </xf>
    <xf numFmtId="0" fontId="11" fillId="0" borderId="8" xfId="0" applyNumberFormat="1" applyFont="1" applyBorder="1" applyAlignment="1">
      <alignment horizontal="left" wrapText="1"/>
    </xf>
    <xf numFmtId="0" fontId="11" fillId="0" borderId="9" xfId="0" applyNumberFormat="1" applyFont="1" applyBorder="1" applyAlignment="1">
      <alignment horizontal="left" wrapText="1"/>
    </xf>
    <xf numFmtId="0" fontId="9" fillId="5" borderId="4" xfId="0" applyNumberFormat="1" applyFont="1" applyFill="1" applyBorder="1" applyAlignment="1">
      <alignment horizontal="left"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0" borderId="4" xfId="0" applyNumberFormat="1" applyFont="1" applyBorder="1" applyAlignment="1">
      <alignment horizontal="left" wrapText="1"/>
    </xf>
    <xf numFmtId="0" fontId="10" fillId="0" borderId="16" xfId="0" applyFont="1" applyFill="1" applyBorder="1" applyAlignment="1">
      <alignment horizontal="center" vertical="center" wrapText="1"/>
    </xf>
  </cellXfs>
  <cellStyles count="65">
    <cellStyle name="0,0_x000d__x000a_NA_x000d__x000a_" xfId="39"/>
    <cellStyle name="Énfasis3 2" xfId="20"/>
    <cellStyle name="Énfasis4 2" xfId="19"/>
    <cellStyle name="Estilo 1" xfId="40"/>
    <cellStyle name="Euro" xfId="41"/>
    <cellStyle name="formato venta descripcion" xfId="42"/>
    <cellStyle name="Millares" xfId="4" builtinId="3"/>
    <cellStyle name="Millares [0] 2" xfId="8"/>
    <cellStyle name="Millares [0] 3" xfId="34"/>
    <cellStyle name="Millares 10" xfId="43"/>
    <cellStyle name="Millares 2" xfId="13"/>
    <cellStyle name="Millares 2 2" xfId="44"/>
    <cellStyle name="Millares 2 3" xfId="24"/>
    <cellStyle name="Millares 3" xfId="3"/>
    <cellStyle name="Millares 3 2" xfId="22"/>
    <cellStyle name="Millares 3 3" xfId="35"/>
    <cellStyle name="Millares 4" xfId="15"/>
    <cellStyle name="Millares 5" xfId="18"/>
    <cellStyle name="Moneda" xfId="1" builtinId="4"/>
    <cellStyle name="Moneda [0] 2" xfId="21"/>
    <cellStyle name="Moneda 2" xfId="29"/>
    <cellStyle name="Moneda 2 2" xfId="25"/>
    <cellStyle name="Moneda 2 3" xfId="45"/>
    <cellStyle name="Moneda 2 3 2" xfId="62"/>
    <cellStyle name="Moneda 2 4" xfId="6"/>
    <cellStyle name="Moneda 2 53" xfId="46"/>
    <cellStyle name="Moneda 3" xfId="47"/>
    <cellStyle name="Moneda 3 2" xfId="48"/>
    <cellStyle name="Moneda 3 2 2" xfId="63"/>
    <cellStyle name="Moneda 4" xfId="49"/>
    <cellStyle name="Moneda 4 2" xfId="64"/>
    <cellStyle name="Moneda 5" xfId="32"/>
    <cellStyle name="Normal" xfId="0" builtinId="0"/>
    <cellStyle name="Normal 10" xfId="9"/>
    <cellStyle name="Normal 10 2" xfId="37"/>
    <cellStyle name="Normal 2" xfId="17"/>
    <cellStyle name="Normal 2 10" xfId="50"/>
    <cellStyle name="Normal 2 13" xfId="51"/>
    <cellStyle name="Normal 2 2" xfId="12"/>
    <cellStyle name="Normal 2 2 2" xfId="14"/>
    <cellStyle name="Normal 2 3" xfId="52"/>
    <cellStyle name="Normal 2 4" xfId="28"/>
    <cellStyle name="Normal 2 7" xfId="53"/>
    <cellStyle name="Normal 2 9" xfId="54"/>
    <cellStyle name="Normal 3" xfId="2"/>
    <cellStyle name="Normal 3 2" xfId="30"/>
    <cellStyle name="Normal 3 2 2" xfId="61"/>
    <cellStyle name="Normal 3 3" xfId="33"/>
    <cellStyle name="Normal 30" xfId="55"/>
    <cellStyle name="Normal 4" xfId="56"/>
    <cellStyle name="Normal 4 2" xfId="27"/>
    <cellStyle name="Normal 4 5 2" xfId="26"/>
    <cellStyle name="Normal 5" xfId="23"/>
    <cellStyle name="Normal 56" xfId="57"/>
    <cellStyle name="Normal 6" xfId="5"/>
    <cellStyle name="Normal 6 2" xfId="11"/>
    <cellStyle name="Normal 7" xfId="58"/>
    <cellStyle name="Normal 8" xfId="59"/>
    <cellStyle name="Notas 2" xfId="60"/>
    <cellStyle name="Porcentaje 2" xfId="38"/>
    <cellStyle name="Porcentaje 2 2" xfId="10"/>
    <cellStyle name="Porcentaje 3" xfId="16"/>
    <cellStyle name="Porcentual 2" xfId="36"/>
    <cellStyle name="Porcentual 2 2" xfId="7"/>
    <cellStyle name="Porcentual 2 2 2" xfId="31"/>
  </cellStyles>
  <dxfs count="0"/>
  <tableStyles count="0" defaultTableStyle="TableStyleMedium2" defaultPivotStyle="PivotStyleLight16"/>
  <colors>
    <mruColors>
      <color rgb="FFFFFF99"/>
      <color rgb="FF99FFCC"/>
      <color rgb="FF0000FF"/>
      <color rgb="FFFF99CC"/>
      <color rgb="FF993366"/>
      <color rgb="FF0BE90B"/>
      <color rgb="FFBBA545"/>
      <color rgb="FFCC99FF"/>
      <color rgb="FFBCD42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137583</xdr:colOff>
      <xdr:row>0</xdr:row>
      <xdr:rowOff>52916</xdr:rowOff>
    </xdr:from>
    <xdr:to>
      <xdr:col>5</xdr:col>
      <xdr:colOff>866775</xdr:colOff>
      <xdr:row>0</xdr:row>
      <xdr:rowOff>552450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9708" y="52916"/>
          <a:ext cx="729192" cy="4995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137583</xdr:colOff>
      <xdr:row>0</xdr:row>
      <xdr:rowOff>52916</xdr:rowOff>
    </xdr:from>
    <xdr:to>
      <xdr:col>5</xdr:col>
      <xdr:colOff>866775</xdr:colOff>
      <xdr:row>0</xdr:row>
      <xdr:rowOff>552450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57433" y="52916"/>
          <a:ext cx="729192" cy="49953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434"/>
  <sheetViews>
    <sheetView tabSelected="1" topLeftCell="A425" zoomScale="118" zoomScaleNormal="118" workbookViewId="0">
      <selection activeCell="B435" sqref="B435"/>
    </sheetView>
  </sheetViews>
  <sheetFormatPr baseColWidth="10" defaultColWidth="11.42578125" defaultRowHeight="15"/>
  <cols>
    <col min="1" max="1" width="8.28515625" style="13" customWidth="1"/>
    <col min="2" max="2" width="52.140625" style="46" customWidth="1"/>
    <col min="3" max="3" width="6.28515625" style="119" customWidth="1"/>
    <col min="4" max="4" width="9.7109375" style="108" customWidth="1"/>
    <col min="5" max="5" width="19.85546875" style="46" customWidth="1"/>
    <col min="6" max="6" width="23.42578125" style="46" customWidth="1"/>
    <col min="7" max="16384" width="11.42578125" style="1"/>
  </cols>
  <sheetData>
    <row r="1" spans="1:6" ht="50.1" customHeight="1" thickBot="1">
      <c r="A1" s="125" t="s">
        <v>742</v>
      </c>
      <c r="B1" s="126"/>
      <c r="C1" s="126"/>
      <c r="D1" s="126"/>
      <c r="E1" s="127"/>
      <c r="F1" s="64"/>
    </row>
    <row r="2" spans="1:6" ht="20.25" customHeight="1">
      <c r="A2" s="129" t="s">
        <v>743</v>
      </c>
      <c r="B2" s="129"/>
      <c r="C2" s="129"/>
      <c r="D2" s="129"/>
      <c r="E2" s="129"/>
      <c r="F2" s="120"/>
    </row>
    <row r="3" spans="1:6" ht="15.75">
      <c r="A3" s="2" t="s">
        <v>0</v>
      </c>
      <c r="B3" s="22" t="s">
        <v>1</v>
      </c>
      <c r="C3" s="47" t="s">
        <v>2</v>
      </c>
      <c r="D3" s="89" t="s">
        <v>38</v>
      </c>
      <c r="E3" s="22" t="s">
        <v>3</v>
      </c>
      <c r="F3" s="22" t="s">
        <v>4</v>
      </c>
    </row>
    <row r="4" spans="1:6" ht="15.75">
      <c r="A4" s="16">
        <v>1</v>
      </c>
      <c r="B4" s="23" t="s">
        <v>33</v>
      </c>
      <c r="C4" s="117"/>
      <c r="D4" s="90"/>
      <c r="E4" s="65"/>
      <c r="F4" s="65"/>
    </row>
    <row r="5" spans="1:6" ht="25.5">
      <c r="A5" s="14">
        <v>1.1000000000000001</v>
      </c>
      <c r="B5" s="24" t="s">
        <v>270</v>
      </c>
      <c r="C5" s="48" t="s">
        <v>49</v>
      </c>
      <c r="D5" s="91">
        <v>124</v>
      </c>
      <c r="E5" s="66"/>
      <c r="F5" s="67">
        <f>D5*E5</f>
        <v>0</v>
      </c>
    </row>
    <row r="6" spans="1:6" ht="29.25" customHeight="1">
      <c r="A6" s="4" t="s">
        <v>260</v>
      </c>
      <c r="B6" s="24" t="s">
        <v>276</v>
      </c>
      <c r="C6" s="49" t="s">
        <v>2</v>
      </c>
      <c r="D6" s="91">
        <v>1</v>
      </c>
      <c r="E6" s="66"/>
      <c r="F6" s="67">
        <f>D6*E6</f>
        <v>0</v>
      </c>
    </row>
    <row r="7" spans="1:6" ht="38.25">
      <c r="A7" s="4" t="s">
        <v>261</v>
      </c>
      <c r="B7" s="25" t="s">
        <v>277</v>
      </c>
      <c r="C7" s="50" t="s">
        <v>7</v>
      </c>
      <c r="D7" s="91">
        <v>126</v>
      </c>
      <c r="E7" s="68"/>
      <c r="F7" s="67">
        <f t="shared" ref="F7:F22" si="0">D7*E7</f>
        <v>0</v>
      </c>
    </row>
    <row r="8" spans="1:6" ht="40.5" customHeight="1">
      <c r="A8" s="4" t="s">
        <v>262</v>
      </c>
      <c r="B8" s="25" t="s">
        <v>409</v>
      </c>
      <c r="C8" s="49" t="s">
        <v>7</v>
      </c>
      <c r="D8" s="91">
        <v>1009</v>
      </c>
      <c r="E8" s="68"/>
      <c r="F8" s="67">
        <f t="shared" si="0"/>
        <v>0</v>
      </c>
    </row>
    <row r="9" spans="1:6">
      <c r="A9" s="4" t="s">
        <v>263</v>
      </c>
      <c r="B9" s="26" t="s">
        <v>238</v>
      </c>
      <c r="C9" s="51" t="s">
        <v>2</v>
      </c>
      <c r="D9" s="91">
        <v>1</v>
      </c>
      <c r="E9" s="68"/>
      <c r="F9" s="67">
        <f t="shared" si="0"/>
        <v>0</v>
      </c>
    </row>
    <row r="10" spans="1:6">
      <c r="A10" s="4" t="s">
        <v>264</v>
      </c>
      <c r="B10" s="26" t="s">
        <v>239</v>
      </c>
      <c r="C10" s="51" t="s">
        <v>2</v>
      </c>
      <c r="D10" s="91">
        <v>1</v>
      </c>
      <c r="E10" s="68"/>
      <c r="F10" s="67">
        <f t="shared" si="0"/>
        <v>0</v>
      </c>
    </row>
    <row r="11" spans="1:6" ht="38.25">
      <c r="A11" s="4" t="s">
        <v>265</v>
      </c>
      <c r="B11" s="25" t="s">
        <v>344</v>
      </c>
      <c r="C11" s="49" t="s">
        <v>7</v>
      </c>
      <c r="D11" s="91">
        <v>67</v>
      </c>
      <c r="E11" s="66"/>
      <c r="F11" s="67">
        <f t="shared" si="0"/>
        <v>0</v>
      </c>
    </row>
    <row r="12" spans="1:6" ht="51">
      <c r="A12" s="4" t="s">
        <v>266</v>
      </c>
      <c r="B12" s="25" t="s">
        <v>244</v>
      </c>
      <c r="C12" s="49" t="s">
        <v>7</v>
      </c>
      <c r="D12" s="91">
        <v>20</v>
      </c>
      <c r="E12" s="66"/>
      <c r="F12" s="67">
        <f t="shared" si="0"/>
        <v>0</v>
      </c>
    </row>
    <row r="13" spans="1:6" ht="25.5">
      <c r="A13" s="4" t="s">
        <v>267</v>
      </c>
      <c r="B13" s="27" t="s">
        <v>602</v>
      </c>
      <c r="C13" s="49" t="s">
        <v>49</v>
      </c>
      <c r="D13" s="91">
        <v>5</v>
      </c>
      <c r="E13" s="66"/>
      <c r="F13" s="67">
        <f t="shared" si="0"/>
        <v>0</v>
      </c>
    </row>
    <row r="14" spans="1:6" s="6" customFormat="1" ht="38.25">
      <c r="A14" s="5" t="s">
        <v>240</v>
      </c>
      <c r="B14" s="25" t="s">
        <v>60</v>
      </c>
      <c r="C14" s="52" t="s">
        <v>2</v>
      </c>
      <c r="D14" s="92">
        <v>1</v>
      </c>
      <c r="E14" s="69"/>
      <c r="F14" s="70">
        <f t="shared" si="0"/>
        <v>0</v>
      </c>
    </row>
    <row r="15" spans="1:6" s="7" customFormat="1" ht="38.25">
      <c r="A15" s="4" t="s">
        <v>43</v>
      </c>
      <c r="B15" s="27" t="s">
        <v>243</v>
      </c>
      <c r="C15" s="49" t="s">
        <v>2</v>
      </c>
      <c r="D15" s="91">
        <v>1</v>
      </c>
      <c r="E15" s="66"/>
      <c r="F15" s="67">
        <f t="shared" si="0"/>
        <v>0</v>
      </c>
    </row>
    <row r="16" spans="1:6" s="7" customFormat="1" ht="25.5">
      <c r="A16" s="4" t="s">
        <v>44</v>
      </c>
      <c r="B16" s="27" t="s">
        <v>52</v>
      </c>
      <c r="C16" s="49" t="s">
        <v>49</v>
      </c>
      <c r="D16" s="91">
        <v>2.8</v>
      </c>
      <c r="E16" s="66"/>
      <c r="F16" s="67">
        <f t="shared" si="0"/>
        <v>0</v>
      </c>
    </row>
    <row r="17" spans="1:6" s="7" customFormat="1" ht="40.5" customHeight="1">
      <c r="A17" s="4" t="s">
        <v>45</v>
      </c>
      <c r="B17" s="27" t="s">
        <v>242</v>
      </c>
      <c r="C17" s="49" t="s">
        <v>7</v>
      </c>
      <c r="D17" s="91">
        <v>0.8</v>
      </c>
      <c r="E17" s="66"/>
      <c r="F17" s="67">
        <f t="shared" si="0"/>
        <v>0</v>
      </c>
    </row>
    <row r="18" spans="1:6" s="7" customFormat="1" ht="55.15" customHeight="1">
      <c r="A18" s="4" t="s">
        <v>46</v>
      </c>
      <c r="B18" s="27" t="s">
        <v>249</v>
      </c>
      <c r="C18" s="49" t="s">
        <v>7</v>
      </c>
      <c r="D18" s="91">
        <v>2.8</v>
      </c>
      <c r="E18" s="66"/>
      <c r="F18" s="67">
        <f t="shared" si="0"/>
        <v>0</v>
      </c>
    </row>
    <row r="19" spans="1:6" s="7" customFormat="1" ht="27" customHeight="1">
      <c r="A19" s="4" t="s">
        <v>47</v>
      </c>
      <c r="B19" s="25" t="s">
        <v>345</v>
      </c>
      <c r="C19" s="52" t="s">
        <v>49</v>
      </c>
      <c r="D19" s="92">
        <v>13.5</v>
      </c>
      <c r="E19" s="66"/>
      <c r="F19" s="70">
        <f t="shared" si="0"/>
        <v>0</v>
      </c>
    </row>
    <row r="20" spans="1:6" s="7" customFormat="1" ht="27" customHeight="1">
      <c r="A20" s="4" t="s">
        <v>346</v>
      </c>
      <c r="B20" s="25" t="s">
        <v>723</v>
      </c>
      <c r="C20" s="52" t="s">
        <v>7</v>
      </c>
      <c r="D20" s="92">
        <v>25</v>
      </c>
      <c r="E20" s="66"/>
      <c r="F20" s="70">
        <f t="shared" si="0"/>
        <v>0</v>
      </c>
    </row>
    <row r="21" spans="1:6" ht="38.25">
      <c r="A21" s="4" t="s">
        <v>535</v>
      </c>
      <c r="B21" s="28" t="s">
        <v>281</v>
      </c>
      <c r="C21" s="53" t="s">
        <v>7</v>
      </c>
      <c r="D21" s="92">
        <v>80</v>
      </c>
      <c r="E21" s="69"/>
      <c r="F21" s="70">
        <f t="shared" si="0"/>
        <v>0</v>
      </c>
    </row>
    <row r="22" spans="1:6" ht="25.5">
      <c r="A22" s="4" t="s">
        <v>722</v>
      </c>
      <c r="B22" s="28" t="s">
        <v>536</v>
      </c>
      <c r="C22" s="53" t="s">
        <v>36</v>
      </c>
      <c r="D22" s="92">
        <v>2</v>
      </c>
      <c r="E22" s="69"/>
      <c r="F22" s="70">
        <f t="shared" si="0"/>
        <v>0</v>
      </c>
    </row>
    <row r="23" spans="1:6">
      <c r="A23" s="8"/>
      <c r="B23" s="29" t="s">
        <v>8</v>
      </c>
      <c r="C23" s="54"/>
      <c r="D23" s="93"/>
      <c r="E23" s="71"/>
      <c r="F23" s="72">
        <f>SUM(F5:F22)</f>
        <v>0</v>
      </c>
    </row>
    <row r="24" spans="1:6" ht="15.75">
      <c r="A24" s="16">
        <v>2</v>
      </c>
      <c r="B24" s="23" t="s">
        <v>163</v>
      </c>
      <c r="C24" s="117"/>
      <c r="D24" s="90"/>
      <c r="E24" s="73"/>
      <c r="F24" s="73"/>
    </row>
    <row r="25" spans="1:6" ht="55.5" customHeight="1">
      <c r="A25" s="4" t="s">
        <v>347</v>
      </c>
      <c r="B25" s="27" t="s">
        <v>596</v>
      </c>
      <c r="C25" s="52" t="s">
        <v>36</v>
      </c>
      <c r="D25" s="94">
        <v>2149</v>
      </c>
      <c r="E25" s="70"/>
      <c r="F25" s="70">
        <f>D25*E25</f>
        <v>0</v>
      </c>
    </row>
    <row r="26" spans="1:6">
      <c r="A26" s="8"/>
      <c r="B26" s="29" t="s">
        <v>9</v>
      </c>
      <c r="C26" s="54"/>
      <c r="D26" s="93"/>
      <c r="E26" s="71"/>
      <c r="F26" s="72">
        <f>SUM(F25:F25)</f>
        <v>0</v>
      </c>
    </row>
    <row r="27" spans="1:6" ht="15.75">
      <c r="A27" s="16">
        <v>3</v>
      </c>
      <c r="B27" s="23" t="s">
        <v>162</v>
      </c>
      <c r="C27" s="117"/>
      <c r="D27" s="90"/>
      <c r="E27" s="73"/>
      <c r="F27" s="73"/>
    </row>
    <row r="28" spans="1:6" ht="15.75">
      <c r="A28" s="16">
        <v>3.1</v>
      </c>
      <c r="B28" s="23" t="s">
        <v>161</v>
      </c>
      <c r="C28" s="117"/>
      <c r="D28" s="90"/>
      <c r="E28" s="73"/>
      <c r="F28" s="73"/>
    </row>
    <row r="29" spans="1:6">
      <c r="A29" s="4" t="s">
        <v>548</v>
      </c>
      <c r="B29" s="27" t="s">
        <v>597</v>
      </c>
      <c r="C29" s="52" t="s">
        <v>36</v>
      </c>
      <c r="D29" s="94">
        <v>559</v>
      </c>
      <c r="E29" s="70"/>
      <c r="F29" s="70">
        <f>D29*E29</f>
        <v>0</v>
      </c>
    </row>
    <row r="30" spans="1:6" ht="15" customHeight="1">
      <c r="A30" s="4" t="s">
        <v>549</v>
      </c>
      <c r="B30" s="27" t="s">
        <v>598</v>
      </c>
      <c r="C30" s="52" t="s">
        <v>36</v>
      </c>
      <c r="D30" s="94">
        <v>203</v>
      </c>
      <c r="E30" s="70"/>
      <c r="F30" s="70">
        <f>D30*E30</f>
        <v>0</v>
      </c>
    </row>
    <row r="31" spans="1:6" ht="15.75" customHeight="1">
      <c r="A31" s="4" t="s">
        <v>550</v>
      </c>
      <c r="B31" s="27" t="s">
        <v>394</v>
      </c>
      <c r="C31" s="52" t="s">
        <v>36</v>
      </c>
      <c r="D31" s="94">
        <v>52</v>
      </c>
      <c r="E31" s="70"/>
      <c r="F31" s="70">
        <f>D31*E31</f>
        <v>0</v>
      </c>
    </row>
    <row r="32" spans="1:6" ht="40.5" customHeight="1">
      <c r="A32" s="4" t="s">
        <v>551</v>
      </c>
      <c r="B32" s="27" t="s">
        <v>599</v>
      </c>
      <c r="C32" s="52" t="s">
        <v>36</v>
      </c>
      <c r="D32" s="94">
        <v>524</v>
      </c>
      <c r="E32" s="70"/>
      <c r="F32" s="70">
        <f>D32*E32</f>
        <v>0</v>
      </c>
    </row>
    <row r="33" spans="1:6" ht="15.75">
      <c r="A33" s="16">
        <v>3.2</v>
      </c>
      <c r="B33" s="23" t="s">
        <v>555</v>
      </c>
      <c r="C33" s="117"/>
      <c r="D33" s="90"/>
      <c r="E33" s="73"/>
      <c r="F33" s="73"/>
    </row>
    <row r="34" spans="1:6">
      <c r="A34" s="4" t="s">
        <v>552</v>
      </c>
      <c r="B34" s="27" t="s">
        <v>395</v>
      </c>
      <c r="C34" s="52" t="s">
        <v>36</v>
      </c>
      <c r="D34" s="94">
        <v>18.399999999999999</v>
      </c>
      <c r="E34" s="70"/>
      <c r="F34" s="70">
        <f t="shared" ref="F34:F44" si="1">D34*E34</f>
        <v>0</v>
      </c>
    </row>
    <row r="35" spans="1:6" ht="42" customHeight="1">
      <c r="A35" s="4" t="s">
        <v>553</v>
      </c>
      <c r="B35" s="27" t="s">
        <v>396</v>
      </c>
      <c r="C35" s="55" t="s">
        <v>36</v>
      </c>
      <c r="D35" s="95">
        <v>172</v>
      </c>
      <c r="E35" s="74"/>
      <c r="F35" s="70">
        <f t="shared" si="1"/>
        <v>0</v>
      </c>
    </row>
    <row r="36" spans="1:6" ht="25.5">
      <c r="A36" s="4" t="s">
        <v>554</v>
      </c>
      <c r="B36" s="27" t="s">
        <v>500</v>
      </c>
      <c r="C36" s="52" t="s">
        <v>50</v>
      </c>
      <c r="D36" s="94">
        <v>13859</v>
      </c>
      <c r="E36" s="70"/>
      <c r="F36" s="70">
        <f t="shared" si="1"/>
        <v>0</v>
      </c>
    </row>
    <row r="37" spans="1:6" ht="27" customHeight="1">
      <c r="A37" s="4" t="s">
        <v>556</v>
      </c>
      <c r="B37" s="27" t="s">
        <v>348</v>
      </c>
      <c r="C37" s="52" t="s">
        <v>36</v>
      </c>
      <c r="D37" s="94">
        <v>10.9</v>
      </c>
      <c r="E37" s="70"/>
      <c r="F37" s="70">
        <f t="shared" si="1"/>
        <v>0</v>
      </c>
    </row>
    <row r="38" spans="1:6" ht="25.5">
      <c r="A38" s="4" t="s">
        <v>557</v>
      </c>
      <c r="B38" s="27" t="s">
        <v>501</v>
      </c>
      <c r="C38" s="52" t="s">
        <v>50</v>
      </c>
      <c r="D38" s="94">
        <v>533</v>
      </c>
      <c r="E38" s="70"/>
      <c r="F38" s="70">
        <f t="shared" si="1"/>
        <v>0</v>
      </c>
    </row>
    <row r="39" spans="1:6" ht="30" customHeight="1">
      <c r="A39" s="4" t="s">
        <v>558</v>
      </c>
      <c r="B39" s="27" t="s">
        <v>349</v>
      </c>
      <c r="C39" s="52" t="s">
        <v>36</v>
      </c>
      <c r="D39" s="94">
        <v>37</v>
      </c>
      <c r="E39" s="70"/>
      <c r="F39" s="70">
        <f t="shared" si="1"/>
        <v>0</v>
      </c>
    </row>
    <row r="40" spans="1:6" ht="25.5">
      <c r="A40" s="4" t="s">
        <v>559</v>
      </c>
      <c r="B40" s="27" t="s">
        <v>525</v>
      </c>
      <c r="C40" s="55" t="s">
        <v>50</v>
      </c>
      <c r="D40" s="95">
        <v>9609</v>
      </c>
      <c r="E40" s="70"/>
      <c r="F40" s="70">
        <f t="shared" si="1"/>
        <v>0</v>
      </c>
    </row>
    <row r="41" spans="1:6" ht="25.5">
      <c r="A41" s="4" t="s">
        <v>560</v>
      </c>
      <c r="B41" s="27" t="s">
        <v>350</v>
      </c>
      <c r="C41" s="52" t="s">
        <v>49</v>
      </c>
      <c r="D41" s="94">
        <v>24</v>
      </c>
      <c r="E41" s="70"/>
      <c r="F41" s="70">
        <f t="shared" si="1"/>
        <v>0</v>
      </c>
    </row>
    <row r="42" spans="1:6" ht="25.5">
      <c r="A42" s="4" t="s">
        <v>561</v>
      </c>
      <c r="B42" s="27" t="s">
        <v>524</v>
      </c>
      <c r="C42" s="52" t="s">
        <v>50</v>
      </c>
      <c r="D42" s="94">
        <v>341</v>
      </c>
      <c r="E42" s="70"/>
      <c r="F42" s="70">
        <f t="shared" si="1"/>
        <v>0</v>
      </c>
    </row>
    <row r="43" spans="1:6">
      <c r="A43" s="4" t="s">
        <v>577</v>
      </c>
      <c r="B43" s="27" t="s">
        <v>495</v>
      </c>
      <c r="C43" s="52" t="s">
        <v>36</v>
      </c>
      <c r="D43" s="94">
        <v>2</v>
      </c>
      <c r="E43" s="70"/>
      <c r="F43" s="70">
        <f t="shared" si="1"/>
        <v>0</v>
      </c>
    </row>
    <row r="44" spans="1:6">
      <c r="A44" s="4" t="s">
        <v>578</v>
      </c>
      <c r="B44" s="27" t="s">
        <v>496</v>
      </c>
      <c r="C44" s="52" t="s">
        <v>36</v>
      </c>
      <c r="D44" s="94">
        <v>2</v>
      </c>
      <c r="E44" s="70"/>
      <c r="F44" s="70">
        <f t="shared" si="1"/>
        <v>0</v>
      </c>
    </row>
    <row r="45" spans="1:6" ht="15.75">
      <c r="A45" s="16">
        <v>3.3</v>
      </c>
      <c r="B45" s="23" t="s">
        <v>356</v>
      </c>
      <c r="C45" s="117"/>
      <c r="D45" s="90"/>
      <c r="E45" s="73"/>
      <c r="F45" s="73"/>
    </row>
    <row r="46" spans="1:6" ht="55.5" customHeight="1">
      <c r="A46" s="4" t="s">
        <v>164</v>
      </c>
      <c r="B46" s="27" t="s">
        <v>397</v>
      </c>
      <c r="C46" s="52" t="s">
        <v>36</v>
      </c>
      <c r="D46" s="94">
        <v>31.5</v>
      </c>
      <c r="E46" s="70"/>
      <c r="F46" s="70">
        <f>D46*E46</f>
        <v>0</v>
      </c>
    </row>
    <row r="47" spans="1:6" ht="25.5">
      <c r="A47" s="4" t="s">
        <v>165</v>
      </c>
      <c r="B47" s="27" t="s">
        <v>526</v>
      </c>
      <c r="C47" s="52" t="s">
        <v>50</v>
      </c>
      <c r="D47" s="94">
        <v>8752</v>
      </c>
      <c r="E47" s="70"/>
      <c r="F47" s="70">
        <f>D47*E47</f>
        <v>0</v>
      </c>
    </row>
    <row r="48" spans="1:6" ht="15.75">
      <c r="A48" s="16">
        <v>3.4</v>
      </c>
      <c r="B48" s="23" t="s">
        <v>497</v>
      </c>
      <c r="C48" s="117"/>
      <c r="D48" s="90"/>
      <c r="E48" s="73"/>
      <c r="F48" s="73"/>
    </row>
    <row r="49" spans="1:6" ht="25.5">
      <c r="A49" s="4" t="s">
        <v>166</v>
      </c>
      <c r="B49" s="27" t="s">
        <v>498</v>
      </c>
      <c r="C49" s="52" t="s">
        <v>36</v>
      </c>
      <c r="D49" s="96">
        <v>6</v>
      </c>
      <c r="E49" s="70"/>
      <c r="F49" s="70">
        <f>D49*E49</f>
        <v>0</v>
      </c>
    </row>
    <row r="50" spans="1:6">
      <c r="A50" s="4" t="s">
        <v>167</v>
      </c>
      <c r="B50" s="27" t="s">
        <v>499</v>
      </c>
      <c r="C50" s="52" t="s">
        <v>49</v>
      </c>
      <c r="D50" s="96">
        <v>51</v>
      </c>
      <c r="E50" s="70"/>
      <c r="F50" s="70">
        <f>D50*E50</f>
        <v>0</v>
      </c>
    </row>
    <row r="51" spans="1:6" ht="25.5">
      <c r="A51" s="4" t="s">
        <v>168</v>
      </c>
      <c r="B51" s="27" t="s">
        <v>509</v>
      </c>
      <c r="C51" s="52" t="s">
        <v>50</v>
      </c>
      <c r="D51" s="96">
        <v>650</v>
      </c>
      <c r="E51" s="70"/>
      <c r="F51" s="70">
        <f>D51*E51</f>
        <v>0</v>
      </c>
    </row>
    <row r="52" spans="1:6" ht="15.75">
      <c r="A52" s="16">
        <v>3.5</v>
      </c>
      <c r="B52" s="30" t="s">
        <v>494</v>
      </c>
      <c r="C52" s="117"/>
      <c r="D52" s="90"/>
      <c r="E52" s="73"/>
      <c r="F52" s="73"/>
    </row>
    <row r="53" spans="1:6" ht="38.25">
      <c r="A53" s="4" t="s">
        <v>412</v>
      </c>
      <c r="B53" s="27" t="s">
        <v>531</v>
      </c>
      <c r="C53" s="52" t="s">
        <v>36</v>
      </c>
      <c r="D53" s="96">
        <v>342</v>
      </c>
      <c r="E53" s="70"/>
      <c r="F53" s="70">
        <f t="shared" ref="F53:F60" si="2">D53*E53</f>
        <v>0</v>
      </c>
    </row>
    <row r="54" spans="1:6" ht="42" customHeight="1">
      <c r="A54" s="4" t="s">
        <v>413</v>
      </c>
      <c r="B54" s="27" t="s">
        <v>594</v>
      </c>
      <c r="C54" s="55" t="s">
        <v>36</v>
      </c>
      <c r="D54" s="97">
        <v>217</v>
      </c>
      <c r="E54" s="74"/>
      <c r="F54" s="74">
        <f t="shared" si="2"/>
        <v>0</v>
      </c>
    </row>
    <row r="55" spans="1:6" ht="29.25" customHeight="1">
      <c r="A55" s="4" t="s">
        <v>414</v>
      </c>
      <c r="B55" s="27" t="s">
        <v>605</v>
      </c>
      <c r="C55" s="55" t="s">
        <v>36</v>
      </c>
      <c r="D55" s="97">
        <v>224.39600000000002</v>
      </c>
      <c r="E55" s="74"/>
      <c r="F55" s="74">
        <f t="shared" si="2"/>
        <v>0</v>
      </c>
    </row>
    <row r="56" spans="1:6" ht="25.5">
      <c r="A56" s="4" t="s">
        <v>502</v>
      </c>
      <c r="B56" s="27" t="s">
        <v>606</v>
      </c>
      <c r="C56" s="55" t="s">
        <v>36</v>
      </c>
      <c r="D56" s="95">
        <v>10</v>
      </c>
      <c r="E56" s="74"/>
      <c r="F56" s="74">
        <f t="shared" si="2"/>
        <v>0</v>
      </c>
    </row>
    <row r="57" spans="1:6" ht="25.5">
      <c r="A57" s="4" t="s">
        <v>503</v>
      </c>
      <c r="B57" s="27" t="s">
        <v>607</v>
      </c>
      <c r="C57" s="55" t="s">
        <v>36</v>
      </c>
      <c r="D57" s="95">
        <v>61</v>
      </c>
      <c r="E57" s="74"/>
      <c r="F57" s="74">
        <f t="shared" si="2"/>
        <v>0</v>
      </c>
    </row>
    <row r="58" spans="1:6" ht="33" customHeight="1">
      <c r="A58" s="4" t="s">
        <v>504</v>
      </c>
      <c r="B58" s="27" t="s">
        <v>410</v>
      </c>
      <c r="C58" s="55" t="s">
        <v>50</v>
      </c>
      <c r="D58" s="95">
        <v>1708</v>
      </c>
      <c r="E58" s="74"/>
      <c r="F58" s="74">
        <f t="shared" si="2"/>
        <v>0</v>
      </c>
    </row>
    <row r="59" spans="1:6" ht="30" customHeight="1">
      <c r="A59" s="4" t="s">
        <v>505</v>
      </c>
      <c r="B59" s="27" t="s">
        <v>411</v>
      </c>
      <c r="C59" s="55" t="s">
        <v>50</v>
      </c>
      <c r="D59" s="95">
        <v>22206.5</v>
      </c>
      <c r="E59" s="74"/>
      <c r="F59" s="74">
        <f t="shared" si="2"/>
        <v>0</v>
      </c>
    </row>
    <row r="60" spans="1:6" ht="70.5" customHeight="1">
      <c r="A60" s="4" t="s">
        <v>530</v>
      </c>
      <c r="B60" s="27" t="s">
        <v>608</v>
      </c>
      <c r="C60" s="55" t="s">
        <v>50</v>
      </c>
      <c r="D60" s="95">
        <v>5863</v>
      </c>
      <c r="E60" s="74"/>
      <c r="F60" s="74">
        <f t="shared" si="2"/>
        <v>0</v>
      </c>
    </row>
    <row r="61" spans="1:6">
      <c r="A61" s="8"/>
      <c r="B61" s="29" t="s">
        <v>10</v>
      </c>
      <c r="C61" s="54"/>
      <c r="D61" s="93"/>
      <c r="E61" s="71"/>
      <c r="F61" s="72">
        <f>SUM(F29:F60)</f>
        <v>0</v>
      </c>
    </row>
    <row r="62" spans="1:6" ht="15.75">
      <c r="A62" s="17" t="s">
        <v>11</v>
      </c>
      <c r="B62" s="23" t="s">
        <v>82</v>
      </c>
      <c r="C62" s="117"/>
      <c r="D62" s="90"/>
      <c r="E62" s="73"/>
      <c r="F62" s="73"/>
    </row>
    <row r="63" spans="1:6" ht="15.75">
      <c r="A63" s="16">
        <v>4.0999999999999996</v>
      </c>
      <c r="B63" s="23" t="s">
        <v>169</v>
      </c>
      <c r="C63" s="117"/>
      <c r="D63" s="90"/>
      <c r="E63" s="73"/>
      <c r="F63" s="73"/>
    </row>
    <row r="64" spans="1:6" ht="38.25">
      <c r="A64" s="5" t="s">
        <v>170</v>
      </c>
      <c r="B64" s="31" t="s">
        <v>623</v>
      </c>
      <c r="C64" s="55" t="s">
        <v>36</v>
      </c>
      <c r="D64" s="95">
        <v>56.4</v>
      </c>
      <c r="E64" s="74"/>
      <c r="F64" s="70">
        <f>D64*E64</f>
        <v>0</v>
      </c>
    </row>
    <row r="65" spans="1:6" ht="25.5">
      <c r="A65" s="5" t="s">
        <v>171</v>
      </c>
      <c r="B65" s="31" t="s">
        <v>506</v>
      </c>
      <c r="C65" s="55" t="s">
        <v>50</v>
      </c>
      <c r="D65" s="95">
        <v>19152</v>
      </c>
      <c r="E65" s="74"/>
      <c r="F65" s="70">
        <f>D65*E65</f>
        <v>0</v>
      </c>
    </row>
    <row r="66" spans="1:6" s="6" customFormat="1" ht="35.25" customHeight="1">
      <c r="A66" s="5" t="s">
        <v>562</v>
      </c>
      <c r="B66" s="31" t="s">
        <v>610</v>
      </c>
      <c r="C66" s="52" t="s">
        <v>49</v>
      </c>
      <c r="D66" s="94">
        <v>57.6</v>
      </c>
      <c r="E66" s="70"/>
      <c r="F66" s="70">
        <f>D66*E66</f>
        <v>0</v>
      </c>
    </row>
    <row r="67" spans="1:6" ht="15.75">
      <c r="A67" s="16">
        <v>4.2</v>
      </c>
      <c r="B67" s="23" t="s">
        <v>172</v>
      </c>
      <c r="C67" s="117"/>
      <c r="D67" s="90"/>
      <c r="E67" s="73"/>
      <c r="F67" s="73"/>
    </row>
    <row r="68" spans="1:6" ht="47.25" customHeight="1">
      <c r="A68" s="4" t="s">
        <v>173</v>
      </c>
      <c r="B68" s="33" t="s">
        <v>611</v>
      </c>
      <c r="C68" s="56" t="s">
        <v>36</v>
      </c>
      <c r="D68" s="98">
        <v>130.30000000000001</v>
      </c>
      <c r="E68" s="67"/>
      <c r="F68" s="67">
        <f>D68*E68</f>
        <v>0</v>
      </c>
    </row>
    <row r="69" spans="1:6" ht="25.5">
      <c r="A69" s="4" t="s">
        <v>174</v>
      </c>
      <c r="B69" s="33" t="s">
        <v>507</v>
      </c>
      <c r="C69" s="56" t="s">
        <v>50</v>
      </c>
      <c r="D69" s="98">
        <v>23991.4</v>
      </c>
      <c r="E69" s="67"/>
      <c r="F69" s="67">
        <f>D69*E69</f>
        <v>0</v>
      </c>
    </row>
    <row r="70" spans="1:6" ht="15.75">
      <c r="A70" s="16">
        <v>4.3</v>
      </c>
      <c r="B70" s="23" t="s">
        <v>175</v>
      </c>
      <c r="C70" s="117"/>
      <c r="D70" s="90"/>
      <c r="E70" s="73"/>
      <c r="F70" s="73"/>
    </row>
    <row r="71" spans="1:6" ht="53.25" customHeight="1">
      <c r="A71" s="4" t="s">
        <v>176</v>
      </c>
      <c r="B71" s="27" t="s">
        <v>609</v>
      </c>
      <c r="C71" s="49" t="s">
        <v>36</v>
      </c>
      <c r="D71" s="99">
        <v>39.5</v>
      </c>
      <c r="E71" s="67"/>
      <c r="F71" s="67">
        <f>D71*E71</f>
        <v>0</v>
      </c>
    </row>
    <row r="72" spans="1:6" ht="25.5">
      <c r="A72" s="4" t="s">
        <v>177</v>
      </c>
      <c r="B72" s="34" t="s">
        <v>508</v>
      </c>
      <c r="C72" s="49" t="s">
        <v>50</v>
      </c>
      <c r="D72" s="99">
        <v>10808</v>
      </c>
      <c r="E72" s="67"/>
      <c r="F72" s="67">
        <f>D72*E72</f>
        <v>0</v>
      </c>
    </row>
    <row r="73" spans="1:6" ht="15.75">
      <c r="A73" s="16">
        <v>4.4000000000000004</v>
      </c>
      <c r="B73" s="23" t="s">
        <v>357</v>
      </c>
      <c r="C73" s="117"/>
      <c r="D73" s="90"/>
      <c r="E73" s="73"/>
      <c r="F73" s="73"/>
    </row>
    <row r="74" spans="1:6" ht="15.75">
      <c r="A74" s="16"/>
      <c r="B74" s="23" t="s">
        <v>358</v>
      </c>
      <c r="C74" s="117"/>
      <c r="D74" s="90"/>
      <c r="E74" s="73"/>
      <c r="F74" s="73"/>
    </row>
    <row r="75" spans="1:6" ht="43.5" customHeight="1">
      <c r="A75" s="5" t="s">
        <v>178</v>
      </c>
      <c r="B75" s="25" t="s">
        <v>398</v>
      </c>
      <c r="C75" s="52" t="s">
        <v>7</v>
      </c>
      <c r="D75" s="94">
        <v>36</v>
      </c>
      <c r="E75" s="70"/>
      <c r="F75" s="70">
        <f>D75*E75</f>
        <v>0</v>
      </c>
    </row>
    <row r="76" spans="1:6" ht="31.5" customHeight="1">
      <c r="A76" s="5" t="s">
        <v>179</v>
      </c>
      <c r="B76" s="32" t="s">
        <v>510</v>
      </c>
      <c r="C76" s="52" t="s">
        <v>50</v>
      </c>
      <c r="D76" s="94">
        <v>381</v>
      </c>
      <c r="E76" s="70"/>
      <c r="F76" s="70">
        <f>D76*E76</f>
        <v>0</v>
      </c>
    </row>
    <row r="77" spans="1:6" ht="34.5" customHeight="1">
      <c r="A77" s="5" t="s">
        <v>180</v>
      </c>
      <c r="B77" s="32" t="s">
        <v>612</v>
      </c>
      <c r="C77" s="52" t="s">
        <v>49</v>
      </c>
      <c r="D77" s="94">
        <v>4.3</v>
      </c>
      <c r="E77" s="70"/>
      <c r="F77" s="70">
        <f>D77*E77</f>
        <v>0</v>
      </c>
    </row>
    <row r="78" spans="1:6" ht="15.75">
      <c r="A78" s="16"/>
      <c r="B78" s="23" t="s">
        <v>359</v>
      </c>
      <c r="C78" s="117"/>
      <c r="D78" s="90"/>
      <c r="E78" s="73"/>
      <c r="F78" s="73"/>
    </row>
    <row r="79" spans="1:6" ht="38.25">
      <c r="A79" s="5" t="s">
        <v>181</v>
      </c>
      <c r="B79" s="25" t="s">
        <v>623</v>
      </c>
      <c r="C79" s="52" t="s">
        <v>36</v>
      </c>
      <c r="D79" s="94">
        <v>0.3</v>
      </c>
      <c r="E79" s="70"/>
      <c r="F79" s="70">
        <f>D79*E79</f>
        <v>0</v>
      </c>
    </row>
    <row r="80" spans="1:6" ht="25.5">
      <c r="A80" s="5" t="s">
        <v>182</v>
      </c>
      <c r="B80" s="25" t="s">
        <v>511</v>
      </c>
      <c r="C80" s="52" t="s">
        <v>50</v>
      </c>
      <c r="D80" s="94">
        <v>65</v>
      </c>
      <c r="E80" s="70"/>
      <c r="F80" s="70">
        <f>D80*E80</f>
        <v>0</v>
      </c>
    </row>
    <row r="81" spans="1:6" ht="45.75" customHeight="1">
      <c r="A81" s="5" t="s">
        <v>183</v>
      </c>
      <c r="B81" s="25" t="s">
        <v>613</v>
      </c>
      <c r="C81" s="52" t="s">
        <v>36</v>
      </c>
      <c r="D81" s="94">
        <v>2</v>
      </c>
      <c r="E81" s="70"/>
      <c r="F81" s="70">
        <f>D81*E81</f>
        <v>0</v>
      </c>
    </row>
    <row r="82" spans="1:6" ht="30.75" customHeight="1">
      <c r="A82" s="5" t="s">
        <v>184</v>
      </c>
      <c r="B82" s="25" t="s">
        <v>512</v>
      </c>
      <c r="C82" s="52" t="s">
        <v>50</v>
      </c>
      <c r="D82" s="94">
        <v>203</v>
      </c>
      <c r="E82" s="70"/>
      <c r="F82" s="70">
        <f>D82*E82</f>
        <v>0</v>
      </c>
    </row>
    <row r="83" spans="1:6" ht="57" customHeight="1">
      <c r="A83" s="5" t="s">
        <v>185</v>
      </c>
      <c r="B83" s="25" t="s">
        <v>614</v>
      </c>
      <c r="C83" s="52" t="s">
        <v>5</v>
      </c>
      <c r="D83" s="94">
        <v>24</v>
      </c>
      <c r="E83" s="70"/>
      <c r="F83" s="70">
        <f>D83*E83</f>
        <v>0</v>
      </c>
    </row>
    <row r="84" spans="1:6" ht="15.75">
      <c r="A84" s="16">
        <v>4.5</v>
      </c>
      <c r="B84" s="23" t="s">
        <v>186</v>
      </c>
      <c r="C84" s="117"/>
      <c r="D84" s="90"/>
      <c r="E84" s="73"/>
      <c r="F84" s="73"/>
    </row>
    <row r="85" spans="1:6" ht="15.75">
      <c r="A85" s="16"/>
      <c r="B85" s="23" t="s">
        <v>187</v>
      </c>
      <c r="C85" s="117"/>
      <c r="D85" s="90"/>
      <c r="E85" s="73"/>
      <c r="F85" s="73"/>
    </row>
    <row r="86" spans="1:6" ht="51">
      <c r="A86" s="5" t="s">
        <v>188</v>
      </c>
      <c r="B86" s="32" t="s">
        <v>615</v>
      </c>
      <c r="C86" s="52" t="s">
        <v>49</v>
      </c>
      <c r="D86" s="94">
        <v>37.5</v>
      </c>
      <c r="E86" s="70"/>
      <c r="F86" s="70">
        <f>D86*E86</f>
        <v>0</v>
      </c>
    </row>
    <row r="87" spans="1:6" ht="25.5">
      <c r="A87" s="5" t="s">
        <v>189</v>
      </c>
      <c r="B87" s="32" t="s">
        <v>513</v>
      </c>
      <c r="C87" s="52" t="s">
        <v>50</v>
      </c>
      <c r="D87" s="94">
        <v>1055.5</v>
      </c>
      <c r="E87" s="70"/>
      <c r="F87" s="70">
        <f>D87*E87</f>
        <v>0</v>
      </c>
    </row>
    <row r="88" spans="1:6" ht="30.75">
      <c r="A88" s="16"/>
      <c r="B88" s="23" t="s">
        <v>248</v>
      </c>
      <c r="C88" s="117"/>
      <c r="D88" s="90"/>
      <c r="E88" s="73"/>
      <c r="F88" s="73"/>
    </row>
    <row r="89" spans="1:6" ht="25.5">
      <c r="A89" s="5" t="s">
        <v>190</v>
      </c>
      <c r="B89" s="32" t="s">
        <v>351</v>
      </c>
      <c r="C89" s="52" t="s">
        <v>49</v>
      </c>
      <c r="D89" s="94">
        <v>5.6999999999999993</v>
      </c>
      <c r="E89" s="70"/>
      <c r="F89" s="70">
        <f>D89*E89</f>
        <v>0</v>
      </c>
    </row>
    <row r="90" spans="1:6" ht="25.5">
      <c r="A90" s="5" t="s">
        <v>191</v>
      </c>
      <c r="B90" s="32" t="s">
        <v>352</v>
      </c>
      <c r="C90" s="52" t="s">
        <v>49</v>
      </c>
      <c r="D90" s="94">
        <v>6</v>
      </c>
      <c r="E90" s="70"/>
      <c r="F90" s="70">
        <f>D90*E90</f>
        <v>0</v>
      </c>
    </row>
    <row r="91" spans="1:6" ht="25.5">
      <c r="A91" s="5" t="s">
        <v>192</v>
      </c>
      <c r="B91" s="32" t="s">
        <v>616</v>
      </c>
      <c r="C91" s="52" t="s">
        <v>49</v>
      </c>
      <c r="D91" s="94">
        <v>15</v>
      </c>
      <c r="E91" s="70"/>
      <c r="F91" s="70">
        <f>D91*E91</f>
        <v>0</v>
      </c>
    </row>
    <row r="92" spans="1:6" ht="25.5">
      <c r="A92" s="5" t="s">
        <v>193</v>
      </c>
      <c r="B92" s="32" t="s">
        <v>353</v>
      </c>
      <c r="C92" s="52" t="s">
        <v>49</v>
      </c>
      <c r="D92" s="94">
        <v>60.3</v>
      </c>
      <c r="E92" s="70"/>
      <c r="F92" s="70">
        <f>D92*E92</f>
        <v>0</v>
      </c>
    </row>
    <row r="93" spans="1:6" ht="30.75">
      <c r="A93" s="16">
        <v>4.5999999999999996</v>
      </c>
      <c r="B93" s="23" t="s">
        <v>194</v>
      </c>
      <c r="C93" s="117"/>
      <c r="D93" s="90"/>
      <c r="E93" s="73"/>
      <c r="F93" s="73"/>
    </row>
    <row r="94" spans="1:6" ht="15.75">
      <c r="A94" s="16"/>
      <c r="B94" s="23" t="s">
        <v>195</v>
      </c>
      <c r="C94" s="117"/>
      <c r="D94" s="90"/>
      <c r="E94" s="73"/>
      <c r="F94" s="73"/>
    </row>
    <row r="95" spans="1:6" ht="76.5">
      <c r="A95" s="5" t="s">
        <v>197</v>
      </c>
      <c r="B95" s="32" t="s">
        <v>399</v>
      </c>
      <c r="C95" s="52" t="s">
        <v>7</v>
      </c>
      <c r="D95" s="94">
        <v>61.5</v>
      </c>
      <c r="E95" s="70"/>
      <c r="F95" s="70">
        <f>D95*E95</f>
        <v>0</v>
      </c>
    </row>
    <row r="96" spans="1:6" ht="25.5">
      <c r="A96" s="5" t="s">
        <v>198</v>
      </c>
      <c r="B96" s="32" t="s">
        <v>514</v>
      </c>
      <c r="C96" s="52" t="s">
        <v>50</v>
      </c>
      <c r="D96" s="94">
        <v>2273</v>
      </c>
      <c r="E96" s="70"/>
      <c r="F96" s="70">
        <f>D96*E96</f>
        <v>0</v>
      </c>
    </row>
    <row r="97" spans="1:6" ht="15.75">
      <c r="A97" s="16"/>
      <c r="B97" s="23" t="s">
        <v>196</v>
      </c>
      <c r="C97" s="117"/>
      <c r="D97" s="90"/>
      <c r="E97" s="73"/>
      <c r="F97" s="73"/>
    </row>
    <row r="98" spans="1:6" ht="84" customHeight="1">
      <c r="A98" s="5" t="s">
        <v>199</v>
      </c>
      <c r="B98" s="25" t="s">
        <v>400</v>
      </c>
      <c r="C98" s="52" t="s">
        <v>36</v>
      </c>
      <c r="D98" s="94">
        <v>29</v>
      </c>
      <c r="E98" s="70"/>
      <c r="F98" s="70">
        <f>D98*E98</f>
        <v>0</v>
      </c>
    </row>
    <row r="99" spans="1:6" ht="31.5" customHeight="1">
      <c r="A99" s="5" t="s">
        <v>200</v>
      </c>
      <c r="B99" s="25" t="s">
        <v>527</v>
      </c>
      <c r="C99" s="52" t="s">
        <v>50</v>
      </c>
      <c r="D99" s="94">
        <v>3998</v>
      </c>
      <c r="E99" s="70"/>
      <c r="F99" s="70">
        <f>D99*E99</f>
        <v>0</v>
      </c>
    </row>
    <row r="100" spans="1:6" ht="38.25">
      <c r="A100" s="5" t="s">
        <v>201</v>
      </c>
      <c r="B100" s="25" t="s">
        <v>613</v>
      </c>
      <c r="C100" s="52" t="s">
        <v>36</v>
      </c>
      <c r="D100" s="94">
        <v>4.5</v>
      </c>
      <c r="E100" s="70"/>
      <c r="F100" s="70">
        <f>D100*E100</f>
        <v>0</v>
      </c>
    </row>
    <row r="101" spans="1:6" ht="54" customHeight="1">
      <c r="A101" s="5" t="s">
        <v>202</v>
      </c>
      <c r="B101" s="25" t="s">
        <v>401</v>
      </c>
      <c r="C101" s="52" t="s">
        <v>49</v>
      </c>
      <c r="D101" s="94">
        <v>66</v>
      </c>
      <c r="E101" s="70"/>
      <c r="F101" s="70">
        <f>D101*E101</f>
        <v>0</v>
      </c>
    </row>
    <row r="102" spans="1:6" ht="25.5">
      <c r="A102" s="5" t="s">
        <v>203</v>
      </c>
      <c r="B102" s="25" t="s">
        <v>515</v>
      </c>
      <c r="C102" s="52" t="s">
        <v>50</v>
      </c>
      <c r="D102" s="94">
        <v>521</v>
      </c>
      <c r="E102" s="70"/>
      <c r="F102" s="70">
        <f>D102*E102</f>
        <v>0</v>
      </c>
    </row>
    <row r="103" spans="1:6" ht="30.75">
      <c r="A103" s="16"/>
      <c r="B103" s="23" t="s">
        <v>204</v>
      </c>
      <c r="C103" s="117"/>
      <c r="D103" s="90"/>
      <c r="E103" s="73"/>
      <c r="F103" s="73"/>
    </row>
    <row r="104" spans="1:6" ht="70.5" customHeight="1">
      <c r="A104" s="5" t="s">
        <v>205</v>
      </c>
      <c r="B104" s="25" t="s">
        <v>402</v>
      </c>
      <c r="C104" s="52" t="s">
        <v>7</v>
      </c>
      <c r="D104" s="94">
        <v>44</v>
      </c>
      <c r="E104" s="70"/>
      <c r="F104" s="70">
        <f>D104*E104</f>
        <v>0</v>
      </c>
    </row>
    <row r="105" spans="1:6" ht="25.5">
      <c r="A105" s="5" t="s">
        <v>206</v>
      </c>
      <c r="B105" s="25" t="s">
        <v>516</v>
      </c>
      <c r="C105" s="52" t="s">
        <v>50</v>
      </c>
      <c r="D105" s="94">
        <v>1348</v>
      </c>
      <c r="E105" s="70"/>
      <c r="F105" s="70">
        <f>D105*E105</f>
        <v>0</v>
      </c>
    </row>
    <row r="106" spans="1:6" ht="57" customHeight="1">
      <c r="A106" s="5" t="s">
        <v>207</v>
      </c>
      <c r="B106" s="25" t="s">
        <v>617</v>
      </c>
      <c r="C106" s="52" t="s">
        <v>5</v>
      </c>
      <c r="D106" s="94">
        <v>2</v>
      </c>
      <c r="E106" s="70"/>
      <c r="F106" s="70">
        <f>D106*E106</f>
        <v>0</v>
      </c>
    </row>
    <row r="107" spans="1:6" ht="15.75">
      <c r="A107" s="16">
        <v>4.7</v>
      </c>
      <c r="B107" s="23" t="s">
        <v>360</v>
      </c>
      <c r="C107" s="117"/>
      <c r="D107" s="90"/>
      <c r="E107" s="73"/>
      <c r="F107" s="73"/>
    </row>
    <row r="108" spans="1:6" ht="42.75" customHeight="1">
      <c r="A108" s="5" t="s">
        <v>564</v>
      </c>
      <c r="B108" s="32" t="s">
        <v>618</v>
      </c>
      <c r="C108" s="52" t="s">
        <v>36</v>
      </c>
      <c r="D108" s="94">
        <v>1.704</v>
      </c>
      <c r="E108" s="70"/>
      <c r="F108" s="70">
        <f t="shared" ref="F108:F115" si="3">D108*E108</f>
        <v>0</v>
      </c>
    </row>
    <row r="109" spans="1:6" ht="31.5" customHeight="1">
      <c r="A109" s="5" t="s">
        <v>563</v>
      </c>
      <c r="B109" s="32" t="s">
        <v>518</v>
      </c>
      <c r="C109" s="52" t="s">
        <v>50</v>
      </c>
      <c r="D109" s="94">
        <v>879</v>
      </c>
      <c r="E109" s="70"/>
      <c r="F109" s="70">
        <f t="shared" si="3"/>
        <v>0</v>
      </c>
    </row>
    <row r="110" spans="1:6" ht="55.15" customHeight="1">
      <c r="A110" s="5" t="s">
        <v>565</v>
      </c>
      <c r="B110" s="32" t="s">
        <v>613</v>
      </c>
      <c r="C110" s="52" t="s">
        <v>36</v>
      </c>
      <c r="D110" s="94">
        <v>1</v>
      </c>
      <c r="E110" s="70"/>
      <c r="F110" s="70">
        <f t="shared" si="3"/>
        <v>0</v>
      </c>
    </row>
    <row r="111" spans="1:6" ht="25.5">
      <c r="A111" s="5" t="s">
        <v>566</v>
      </c>
      <c r="B111" s="32" t="s">
        <v>517</v>
      </c>
      <c r="C111" s="52" t="s">
        <v>50</v>
      </c>
      <c r="D111" s="94">
        <v>118</v>
      </c>
      <c r="E111" s="70"/>
      <c r="F111" s="70">
        <f t="shared" si="3"/>
        <v>0</v>
      </c>
    </row>
    <row r="112" spans="1:6" ht="80.45" customHeight="1">
      <c r="A112" s="5" t="s">
        <v>567</v>
      </c>
      <c r="B112" s="32" t="s">
        <v>400</v>
      </c>
      <c r="C112" s="52" t="s">
        <v>36</v>
      </c>
      <c r="D112" s="94">
        <v>0.5</v>
      </c>
      <c r="E112" s="70"/>
      <c r="F112" s="70">
        <f t="shared" si="3"/>
        <v>0</v>
      </c>
    </row>
    <row r="113" spans="1:6" ht="25.5">
      <c r="A113" s="5" t="s">
        <v>568</v>
      </c>
      <c r="B113" s="32" t="s">
        <v>519</v>
      </c>
      <c r="C113" s="52" t="s">
        <v>50</v>
      </c>
      <c r="D113" s="94">
        <v>8</v>
      </c>
      <c r="E113" s="70"/>
      <c r="F113" s="70">
        <f t="shared" si="3"/>
        <v>0</v>
      </c>
    </row>
    <row r="114" spans="1:6" ht="47.25" customHeight="1">
      <c r="A114" s="5" t="s">
        <v>569</v>
      </c>
      <c r="B114" s="32" t="s">
        <v>619</v>
      </c>
      <c r="C114" s="52" t="s">
        <v>7</v>
      </c>
      <c r="D114" s="94">
        <v>37.5</v>
      </c>
      <c r="E114" s="70"/>
      <c r="F114" s="70">
        <f t="shared" si="3"/>
        <v>0</v>
      </c>
    </row>
    <row r="115" spans="1:6" ht="25.5">
      <c r="A115" s="5" t="s">
        <v>570</v>
      </c>
      <c r="B115" s="32" t="s">
        <v>520</v>
      </c>
      <c r="C115" s="52" t="s">
        <v>50</v>
      </c>
      <c r="D115" s="94">
        <v>68</v>
      </c>
      <c r="E115" s="70"/>
      <c r="F115" s="70">
        <f t="shared" si="3"/>
        <v>0</v>
      </c>
    </row>
    <row r="116" spans="1:6">
      <c r="A116" s="8"/>
      <c r="B116" s="29" t="s">
        <v>12</v>
      </c>
      <c r="C116" s="54"/>
      <c r="D116" s="93"/>
      <c r="E116" s="71"/>
      <c r="F116" s="72">
        <f>SUM(F64:F115)</f>
        <v>0</v>
      </c>
    </row>
    <row r="117" spans="1:6" ht="15.75">
      <c r="A117" s="17" t="s">
        <v>13</v>
      </c>
      <c r="B117" s="23" t="s">
        <v>34</v>
      </c>
      <c r="C117" s="117"/>
      <c r="D117" s="90"/>
      <c r="E117" s="73"/>
      <c r="F117" s="73"/>
    </row>
    <row r="118" spans="1:6" ht="15.75">
      <c r="A118" s="16">
        <v>5.0999999999999996</v>
      </c>
      <c r="B118" s="23" t="s">
        <v>208</v>
      </c>
      <c r="C118" s="117"/>
      <c r="D118" s="90"/>
      <c r="E118" s="73"/>
      <c r="F118" s="73"/>
    </row>
    <row r="119" spans="1:6" ht="39">
      <c r="A119" s="5" t="s">
        <v>571</v>
      </c>
      <c r="B119" s="35" t="s">
        <v>537</v>
      </c>
      <c r="C119" s="52" t="s">
        <v>7</v>
      </c>
      <c r="D119" s="94">
        <v>341</v>
      </c>
      <c r="E119" s="70"/>
      <c r="F119" s="70">
        <f>D119*E119</f>
        <v>0</v>
      </c>
    </row>
    <row r="120" spans="1:6" ht="26.25">
      <c r="A120" s="5" t="s">
        <v>572</v>
      </c>
      <c r="B120" s="35" t="s">
        <v>354</v>
      </c>
      <c r="C120" s="52" t="s">
        <v>50</v>
      </c>
      <c r="D120" s="94">
        <v>1109</v>
      </c>
      <c r="E120" s="70"/>
      <c r="F120" s="70">
        <f>D120*E120</f>
        <v>0</v>
      </c>
    </row>
    <row r="121" spans="1:6" ht="15.75">
      <c r="A121" s="16">
        <v>5.2</v>
      </c>
      <c r="B121" s="23" t="s">
        <v>209</v>
      </c>
      <c r="C121" s="117"/>
      <c r="D121" s="90"/>
      <c r="E121" s="73"/>
      <c r="F121" s="73"/>
    </row>
    <row r="122" spans="1:6" ht="77.25">
      <c r="A122" s="5" t="s">
        <v>573</v>
      </c>
      <c r="B122" s="35" t="s">
        <v>403</v>
      </c>
      <c r="C122" s="52" t="s">
        <v>7</v>
      </c>
      <c r="D122" s="94">
        <v>711.5</v>
      </c>
      <c r="E122" s="70"/>
      <c r="F122" s="70">
        <f>D122*E122</f>
        <v>0</v>
      </c>
    </row>
    <row r="123" spans="1:6" ht="26.25">
      <c r="A123" s="5" t="s">
        <v>574</v>
      </c>
      <c r="B123" s="35" t="s">
        <v>354</v>
      </c>
      <c r="C123" s="52" t="s">
        <v>50</v>
      </c>
      <c r="D123" s="94">
        <v>3012</v>
      </c>
      <c r="E123" s="70"/>
      <c r="F123" s="70">
        <f>D123*E123</f>
        <v>0</v>
      </c>
    </row>
    <row r="124" spans="1:6" ht="15.75">
      <c r="A124" s="16"/>
      <c r="B124" s="23" t="s">
        <v>210</v>
      </c>
      <c r="C124" s="117"/>
      <c r="D124" s="90"/>
      <c r="E124" s="73"/>
      <c r="F124" s="73"/>
    </row>
    <row r="125" spans="1:6" ht="26.25">
      <c r="A125" s="5" t="s">
        <v>575</v>
      </c>
      <c r="B125" s="35" t="s">
        <v>521</v>
      </c>
      <c r="C125" s="52" t="s">
        <v>50</v>
      </c>
      <c r="D125" s="94">
        <v>12153</v>
      </c>
      <c r="E125" s="70"/>
      <c r="F125" s="70">
        <f>D125*E125</f>
        <v>0</v>
      </c>
    </row>
    <row r="126" spans="1:6" ht="15.75">
      <c r="A126" s="16">
        <v>5.3</v>
      </c>
      <c r="B126" s="23" t="s">
        <v>211</v>
      </c>
      <c r="C126" s="117"/>
      <c r="D126" s="90"/>
      <c r="E126" s="73"/>
      <c r="F126" s="73"/>
    </row>
    <row r="127" spans="1:6" ht="25.5">
      <c r="A127" s="5" t="s">
        <v>576</v>
      </c>
      <c r="B127" s="25" t="s">
        <v>355</v>
      </c>
      <c r="C127" s="52" t="s">
        <v>7</v>
      </c>
      <c r="D127" s="94">
        <v>7</v>
      </c>
      <c r="E127" s="70"/>
      <c r="F127" s="70">
        <f>D127*E127</f>
        <v>0</v>
      </c>
    </row>
    <row r="128" spans="1:6">
      <c r="A128" s="8"/>
      <c r="B128" s="29" t="s">
        <v>14</v>
      </c>
      <c r="C128" s="54"/>
      <c r="D128" s="93"/>
      <c r="E128" s="71"/>
      <c r="F128" s="72">
        <f>SUM(F119:F127)</f>
        <v>0</v>
      </c>
    </row>
    <row r="129" spans="1:6" ht="15.75">
      <c r="A129" s="17" t="s">
        <v>15</v>
      </c>
      <c r="B129" s="23" t="s">
        <v>35</v>
      </c>
      <c r="C129" s="117"/>
      <c r="D129" s="90"/>
      <c r="E129" s="73"/>
      <c r="F129" s="73"/>
    </row>
    <row r="130" spans="1:6" ht="15.75">
      <c r="A130" s="16">
        <v>6.1</v>
      </c>
      <c r="B130" s="23" t="s">
        <v>212</v>
      </c>
      <c r="C130" s="117"/>
      <c r="D130" s="90"/>
      <c r="E130" s="73"/>
      <c r="F130" s="73"/>
    </row>
    <row r="131" spans="1:6" ht="15.75">
      <c r="A131" s="16"/>
      <c r="B131" s="23" t="s">
        <v>213</v>
      </c>
      <c r="C131" s="117"/>
      <c r="D131" s="90"/>
      <c r="E131" s="73"/>
      <c r="F131" s="73"/>
    </row>
    <row r="132" spans="1:6" ht="63.75">
      <c r="A132" s="5" t="s">
        <v>539</v>
      </c>
      <c r="B132" s="25" t="s">
        <v>631</v>
      </c>
      <c r="C132" s="52" t="s">
        <v>50</v>
      </c>
      <c r="D132" s="94">
        <v>112</v>
      </c>
      <c r="E132" s="70"/>
      <c r="F132" s="70">
        <f>D132*E132</f>
        <v>0</v>
      </c>
    </row>
    <row r="133" spans="1:6" ht="43.9" customHeight="1">
      <c r="A133" s="5" t="s">
        <v>540</v>
      </c>
      <c r="B133" s="25" t="s">
        <v>404</v>
      </c>
      <c r="C133" s="52" t="s">
        <v>5</v>
      </c>
      <c r="D133" s="94">
        <v>66</v>
      </c>
      <c r="E133" s="70"/>
      <c r="F133" s="70">
        <f>D133*E133</f>
        <v>0</v>
      </c>
    </row>
    <row r="134" spans="1:6" ht="15.75">
      <c r="A134" s="16"/>
      <c r="B134" s="30" t="s">
        <v>214</v>
      </c>
      <c r="C134" s="117"/>
      <c r="D134" s="90"/>
      <c r="E134" s="73"/>
      <c r="F134" s="73"/>
    </row>
    <row r="135" spans="1:6" ht="68.45" customHeight="1">
      <c r="A135" s="15" t="s">
        <v>541</v>
      </c>
      <c r="B135" s="25" t="s">
        <v>632</v>
      </c>
      <c r="C135" s="55" t="s">
        <v>50</v>
      </c>
      <c r="D135" s="95">
        <v>406</v>
      </c>
      <c r="E135" s="74"/>
      <c r="F135" s="74">
        <f>D135*E135</f>
        <v>0</v>
      </c>
    </row>
    <row r="136" spans="1:6" ht="51.75">
      <c r="A136" s="5" t="s">
        <v>542</v>
      </c>
      <c r="B136" s="35" t="s">
        <v>538</v>
      </c>
      <c r="C136" s="52" t="s">
        <v>50</v>
      </c>
      <c r="D136" s="94">
        <v>633</v>
      </c>
      <c r="E136" s="70"/>
      <c r="F136" s="70">
        <f t="shared" ref="F136:F137" si="4">D136*E136</f>
        <v>0</v>
      </c>
    </row>
    <row r="137" spans="1:6" ht="89.25">
      <c r="A137" s="15" t="s">
        <v>543</v>
      </c>
      <c r="B137" s="25" t="s">
        <v>626</v>
      </c>
      <c r="C137" s="55" t="s">
        <v>50</v>
      </c>
      <c r="D137" s="95">
        <v>48.204800000000006</v>
      </c>
      <c r="E137" s="74"/>
      <c r="F137" s="74">
        <f t="shared" si="4"/>
        <v>0</v>
      </c>
    </row>
    <row r="138" spans="1:6" ht="15.75">
      <c r="A138" s="18"/>
      <c r="B138" s="30" t="s">
        <v>215</v>
      </c>
      <c r="C138" s="117"/>
      <c r="D138" s="90"/>
      <c r="E138" s="73"/>
      <c r="F138" s="73"/>
    </row>
    <row r="139" spans="1:6" ht="72" customHeight="1">
      <c r="A139" s="5" t="s">
        <v>544</v>
      </c>
      <c r="B139" s="25" t="s">
        <v>631</v>
      </c>
      <c r="C139" s="52" t="s">
        <v>50</v>
      </c>
      <c r="D139" s="94">
        <v>74.99969999999999</v>
      </c>
      <c r="E139" s="70"/>
      <c r="F139" s="70">
        <f>D139*E139</f>
        <v>0</v>
      </c>
    </row>
    <row r="140" spans="1:6" ht="43.5" customHeight="1">
      <c r="A140" s="5" t="s">
        <v>545</v>
      </c>
      <c r="B140" s="25" t="s">
        <v>408</v>
      </c>
      <c r="C140" s="52" t="s">
        <v>5</v>
      </c>
      <c r="D140" s="94">
        <v>30</v>
      </c>
      <c r="E140" s="70"/>
      <c r="F140" s="70">
        <f>D140*E140</f>
        <v>0</v>
      </c>
    </row>
    <row r="141" spans="1:6" ht="15.75">
      <c r="A141" s="16"/>
      <c r="B141" s="30" t="s">
        <v>216</v>
      </c>
      <c r="C141" s="117"/>
      <c r="D141" s="90"/>
      <c r="E141" s="73"/>
      <c r="F141" s="73"/>
    </row>
    <row r="142" spans="1:6" ht="76.5">
      <c r="A142" s="5" t="s">
        <v>546</v>
      </c>
      <c r="B142" s="25" t="s">
        <v>620</v>
      </c>
      <c r="C142" s="52" t="s">
        <v>50</v>
      </c>
      <c r="D142" s="94">
        <v>774.7</v>
      </c>
      <c r="E142" s="70"/>
      <c r="F142" s="70">
        <f>D142*E142</f>
        <v>0</v>
      </c>
    </row>
    <row r="143" spans="1:6" ht="15.75">
      <c r="A143" s="16"/>
      <c r="B143" s="30" t="s">
        <v>217</v>
      </c>
      <c r="C143" s="117"/>
      <c r="D143" s="90"/>
      <c r="E143" s="73"/>
      <c r="F143" s="73"/>
    </row>
    <row r="144" spans="1:6" ht="63.75">
      <c r="A144" s="5" t="s">
        <v>547</v>
      </c>
      <c r="B144" s="25" t="s">
        <v>621</v>
      </c>
      <c r="C144" s="52" t="s">
        <v>50</v>
      </c>
      <c r="D144" s="94">
        <v>82</v>
      </c>
      <c r="E144" s="70"/>
      <c r="F144" s="70">
        <f>D144*E144</f>
        <v>0</v>
      </c>
    </row>
    <row r="145" spans="1:6" ht="76.5">
      <c r="A145" s="5" t="s">
        <v>595</v>
      </c>
      <c r="B145" s="25" t="s">
        <v>622</v>
      </c>
      <c r="C145" s="52" t="s">
        <v>50</v>
      </c>
      <c r="D145" s="94">
        <v>123</v>
      </c>
      <c r="E145" s="70"/>
      <c r="F145" s="70">
        <f>D145*E145</f>
        <v>0</v>
      </c>
    </row>
    <row r="146" spans="1:6" ht="15.75">
      <c r="A146" s="16">
        <v>6.2</v>
      </c>
      <c r="B146" s="30" t="s">
        <v>218</v>
      </c>
      <c r="C146" s="117"/>
      <c r="D146" s="90"/>
      <c r="E146" s="73"/>
      <c r="F146" s="73"/>
    </row>
    <row r="147" spans="1:6" ht="15.75">
      <c r="A147" s="16"/>
      <c r="B147" s="30" t="s">
        <v>219</v>
      </c>
      <c r="C147" s="117"/>
      <c r="D147" s="90"/>
      <c r="E147" s="73"/>
      <c r="F147" s="73"/>
    </row>
    <row r="148" spans="1:6" ht="73.5" customHeight="1">
      <c r="A148" s="5" t="s">
        <v>579</v>
      </c>
      <c r="B148" s="25" t="s">
        <v>405</v>
      </c>
      <c r="C148" s="52" t="s">
        <v>50</v>
      </c>
      <c r="D148" s="94">
        <v>520</v>
      </c>
      <c r="E148" s="74"/>
      <c r="F148" s="70">
        <f>D148*E148</f>
        <v>0</v>
      </c>
    </row>
    <row r="149" spans="1:6" ht="76.5">
      <c r="A149" s="5" t="s">
        <v>580</v>
      </c>
      <c r="B149" s="25" t="s">
        <v>633</v>
      </c>
      <c r="C149" s="52" t="s">
        <v>50</v>
      </c>
      <c r="D149" s="94">
        <v>25</v>
      </c>
      <c r="E149" s="74"/>
      <c r="F149" s="70">
        <f>D149*E149</f>
        <v>0</v>
      </c>
    </row>
    <row r="150" spans="1:6" ht="25.5">
      <c r="A150" s="5" t="s">
        <v>581</v>
      </c>
      <c r="B150" s="25" t="s">
        <v>406</v>
      </c>
      <c r="C150" s="52" t="s">
        <v>5</v>
      </c>
      <c r="D150" s="94">
        <v>24</v>
      </c>
      <c r="E150" s="70"/>
      <c r="F150" s="70">
        <f>D150*E150</f>
        <v>0</v>
      </c>
    </row>
    <row r="151" spans="1:6" ht="35.25" customHeight="1">
      <c r="A151" s="5" t="s">
        <v>582</v>
      </c>
      <c r="B151" s="25" t="s">
        <v>522</v>
      </c>
      <c r="C151" s="52" t="s">
        <v>50</v>
      </c>
      <c r="D151" s="94">
        <v>17</v>
      </c>
      <c r="E151" s="70"/>
      <c r="F151" s="70">
        <f>D151*E151</f>
        <v>0</v>
      </c>
    </row>
    <row r="152" spans="1:6" ht="15.75">
      <c r="A152" s="16">
        <v>6.3</v>
      </c>
      <c r="B152" s="30" t="s">
        <v>220</v>
      </c>
      <c r="C152" s="117"/>
      <c r="D152" s="90"/>
      <c r="E152" s="73"/>
      <c r="F152" s="73"/>
    </row>
    <row r="153" spans="1:6" ht="15.75">
      <c r="A153" s="16"/>
      <c r="B153" s="30" t="s">
        <v>221</v>
      </c>
      <c r="C153" s="117"/>
      <c r="D153" s="90"/>
      <c r="E153" s="73"/>
      <c r="F153" s="73"/>
    </row>
    <row r="154" spans="1:6" ht="76.5">
      <c r="A154" s="5" t="s">
        <v>583</v>
      </c>
      <c r="B154" s="25" t="s">
        <v>633</v>
      </c>
      <c r="C154" s="52" t="s">
        <v>50</v>
      </c>
      <c r="D154" s="94">
        <v>369</v>
      </c>
      <c r="E154" s="70"/>
      <c r="F154" s="70">
        <f>D154*E154</f>
        <v>0</v>
      </c>
    </row>
    <row r="155" spans="1:6" ht="38.25">
      <c r="A155" s="5" t="s">
        <v>584</v>
      </c>
      <c r="B155" s="25" t="s">
        <v>407</v>
      </c>
      <c r="C155" s="52" t="s">
        <v>5</v>
      </c>
      <c r="D155" s="94">
        <v>775</v>
      </c>
      <c r="E155" s="70"/>
      <c r="F155" s="70">
        <f>D155*E155</f>
        <v>0</v>
      </c>
    </row>
    <row r="156" spans="1:6" ht="15.75">
      <c r="A156" s="16"/>
      <c r="B156" s="30" t="s">
        <v>219</v>
      </c>
      <c r="C156" s="117"/>
      <c r="D156" s="90"/>
      <c r="E156" s="73"/>
      <c r="F156" s="73"/>
    </row>
    <row r="157" spans="1:6" ht="71.25" customHeight="1">
      <c r="A157" s="5" t="s">
        <v>585</v>
      </c>
      <c r="B157" s="25" t="s">
        <v>405</v>
      </c>
      <c r="C157" s="52" t="s">
        <v>50</v>
      </c>
      <c r="D157" s="94">
        <v>4764</v>
      </c>
      <c r="E157" s="70"/>
      <c r="F157" s="70">
        <f>D157*E157</f>
        <v>0</v>
      </c>
    </row>
    <row r="158" spans="1:6" ht="76.5">
      <c r="A158" s="5" t="s">
        <v>586</v>
      </c>
      <c r="B158" s="25" t="s">
        <v>633</v>
      </c>
      <c r="C158" s="55" t="s">
        <v>50</v>
      </c>
      <c r="D158" s="95">
        <v>230</v>
      </c>
      <c r="E158" s="74"/>
      <c r="F158" s="70">
        <f>D158*E158</f>
        <v>0</v>
      </c>
    </row>
    <row r="159" spans="1:6" ht="26.25">
      <c r="A159" s="5" t="s">
        <v>587</v>
      </c>
      <c r="B159" s="36" t="s">
        <v>406</v>
      </c>
      <c r="C159" s="55" t="s">
        <v>5</v>
      </c>
      <c r="D159" s="95">
        <v>208</v>
      </c>
      <c r="E159" s="74"/>
      <c r="F159" s="70">
        <f>D159*E159</f>
        <v>0</v>
      </c>
    </row>
    <row r="160" spans="1:6" ht="31.5" customHeight="1">
      <c r="A160" s="5" t="s">
        <v>588</v>
      </c>
      <c r="B160" s="35" t="s">
        <v>523</v>
      </c>
      <c r="C160" s="52" t="s">
        <v>50</v>
      </c>
      <c r="D160" s="94">
        <v>196.5</v>
      </c>
      <c r="E160" s="70"/>
      <c r="F160" s="70">
        <f>D160*E160</f>
        <v>0</v>
      </c>
    </row>
    <row r="161" spans="1:6" ht="15.75">
      <c r="A161" s="16">
        <v>6.4</v>
      </c>
      <c r="B161" s="30" t="s">
        <v>222</v>
      </c>
      <c r="C161" s="117"/>
      <c r="D161" s="90"/>
      <c r="E161" s="73"/>
      <c r="F161" s="73"/>
    </row>
    <row r="162" spans="1:6" ht="15.75">
      <c r="A162" s="16"/>
      <c r="B162" s="30" t="s">
        <v>213</v>
      </c>
      <c r="C162" s="117"/>
      <c r="D162" s="90"/>
      <c r="E162" s="73"/>
      <c r="F162" s="73"/>
    </row>
    <row r="163" spans="1:6" ht="72.599999999999994" customHeight="1">
      <c r="A163" s="5" t="s">
        <v>589</v>
      </c>
      <c r="B163" s="25" t="s">
        <v>629</v>
      </c>
      <c r="C163" s="52" t="s">
        <v>50</v>
      </c>
      <c r="D163" s="94">
        <v>60</v>
      </c>
      <c r="E163" s="70"/>
      <c r="F163" s="70">
        <f>D163*E163</f>
        <v>0</v>
      </c>
    </row>
    <row r="164" spans="1:6" ht="44.45" customHeight="1">
      <c r="A164" s="5" t="s">
        <v>590</v>
      </c>
      <c r="B164" s="25" t="s">
        <v>404</v>
      </c>
      <c r="C164" s="52" t="s">
        <v>5</v>
      </c>
      <c r="D164" s="94">
        <v>16</v>
      </c>
      <c r="E164" s="70"/>
      <c r="F164" s="70">
        <f>D164*E164</f>
        <v>0</v>
      </c>
    </row>
    <row r="165" spans="1:6" ht="15.75">
      <c r="A165" s="16"/>
      <c r="B165" s="30" t="s">
        <v>223</v>
      </c>
      <c r="C165" s="117"/>
      <c r="D165" s="90"/>
      <c r="E165" s="73"/>
      <c r="F165" s="73"/>
    </row>
    <row r="166" spans="1:6" ht="89.25">
      <c r="A166" s="5" t="s">
        <v>591</v>
      </c>
      <c r="B166" s="25" t="s">
        <v>627</v>
      </c>
      <c r="C166" s="52" t="s">
        <v>50</v>
      </c>
      <c r="D166" s="94">
        <v>4799</v>
      </c>
      <c r="E166" s="70"/>
      <c r="F166" s="70">
        <f>D166*E166</f>
        <v>0</v>
      </c>
    </row>
    <row r="167" spans="1:6" ht="68.45" customHeight="1">
      <c r="A167" s="15" t="s">
        <v>592</v>
      </c>
      <c r="B167" s="25" t="s">
        <v>630</v>
      </c>
      <c r="C167" s="55" t="s">
        <v>50</v>
      </c>
      <c r="D167" s="95">
        <v>98</v>
      </c>
      <c r="E167" s="74"/>
      <c r="F167" s="74">
        <f>D167*E167</f>
        <v>0</v>
      </c>
    </row>
    <row r="168" spans="1:6" ht="67.150000000000006" customHeight="1">
      <c r="A168" s="5" t="s">
        <v>593</v>
      </c>
      <c r="B168" s="25" t="s">
        <v>628</v>
      </c>
      <c r="C168" s="52" t="s">
        <v>50</v>
      </c>
      <c r="D168" s="94">
        <v>391</v>
      </c>
      <c r="E168" s="70"/>
      <c r="F168" s="70">
        <f>D168*E168</f>
        <v>0</v>
      </c>
    </row>
    <row r="169" spans="1:6">
      <c r="A169" s="8"/>
      <c r="B169" s="29" t="s">
        <v>16</v>
      </c>
      <c r="C169" s="54"/>
      <c r="D169" s="93"/>
      <c r="E169" s="71"/>
      <c r="F169" s="72">
        <f>SUM(F132:F168)</f>
        <v>0</v>
      </c>
    </row>
    <row r="170" spans="1:6" ht="15.75">
      <c r="A170" s="17">
        <v>7</v>
      </c>
      <c r="B170" s="23" t="s">
        <v>53</v>
      </c>
      <c r="C170" s="117"/>
      <c r="D170" s="90"/>
      <c r="E170" s="73"/>
      <c r="F170" s="73"/>
    </row>
    <row r="171" spans="1:6" ht="57" customHeight="1">
      <c r="A171" s="4" t="s">
        <v>147</v>
      </c>
      <c r="B171" s="25" t="s">
        <v>300</v>
      </c>
      <c r="C171" s="48" t="s">
        <v>7</v>
      </c>
      <c r="D171" s="91">
        <v>278</v>
      </c>
      <c r="E171" s="68"/>
      <c r="F171" s="67">
        <f t="shared" ref="F171:F176" si="5">D171*E171</f>
        <v>0</v>
      </c>
    </row>
    <row r="172" spans="1:6" ht="68.25" customHeight="1">
      <c r="A172" s="5">
        <v>7.2</v>
      </c>
      <c r="B172" s="25" t="s">
        <v>250</v>
      </c>
      <c r="C172" s="57" t="s">
        <v>7</v>
      </c>
      <c r="D172" s="94">
        <v>42</v>
      </c>
      <c r="E172" s="68"/>
      <c r="F172" s="67">
        <f t="shared" si="5"/>
        <v>0</v>
      </c>
    </row>
    <row r="173" spans="1:6" ht="25.5">
      <c r="A173" s="4" t="s">
        <v>241</v>
      </c>
      <c r="B173" s="25" t="s">
        <v>278</v>
      </c>
      <c r="C173" s="58" t="s">
        <v>49</v>
      </c>
      <c r="D173" s="99">
        <v>24</v>
      </c>
      <c r="E173" s="68"/>
      <c r="F173" s="67">
        <f t="shared" si="5"/>
        <v>0</v>
      </c>
    </row>
    <row r="174" spans="1:6" ht="25.5">
      <c r="A174" s="4" t="s">
        <v>148</v>
      </c>
      <c r="B174" s="25" t="s">
        <v>279</v>
      </c>
      <c r="C174" s="58" t="s">
        <v>49</v>
      </c>
      <c r="D174" s="99">
        <v>139.5</v>
      </c>
      <c r="E174" s="68"/>
      <c r="F174" s="67">
        <f t="shared" si="5"/>
        <v>0</v>
      </c>
    </row>
    <row r="175" spans="1:6" ht="25.5">
      <c r="A175" s="5" t="s">
        <v>149</v>
      </c>
      <c r="B175" s="25" t="s">
        <v>280</v>
      </c>
      <c r="C175" s="58" t="s">
        <v>49</v>
      </c>
      <c r="D175" s="99">
        <v>32.400000000000006</v>
      </c>
      <c r="E175" s="68"/>
      <c r="F175" s="67">
        <f t="shared" si="5"/>
        <v>0</v>
      </c>
    </row>
    <row r="176" spans="1:6" ht="25.15" customHeight="1">
      <c r="A176" s="5" t="s">
        <v>150</v>
      </c>
      <c r="B176" s="25" t="s">
        <v>374</v>
      </c>
      <c r="C176" s="57" t="s">
        <v>7</v>
      </c>
      <c r="D176" s="94">
        <v>106</v>
      </c>
      <c r="E176" s="75"/>
      <c r="F176" s="70">
        <f t="shared" si="5"/>
        <v>0</v>
      </c>
    </row>
    <row r="177" spans="1:6">
      <c r="A177" s="8"/>
      <c r="B177" s="29" t="s">
        <v>17</v>
      </c>
      <c r="C177" s="54"/>
      <c r="D177" s="93"/>
      <c r="E177" s="71"/>
      <c r="F177" s="72">
        <f>ROUND(SUM(F171:F176),0)</f>
        <v>0</v>
      </c>
    </row>
    <row r="178" spans="1:6" ht="15.75">
      <c r="A178" s="17">
        <v>8</v>
      </c>
      <c r="B178" s="113" t="s">
        <v>54</v>
      </c>
      <c r="C178" s="117"/>
      <c r="D178" s="90"/>
      <c r="E178" s="73"/>
      <c r="F178" s="73"/>
    </row>
    <row r="179" spans="1:6" ht="38.25">
      <c r="A179" s="4" t="s">
        <v>235</v>
      </c>
      <c r="B179" s="25" t="s">
        <v>282</v>
      </c>
      <c r="C179" s="58" t="s">
        <v>7</v>
      </c>
      <c r="D179" s="100">
        <v>323</v>
      </c>
      <c r="E179" s="68"/>
      <c r="F179" s="67">
        <f t="shared" ref="F179:F186" si="6">D179*E179</f>
        <v>0</v>
      </c>
    </row>
    <row r="180" spans="1:6" ht="45" customHeight="1">
      <c r="A180" s="4" t="s">
        <v>236</v>
      </c>
      <c r="B180" s="25" t="s">
        <v>283</v>
      </c>
      <c r="C180" s="58" t="s">
        <v>7</v>
      </c>
      <c r="D180" s="100">
        <v>148.39570000000001</v>
      </c>
      <c r="E180" s="68"/>
      <c r="F180" s="67">
        <f t="shared" si="6"/>
        <v>0</v>
      </c>
    </row>
    <row r="181" spans="1:6" ht="58.5" customHeight="1">
      <c r="A181" s="4" t="s">
        <v>237</v>
      </c>
      <c r="B181" s="25" t="s">
        <v>284</v>
      </c>
      <c r="C181" s="58" t="s">
        <v>7</v>
      </c>
      <c r="D181" s="99">
        <v>74</v>
      </c>
      <c r="E181" s="68"/>
      <c r="F181" s="67">
        <f t="shared" si="6"/>
        <v>0</v>
      </c>
    </row>
    <row r="182" spans="1:6" s="6" customFormat="1" ht="54.95" customHeight="1">
      <c r="A182" s="4" t="s">
        <v>271</v>
      </c>
      <c r="B182" s="25" t="s">
        <v>307</v>
      </c>
      <c r="C182" s="53" t="s">
        <v>7</v>
      </c>
      <c r="D182" s="94">
        <v>275</v>
      </c>
      <c r="E182" s="68"/>
      <c r="F182" s="70">
        <f t="shared" si="6"/>
        <v>0</v>
      </c>
    </row>
    <row r="183" spans="1:6" s="6" customFormat="1" ht="54.95" customHeight="1">
      <c r="A183" s="4" t="s">
        <v>272</v>
      </c>
      <c r="B183" s="25" t="s">
        <v>308</v>
      </c>
      <c r="C183" s="53" t="s">
        <v>7</v>
      </c>
      <c r="D183" s="94">
        <v>275</v>
      </c>
      <c r="E183" s="68"/>
      <c r="F183" s="70">
        <f t="shared" si="6"/>
        <v>0</v>
      </c>
    </row>
    <row r="184" spans="1:6" ht="45" customHeight="1">
      <c r="A184" s="4" t="s">
        <v>273</v>
      </c>
      <c r="B184" s="25" t="s">
        <v>285</v>
      </c>
      <c r="C184" s="58" t="s">
        <v>7</v>
      </c>
      <c r="D184" s="100">
        <v>243</v>
      </c>
      <c r="E184" s="68"/>
      <c r="F184" s="67">
        <f t="shared" si="6"/>
        <v>0</v>
      </c>
    </row>
    <row r="185" spans="1:6" ht="44.25" customHeight="1">
      <c r="A185" s="4" t="s">
        <v>274</v>
      </c>
      <c r="B185" s="25" t="s">
        <v>268</v>
      </c>
      <c r="C185" s="51" t="s">
        <v>7</v>
      </c>
      <c r="D185" s="99">
        <v>143</v>
      </c>
      <c r="E185" s="68"/>
      <c r="F185" s="67">
        <f t="shared" si="6"/>
        <v>0</v>
      </c>
    </row>
    <row r="186" spans="1:6" s="9" customFormat="1" ht="38.25">
      <c r="A186" s="4" t="s">
        <v>275</v>
      </c>
      <c r="B186" s="25" t="s">
        <v>306</v>
      </c>
      <c r="C186" s="58" t="s">
        <v>7</v>
      </c>
      <c r="D186" s="100">
        <v>89</v>
      </c>
      <c r="E186" s="68"/>
      <c r="F186" s="67">
        <f t="shared" si="6"/>
        <v>0</v>
      </c>
    </row>
    <row r="187" spans="1:6">
      <c r="A187" s="8"/>
      <c r="B187" s="29" t="s">
        <v>18</v>
      </c>
      <c r="C187" s="54"/>
      <c r="D187" s="93"/>
      <c r="E187" s="71"/>
      <c r="F187" s="72">
        <f>ROUND(SUM(F179:F186),0)</f>
        <v>0</v>
      </c>
    </row>
    <row r="188" spans="1:6" ht="35.25" customHeight="1">
      <c r="A188" s="17">
        <v>9</v>
      </c>
      <c r="B188" s="112" t="s">
        <v>19</v>
      </c>
      <c r="C188" s="117"/>
      <c r="D188" s="90"/>
      <c r="E188" s="73"/>
      <c r="F188" s="73"/>
    </row>
    <row r="189" spans="1:6" ht="27.75" customHeight="1">
      <c r="A189" s="4" t="s">
        <v>127</v>
      </c>
      <c r="B189" s="25" t="s">
        <v>600</v>
      </c>
      <c r="C189" s="51" t="s">
        <v>7</v>
      </c>
      <c r="D189" s="100">
        <v>5</v>
      </c>
      <c r="E189" s="68"/>
      <c r="F189" s="67">
        <f t="shared" ref="F189:F194" si="7">D189*E189</f>
        <v>0</v>
      </c>
    </row>
    <row r="190" spans="1:6" s="10" customFormat="1" ht="39.75" customHeight="1">
      <c r="A190" s="4" t="s">
        <v>128</v>
      </c>
      <c r="B190" s="25" t="s">
        <v>309</v>
      </c>
      <c r="C190" s="53" t="s">
        <v>7</v>
      </c>
      <c r="D190" s="101">
        <v>230</v>
      </c>
      <c r="E190" s="68"/>
      <c r="F190" s="70">
        <f t="shared" si="7"/>
        <v>0</v>
      </c>
    </row>
    <row r="191" spans="1:6" s="10" customFormat="1" ht="31.5" customHeight="1">
      <c r="A191" s="4" t="s">
        <v>129</v>
      </c>
      <c r="B191" s="25" t="s">
        <v>245</v>
      </c>
      <c r="C191" s="53" t="s">
        <v>7</v>
      </c>
      <c r="D191" s="101">
        <v>882</v>
      </c>
      <c r="E191" s="68"/>
      <c r="F191" s="70">
        <f t="shared" si="7"/>
        <v>0</v>
      </c>
    </row>
    <row r="192" spans="1:6" s="10" customFormat="1" ht="30.75" customHeight="1">
      <c r="A192" s="4" t="s">
        <v>130</v>
      </c>
      <c r="B192" s="25" t="s">
        <v>246</v>
      </c>
      <c r="C192" s="53" t="s">
        <v>7</v>
      </c>
      <c r="D192" s="101">
        <v>291</v>
      </c>
      <c r="E192" s="68"/>
      <c r="F192" s="70">
        <f t="shared" si="7"/>
        <v>0</v>
      </c>
    </row>
    <row r="193" spans="1:6" ht="32.25" customHeight="1">
      <c r="A193" s="4" t="s">
        <v>131</v>
      </c>
      <c r="B193" s="25" t="s">
        <v>364</v>
      </c>
      <c r="C193" s="58" t="s">
        <v>7</v>
      </c>
      <c r="D193" s="100">
        <v>135</v>
      </c>
      <c r="E193" s="68"/>
      <c r="F193" s="67">
        <f t="shared" si="7"/>
        <v>0</v>
      </c>
    </row>
    <row r="194" spans="1:6">
      <c r="A194" s="4">
        <v>9.6</v>
      </c>
      <c r="B194" s="25" t="s">
        <v>247</v>
      </c>
      <c r="C194" s="58" t="s">
        <v>49</v>
      </c>
      <c r="D194" s="100">
        <v>80</v>
      </c>
      <c r="E194" s="68"/>
      <c r="F194" s="67">
        <f t="shared" si="7"/>
        <v>0</v>
      </c>
    </row>
    <row r="195" spans="1:6" ht="25.5">
      <c r="A195" s="109"/>
      <c r="B195" s="110" t="s">
        <v>342</v>
      </c>
      <c r="C195" s="111"/>
      <c r="D195" s="93"/>
      <c r="E195" s="71"/>
      <c r="F195" s="71"/>
    </row>
    <row r="196" spans="1:6" ht="48" customHeight="1">
      <c r="A196" s="4" t="s">
        <v>226</v>
      </c>
      <c r="B196" s="25" t="s">
        <v>343</v>
      </c>
      <c r="C196" s="53" t="s">
        <v>7</v>
      </c>
      <c r="D196" s="101">
        <v>80</v>
      </c>
      <c r="E196" s="68"/>
      <c r="F196" s="67">
        <f t="shared" ref="F196:F201" si="8">D196*E196</f>
        <v>0</v>
      </c>
    </row>
    <row r="197" spans="1:6" ht="29.25" customHeight="1">
      <c r="A197" s="4" t="s">
        <v>227</v>
      </c>
      <c r="B197" s="25" t="s">
        <v>601</v>
      </c>
      <c r="C197" s="58" t="s">
        <v>7</v>
      </c>
      <c r="D197" s="101">
        <v>53</v>
      </c>
      <c r="E197" s="68"/>
      <c r="F197" s="67">
        <f t="shared" si="8"/>
        <v>0</v>
      </c>
    </row>
    <row r="198" spans="1:6" ht="25.5">
      <c r="A198" s="4" t="s">
        <v>228</v>
      </c>
      <c r="B198" s="25" t="s">
        <v>229</v>
      </c>
      <c r="C198" s="58" t="s">
        <v>7</v>
      </c>
      <c r="D198" s="101">
        <v>35</v>
      </c>
      <c r="E198" s="68"/>
      <c r="F198" s="67">
        <f t="shared" si="8"/>
        <v>0</v>
      </c>
    </row>
    <row r="199" spans="1:6" ht="30.75" customHeight="1">
      <c r="A199" s="4" t="s">
        <v>230</v>
      </c>
      <c r="B199" s="25" t="s">
        <v>603</v>
      </c>
      <c r="C199" s="58" t="s">
        <v>7</v>
      </c>
      <c r="D199" s="101">
        <v>110</v>
      </c>
      <c r="E199" s="68"/>
      <c r="F199" s="67">
        <f t="shared" si="8"/>
        <v>0</v>
      </c>
    </row>
    <row r="200" spans="1:6" ht="38.25">
      <c r="A200" s="4" t="s">
        <v>231</v>
      </c>
      <c r="B200" s="25" t="s">
        <v>233</v>
      </c>
      <c r="C200" s="58" t="s">
        <v>7</v>
      </c>
      <c r="D200" s="101">
        <v>13</v>
      </c>
      <c r="E200" s="68"/>
      <c r="F200" s="67">
        <f t="shared" si="8"/>
        <v>0</v>
      </c>
    </row>
    <row r="201" spans="1:6" ht="38.25">
      <c r="A201" s="4" t="s">
        <v>232</v>
      </c>
      <c r="B201" s="25" t="s">
        <v>251</v>
      </c>
      <c r="C201" s="51" t="s">
        <v>2</v>
      </c>
      <c r="D201" s="99">
        <v>1</v>
      </c>
      <c r="E201" s="68"/>
      <c r="F201" s="67">
        <f t="shared" si="8"/>
        <v>0</v>
      </c>
    </row>
    <row r="202" spans="1:6">
      <c r="A202" s="8"/>
      <c r="B202" s="29" t="s">
        <v>20</v>
      </c>
      <c r="C202" s="54"/>
      <c r="D202" s="93"/>
      <c r="E202" s="71"/>
      <c r="F202" s="72">
        <f>ROUND(SUM(F189:F201),0)</f>
        <v>0</v>
      </c>
    </row>
    <row r="203" spans="1:6" ht="30">
      <c r="A203" s="17">
        <v>10</v>
      </c>
      <c r="B203" s="113" t="s">
        <v>48</v>
      </c>
      <c r="C203" s="117"/>
      <c r="D203" s="90"/>
      <c r="E203" s="73"/>
      <c r="F203" s="73"/>
    </row>
    <row r="204" spans="1:6" ht="66.75" customHeight="1">
      <c r="A204" s="4" t="s">
        <v>132</v>
      </c>
      <c r="B204" s="37" t="s">
        <v>294</v>
      </c>
      <c r="C204" s="53" t="s">
        <v>7</v>
      </c>
      <c r="D204" s="94">
        <v>999</v>
      </c>
      <c r="E204" s="68"/>
      <c r="F204" s="67">
        <f t="shared" ref="F204:F221" si="9">D204*E204</f>
        <v>0</v>
      </c>
    </row>
    <row r="205" spans="1:6" ht="33" customHeight="1">
      <c r="A205" s="4" t="s">
        <v>133</v>
      </c>
      <c r="B205" s="37" t="s">
        <v>295</v>
      </c>
      <c r="C205" s="51" t="s">
        <v>49</v>
      </c>
      <c r="D205" s="99">
        <v>575</v>
      </c>
      <c r="E205" s="68"/>
      <c r="F205" s="67">
        <f t="shared" si="9"/>
        <v>0</v>
      </c>
    </row>
    <row r="206" spans="1:6" ht="32.25" customHeight="1">
      <c r="A206" s="4" t="s">
        <v>134</v>
      </c>
      <c r="B206" s="37" t="s">
        <v>296</v>
      </c>
      <c r="C206" s="51" t="s">
        <v>7</v>
      </c>
      <c r="D206" s="99">
        <v>5</v>
      </c>
      <c r="E206" s="68"/>
      <c r="F206" s="67">
        <f t="shared" si="9"/>
        <v>0</v>
      </c>
    </row>
    <row r="207" spans="1:6" ht="54" customHeight="1">
      <c r="A207" s="4" t="s">
        <v>135</v>
      </c>
      <c r="B207" s="26" t="s">
        <v>362</v>
      </c>
      <c r="C207" s="51" t="s">
        <v>49</v>
      </c>
      <c r="D207" s="99">
        <v>178</v>
      </c>
      <c r="E207" s="68"/>
      <c r="F207" s="67">
        <f t="shared" si="9"/>
        <v>0</v>
      </c>
    </row>
    <row r="208" spans="1:6" s="7" customFormat="1" ht="29.25" customHeight="1">
      <c r="A208" s="4" t="s">
        <v>136</v>
      </c>
      <c r="B208" s="37" t="s">
        <v>366</v>
      </c>
      <c r="C208" s="51" t="s">
        <v>7</v>
      </c>
      <c r="D208" s="99">
        <v>36</v>
      </c>
      <c r="E208" s="68"/>
      <c r="F208" s="67">
        <f t="shared" si="9"/>
        <v>0</v>
      </c>
    </row>
    <row r="209" spans="1:15" ht="25.5">
      <c r="A209" s="4" t="s">
        <v>137</v>
      </c>
      <c r="B209" s="37" t="s">
        <v>365</v>
      </c>
      <c r="C209" s="51" t="s">
        <v>49</v>
      </c>
      <c r="D209" s="99">
        <v>45</v>
      </c>
      <c r="E209" s="68"/>
      <c r="F209" s="67">
        <f t="shared" si="9"/>
        <v>0</v>
      </c>
    </row>
    <row r="210" spans="1:15" s="7" customFormat="1" ht="38.25">
      <c r="A210" s="4" t="s">
        <v>138</v>
      </c>
      <c r="B210" s="26" t="s">
        <v>341</v>
      </c>
      <c r="C210" s="53" t="s">
        <v>7</v>
      </c>
      <c r="D210" s="99">
        <v>5</v>
      </c>
      <c r="E210" s="68"/>
      <c r="F210" s="67">
        <f t="shared" si="9"/>
        <v>0</v>
      </c>
    </row>
    <row r="211" spans="1:15" s="7" customFormat="1" ht="25.5">
      <c r="A211" s="4" t="s">
        <v>139</v>
      </c>
      <c r="B211" s="26" t="s">
        <v>339</v>
      </c>
      <c r="C211" s="53" t="s">
        <v>49</v>
      </c>
      <c r="D211" s="99">
        <v>23</v>
      </c>
      <c r="E211" s="68"/>
      <c r="F211" s="67">
        <f t="shared" si="9"/>
        <v>0</v>
      </c>
    </row>
    <row r="212" spans="1:15" ht="25.5">
      <c r="A212" s="4" t="s">
        <v>140</v>
      </c>
      <c r="B212" s="37" t="s">
        <v>297</v>
      </c>
      <c r="C212" s="51" t="s">
        <v>2</v>
      </c>
      <c r="D212" s="99">
        <v>3</v>
      </c>
      <c r="E212" s="68"/>
      <c r="F212" s="67">
        <f t="shared" si="9"/>
        <v>0</v>
      </c>
    </row>
    <row r="213" spans="1:15" ht="25.5">
      <c r="A213" s="4" t="s">
        <v>286</v>
      </c>
      <c r="B213" s="26" t="s">
        <v>55</v>
      </c>
      <c r="C213" s="51" t="s">
        <v>7</v>
      </c>
      <c r="D213" s="99">
        <v>3</v>
      </c>
      <c r="E213" s="68"/>
      <c r="F213" s="67">
        <f t="shared" si="9"/>
        <v>0</v>
      </c>
    </row>
    <row r="214" spans="1:15" s="7" customFormat="1" ht="51">
      <c r="A214" s="4" t="s">
        <v>287</v>
      </c>
      <c r="B214" s="37" t="s">
        <v>298</v>
      </c>
      <c r="C214" s="51" t="s">
        <v>2</v>
      </c>
      <c r="D214" s="99">
        <v>1</v>
      </c>
      <c r="E214" s="68"/>
      <c r="F214" s="67">
        <f t="shared" si="9"/>
        <v>0</v>
      </c>
    </row>
    <row r="215" spans="1:15" ht="38.25">
      <c r="A215" s="4" t="s">
        <v>288</v>
      </c>
      <c r="B215" s="37" t="s">
        <v>56</v>
      </c>
      <c r="C215" s="51" t="s">
        <v>2</v>
      </c>
      <c r="D215" s="99">
        <v>3</v>
      </c>
      <c r="E215" s="68"/>
      <c r="F215" s="67">
        <f t="shared" si="9"/>
        <v>0</v>
      </c>
    </row>
    <row r="216" spans="1:15" ht="45" customHeight="1">
      <c r="A216" s="4" t="s">
        <v>289</v>
      </c>
      <c r="B216" s="37" t="s">
        <v>57</v>
      </c>
      <c r="C216" s="51" t="s">
        <v>2</v>
      </c>
      <c r="D216" s="99">
        <v>1</v>
      </c>
      <c r="E216" s="68"/>
      <c r="F216" s="67">
        <f t="shared" si="9"/>
        <v>0</v>
      </c>
    </row>
    <row r="217" spans="1:15" ht="38.25">
      <c r="A217" s="4" t="s">
        <v>290</v>
      </c>
      <c r="B217" s="37" t="s">
        <v>58</v>
      </c>
      <c r="C217" s="51" t="s">
        <v>2</v>
      </c>
      <c r="D217" s="99">
        <v>2</v>
      </c>
      <c r="E217" s="68"/>
      <c r="F217" s="67">
        <f t="shared" si="9"/>
        <v>0</v>
      </c>
    </row>
    <row r="218" spans="1:15">
      <c r="A218" s="4" t="s">
        <v>291</v>
      </c>
      <c r="B218" s="37" t="s">
        <v>299</v>
      </c>
      <c r="C218" s="51" t="s">
        <v>7</v>
      </c>
      <c r="D218" s="99">
        <v>10</v>
      </c>
      <c r="E218" s="68"/>
      <c r="F218" s="67">
        <f t="shared" si="9"/>
        <v>0</v>
      </c>
    </row>
    <row r="219" spans="1:15" ht="39" customHeight="1">
      <c r="A219" s="4" t="s">
        <v>292</v>
      </c>
      <c r="B219" s="38" t="s">
        <v>367</v>
      </c>
      <c r="C219" s="51" t="s">
        <v>2</v>
      </c>
      <c r="D219" s="99">
        <v>4</v>
      </c>
      <c r="E219" s="68"/>
      <c r="F219" s="67">
        <f t="shared" si="9"/>
        <v>0</v>
      </c>
    </row>
    <row r="220" spans="1:15" s="11" customFormat="1" ht="69.75" customHeight="1">
      <c r="A220" s="4" t="s">
        <v>293</v>
      </c>
      <c r="B220" s="28" t="s">
        <v>301</v>
      </c>
      <c r="C220" s="51" t="s">
        <v>7</v>
      </c>
      <c r="D220" s="99">
        <v>182</v>
      </c>
      <c r="E220" s="68"/>
      <c r="F220" s="67">
        <f t="shared" si="9"/>
        <v>0</v>
      </c>
      <c r="G220" s="1"/>
      <c r="H220" s="1"/>
      <c r="I220" s="1"/>
      <c r="J220" s="1"/>
      <c r="K220" s="1"/>
      <c r="L220" s="1"/>
      <c r="M220" s="1"/>
      <c r="N220" s="1"/>
      <c r="O220" s="1"/>
    </row>
    <row r="221" spans="1:15" s="11" customFormat="1" ht="31.5" customHeight="1">
      <c r="A221" s="4" t="s">
        <v>340</v>
      </c>
      <c r="B221" s="26" t="s">
        <v>387</v>
      </c>
      <c r="C221" s="51" t="s">
        <v>49</v>
      </c>
      <c r="D221" s="99">
        <v>31</v>
      </c>
      <c r="E221" s="68"/>
      <c r="F221" s="67">
        <f t="shared" si="9"/>
        <v>0</v>
      </c>
      <c r="G221" s="1"/>
      <c r="H221" s="1"/>
      <c r="I221" s="1"/>
      <c r="J221" s="1"/>
      <c r="K221" s="1"/>
      <c r="L221" s="1"/>
      <c r="M221" s="1"/>
      <c r="N221" s="1"/>
      <c r="O221" s="1"/>
    </row>
    <row r="222" spans="1:15">
      <c r="A222" s="8"/>
      <c r="B222" s="29" t="s">
        <v>21</v>
      </c>
      <c r="C222" s="54"/>
      <c r="D222" s="93"/>
      <c r="E222" s="71"/>
      <c r="F222" s="72">
        <f>ROUND(SUM(F204:F221),0)</f>
        <v>0</v>
      </c>
    </row>
    <row r="223" spans="1:15" ht="15.75">
      <c r="A223" s="17">
        <v>11</v>
      </c>
      <c r="B223" s="23" t="s">
        <v>22</v>
      </c>
      <c r="C223" s="117"/>
      <c r="D223" s="90"/>
      <c r="E223" s="73"/>
      <c r="F223" s="73"/>
    </row>
    <row r="224" spans="1:15" ht="45" customHeight="1">
      <c r="A224" s="3" t="s">
        <v>141</v>
      </c>
      <c r="B224" s="26" t="s">
        <v>61</v>
      </c>
      <c r="C224" s="53" t="s">
        <v>7</v>
      </c>
      <c r="D224" s="99">
        <v>4.5</v>
      </c>
      <c r="E224" s="68"/>
      <c r="F224" s="67">
        <f t="shared" ref="F224:F244" si="10">D224*E224</f>
        <v>0</v>
      </c>
    </row>
    <row r="225" spans="1:6" ht="56.25" customHeight="1">
      <c r="A225" s="3" t="s">
        <v>142</v>
      </c>
      <c r="B225" s="38" t="s">
        <v>62</v>
      </c>
      <c r="C225" s="53" t="s">
        <v>7</v>
      </c>
      <c r="D225" s="99">
        <v>16</v>
      </c>
      <c r="E225" s="68"/>
      <c r="F225" s="67">
        <f t="shared" si="10"/>
        <v>0</v>
      </c>
    </row>
    <row r="226" spans="1:6" ht="52.5" customHeight="1">
      <c r="A226" s="3" t="s">
        <v>143</v>
      </c>
      <c r="B226" s="38" t="s">
        <v>63</v>
      </c>
      <c r="C226" s="53" t="s">
        <v>7</v>
      </c>
      <c r="D226" s="99">
        <v>2</v>
      </c>
      <c r="E226" s="68"/>
      <c r="F226" s="67">
        <f t="shared" si="10"/>
        <v>0</v>
      </c>
    </row>
    <row r="227" spans="1:6" ht="87" customHeight="1">
      <c r="A227" s="3" t="s">
        <v>144</v>
      </c>
      <c r="B227" s="25" t="s">
        <v>75</v>
      </c>
      <c r="C227" s="53" t="s">
        <v>7</v>
      </c>
      <c r="D227" s="99">
        <v>7.9</v>
      </c>
      <c r="E227" s="68"/>
      <c r="F227" s="67">
        <f t="shared" si="10"/>
        <v>0</v>
      </c>
    </row>
    <row r="228" spans="1:6" ht="56.25" customHeight="1">
      <c r="A228" s="3" t="s">
        <v>145</v>
      </c>
      <c r="B228" s="38" t="s">
        <v>234</v>
      </c>
      <c r="C228" s="53" t="s">
        <v>7</v>
      </c>
      <c r="D228" s="99">
        <v>45.7</v>
      </c>
      <c r="E228" s="68"/>
      <c r="F228" s="67">
        <f t="shared" si="10"/>
        <v>0</v>
      </c>
    </row>
    <row r="229" spans="1:6" ht="55.5" customHeight="1">
      <c r="A229" s="19">
        <v>11.6</v>
      </c>
      <c r="B229" s="38" t="s">
        <v>64</v>
      </c>
      <c r="C229" s="53" t="s">
        <v>7</v>
      </c>
      <c r="D229" s="99">
        <v>22</v>
      </c>
      <c r="E229" s="68"/>
      <c r="F229" s="67">
        <f t="shared" si="10"/>
        <v>0</v>
      </c>
    </row>
    <row r="230" spans="1:6" ht="55.15" customHeight="1">
      <c r="A230" s="3" t="s">
        <v>146</v>
      </c>
      <c r="B230" s="25" t="s">
        <v>76</v>
      </c>
      <c r="C230" s="53" t="s">
        <v>7</v>
      </c>
      <c r="D230" s="99">
        <v>11.3</v>
      </c>
      <c r="E230" s="68"/>
      <c r="F230" s="67">
        <f t="shared" si="10"/>
        <v>0</v>
      </c>
    </row>
    <row r="231" spans="1:6" ht="69" customHeight="1">
      <c r="A231" s="19">
        <v>11.8</v>
      </c>
      <c r="B231" s="25" t="s">
        <v>77</v>
      </c>
      <c r="C231" s="53" t="s">
        <v>7</v>
      </c>
      <c r="D231" s="99">
        <v>2.6</v>
      </c>
      <c r="E231" s="68"/>
      <c r="F231" s="67">
        <f t="shared" si="10"/>
        <v>0</v>
      </c>
    </row>
    <row r="232" spans="1:6" ht="71.45" customHeight="1">
      <c r="A232" s="19">
        <v>11.9</v>
      </c>
      <c r="B232" s="25" t="s">
        <v>78</v>
      </c>
      <c r="C232" s="53" t="s">
        <v>7</v>
      </c>
      <c r="D232" s="99">
        <v>13.5</v>
      </c>
      <c r="E232" s="68"/>
      <c r="F232" s="67">
        <f t="shared" si="10"/>
        <v>0</v>
      </c>
    </row>
    <row r="233" spans="1:6" ht="67.5" customHeight="1">
      <c r="A233" s="3" t="s">
        <v>65</v>
      </c>
      <c r="B233" s="25" t="s">
        <v>310</v>
      </c>
      <c r="C233" s="53" t="s">
        <v>7</v>
      </c>
      <c r="D233" s="99">
        <v>5</v>
      </c>
      <c r="E233" s="68"/>
      <c r="F233" s="67">
        <f t="shared" si="10"/>
        <v>0</v>
      </c>
    </row>
    <row r="234" spans="1:6" ht="69.599999999999994" customHeight="1">
      <c r="A234" s="3" t="s">
        <v>66</v>
      </c>
      <c r="B234" s="25" t="s">
        <v>79</v>
      </c>
      <c r="C234" s="53" t="s">
        <v>7</v>
      </c>
      <c r="D234" s="99">
        <v>14.6</v>
      </c>
      <c r="E234" s="68"/>
      <c r="F234" s="67">
        <f t="shared" si="10"/>
        <v>0</v>
      </c>
    </row>
    <row r="235" spans="1:6" ht="63.75">
      <c r="A235" s="3" t="s">
        <v>67</v>
      </c>
      <c r="B235" s="38" t="s">
        <v>51</v>
      </c>
      <c r="C235" s="53" t="s">
        <v>7</v>
      </c>
      <c r="D235" s="99">
        <v>4.2</v>
      </c>
      <c r="E235" s="68"/>
      <c r="F235" s="70">
        <f t="shared" si="10"/>
        <v>0</v>
      </c>
    </row>
    <row r="236" spans="1:6" ht="51">
      <c r="A236" s="4" t="s">
        <v>68</v>
      </c>
      <c r="B236" s="38" t="s">
        <v>604</v>
      </c>
      <c r="C236" s="51" t="s">
        <v>7</v>
      </c>
      <c r="D236" s="99">
        <v>28.7</v>
      </c>
      <c r="E236" s="68"/>
      <c r="F236" s="67">
        <f t="shared" si="10"/>
        <v>0</v>
      </c>
    </row>
    <row r="237" spans="1:6" ht="78.75" customHeight="1">
      <c r="A237" s="3" t="s">
        <v>69</v>
      </c>
      <c r="B237" s="114" t="s">
        <v>368</v>
      </c>
      <c r="C237" s="53" t="s">
        <v>7</v>
      </c>
      <c r="D237" s="99">
        <v>51.8</v>
      </c>
      <c r="E237" s="68"/>
      <c r="F237" s="67">
        <f t="shared" si="10"/>
        <v>0</v>
      </c>
    </row>
    <row r="238" spans="1:6" ht="72" customHeight="1">
      <c r="A238" s="3" t="s">
        <v>70</v>
      </c>
      <c r="B238" s="114" t="s">
        <v>375</v>
      </c>
      <c r="C238" s="53" t="s">
        <v>7</v>
      </c>
      <c r="D238" s="99">
        <v>20.5</v>
      </c>
      <c r="E238" s="68"/>
      <c r="F238" s="67">
        <f t="shared" si="10"/>
        <v>0</v>
      </c>
    </row>
    <row r="239" spans="1:6" ht="38.25">
      <c r="A239" s="3" t="s">
        <v>71</v>
      </c>
      <c r="B239" s="38" t="s">
        <v>81</v>
      </c>
      <c r="C239" s="53" t="s">
        <v>7</v>
      </c>
      <c r="D239" s="99">
        <v>12.5</v>
      </c>
      <c r="E239" s="68"/>
      <c r="F239" s="67">
        <f t="shared" si="10"/>
        <v>0</v>
      </c>
    </row>
    <row r="240" spans="1:6" ht="25.5">
      <c r="A240" s="3" t="s">
        <v>72</v>
      </c>
      <c r="B240" s="38" t="s">
        <v>80</v>
      </c>
      <c r="C240" s="53" t="s">
        <v>7</v>
      </c>
      <c r="D240" s="99">
        <v>22.3</v>
      </c>
      <c r="E240" s="68"/>
      <c r="F240" s="67">
        <f t="shared" si="10"/>
        <v>0</v>
      </c>
    </row>
    <row r="241" spans="1:6" ht="25.5">
      <c r="A241" s="3" t="s">
        <v>73</v>
      </c>
      <c r="B241" s="38" t="s">
        <v>369</v>
      </c>
      <c r="C241" s="53" t="s">
        <v>7</v>
      </c>
      <c r="D241" s="99">
        <v>0.8</v>
      </c>
      <c r="E241" s="68"/>
      <c r="F241" s="67">
        <f t="shared" si="10"/>
        <v>0</v>
      </c>
    </row>
    <row r="242" spans="1:6" ht="44.1" customHeight="1">
      <c r="A242" s="3" t="s">
        <v>74</v>
      </c>
      <c r="B242" s="115" t="s">
        <v>302</v>
      </c>
      <c r="C242" s="53" t="s">
        <v>7</v>
      </c>
      <c r="D242" s="99">
        <v>2.4</v>
      </c>
      <c r="E242" s="68"/>
      <c r="F242" s="67">
        <f t="shared" si="10"/>
        <v>0</v>
      </c>
    </row>
    <row r="243" spans="1:6" ht="38.25">
      <c r="A243" s="3" t="s">
        <v>224</v>
      </c>
      <c r="B243" s="116" t="s">
        <v>388</v>
      </c>
      <c r="C243" s="51" t="s">
        <v>49</v>
      </c>
      <c r="D243" s="99">
        <v>168</v>
      </c>
      <c r="E243" s="68"/>
      <c r="F243" s="67">
        <f t="shared" si="10"/>
        <v>0</v>
      </c>
    </row>
    <row r="244" spans="1:6" ht="25.5">
      <c r="A244" s="3" t="s">
        <v>225</v>
      </c>
      <c r="B244" s="38" t="s">
        <v>389</v>
      </c>
      <c r="C244" s="53" t="s">
        <v>49</v>
      </c>
      <c r="D244" s="99">
        <v>19</v>
      </c>
      <c r="E244" s="68"/>
      <c r="F244" s="67">
        <f t="shared" si="10"/>
        <v>0</v>
      </c>
    </row>
    <row r="245" spans="1:6">
      <c r="A245" s="8"/>
      <c r="B245" s="29" t="s">
        <v>59</v>
      </c>
      <c r="C245" s="54"/>
      <c r="D245" s="93"/>
      <c r="E245" s="71"/>
      <c r="F245" s="72">
        <f>ROUND(SUM(F224:F244),0)</f>
        <v>0</v>
      </c>
    </row>
    <row r="246" spans="1:6" ht="15.75">
      <c r="A246" s="17">
        <v>12</v>
      </c>
      <c r="B246" s="30" t="s">
        <v>160</v>
      </c>
      <c r="C246" s="117"/>
      <c r="D246" s="102"/>
      <c r="E246" s="73"/>
      <c r="F246" s="73"/>
    </row>
    <row r="247" spans="1:6">
      <c r="A247" s="20">
        <v>12.1</v>
      </c>
      <c r="B247" s="41" t="s">
        <v>84</v>
      </c>
      <c r="C247" s="51"/>
      <c r="D247" s="99"/>
      <c r="E247" s="67"/>
      <c r="F247" s="67"/>
    </row>
    <row r="248" spans="1:6">
      <c r="A248" s="4" t="s">
        <v>311</v>
      </c>
      <c r="B248" s="39" t="s">
        <v>152</v>
      </c>
      <c r="C248" s="53" t="s">
        <v>49</v>
      </c>
      <c r="D248" s="94">
        <v>23</v>
      </c>
      <c r="E248" s="70"/>
      <c r="F248" s="70">
        <f t="shared" ref="F248:F262" si="11">D248*E248</f>
        <v>0</v>
      </c>
    </row>
    <row r="249" spans="1:6" ht="38.25">
      <c r="A249" s="4" t="s">
        <v>312</v>
      </c>
      <c r="B249" s="39" t="s">
        <v>105</v>
      </c>
      <c r="C249" s="53" t="s">
        <v>49</v>
      </c>
      <c r="D249" s="94">
        <v>41</v>
      </c>
      <c r="E249" s="70"/>
      <c r="F249" s="70">
        <f t="shared" si="11"/>
        <v>0</v>
      </c>
    </row>
    <row r="250" spans="1:6" ht="38.25">
      <c r="A250" s="4" t="s">
        <v>313</v>
      </c>
      <c r="B250" s="39" t="s">
        <v>378</v>
      </c>
      <c r="C250" s="53" t="s">
        <v>49</v>
      </c>
      <c r="D250" s="94">
        <v>24</v>
      </c>
      <c r="E250" s="70"/>
      <c r="F250" s="70">
        <f t="shared" si="11"/>
        <v>0</v>
      </c>
    </row>
    <row r="251" spans="1:6" ht="38.25">
      <c r="A251" s="4" t="s">
        <v>314</v>
      </c>
      <c r="B251" s="39" t="s">
        <v>106</v>
      </c>
      <c r="C251" s="53" t="s">
        <v>49</v>
      </c>
      <c r="D251" s="94">
        <v>49</v>
      </c>
      <c r="E251" s="70"/>
      <c r="F251" s="70">
        <f t="shared" si="11"/>
        <v>0</v>
      </c>
    </row>
    <row r="252" spans="1:6" ht="38.25">
      <c r="A252" s="4" t="s">
        <v>315</v>
      </c>
      <c r="B252" s="39" t="s">
        <v>379</v>
      </c>
      <c r="C252" s="53" t="s">
        <v>49</v>
      </c>
      <c r="D252" s="94">
        <v>139</v>
      </c>
      <c r="E252" s="70"/>
      <c r="F252" s="70">
        <f t="shared" si="11"/>
        <v>0</v>
      </c>
    </row>
    <row r="253" spans="1:6" ht="38.25">
      <c r="A253" s="4" t="s">
        <v>316</v>
      </c>
      <c r="B253" s="39" t="s">
        <v>107</v>
      </c>
      <c r="C253" s="53" t="s">
        <v>49</v>
      </c>
      <c r="D253" s="94">
        <v>279</v>
      </c>
      <c r="E253" s="70"/>
      <c r="F253" s="70">
        <f t="shared" si="11"/>
        <v>0</v>
      </c>
    </row>
    <row r="254" spans="1:6">
      <c r="A254" s="4" t="s">
        <v>317</v>
      </c>
      <c r="B254" s="39" t="s">
        <v>153</v>
      </c>
      <c r="C254" s="53" t="s">
        <v>2</v>
      </c>
      <c r="D254" s="94">
        <v>4</v>
      </c>
      <c r="E254" s="70"/>
      <c r="F254" s="70">
        <f t="shared" si="11"/>
        <v>0</v>
      </c>
    </row>
    <row r="255" spans="1:6">
      <c r="A255" s="4" t="s">
        <v>318</v>
      </c>
      <c r="B255" s="39" t="s">
        <v>380</v>
      </c>
      <c r="C255" s="53" t="s">
        <v>2</v>
      </c>
      <c r="D255" s="94">
        <v>175</v>
      </c>
      <c r="E255" s="70"/>
      <c r="F255" s="70">
        <f t="shared" si="11"/>
        <v>0</v>
      </c>
    </row>
    <row r="256" spans="1:6" ht="25.5">
      <c r="A256" s="4" t="s">
        <v>319</v>
      </c>
      <c r="B256" s="39" t="s">
        <v>154</v>
      </c>
      <c r="C256" s="53" t="s">
        <v>2</v>
      </c>
      <c r="D256" s="94">
        <v>1</v>
      </c>
      <c r="E256" s="70"/>
      <c r="F256" s="70">
        <f t="shared" si="11"/>
        <v>0</v>
      </c>
    </row>
    <row r="257" spans="1:6" ht="25.5">
      <c r="A257" s="4" t="s">
        <v>85</v>
      </c>
      <c r="B257" s="39" t="s">
        <v>155</v>
      </c>
      <c r="C257" s="53" t="s">
        <v>49</v>
      </c>
      <c r="D257" s="94">
        <v>15</v>
      </c>
      <c r="E257" s="70"/>
      <c r="F257" s="70">
        <f t="shared" si="11"/>
        <v>0</v>
      </c>
    </row>
    <row r="258" spans="1:6">
      <c r="A258" s="4" t="s">
        <v>86</v>
      </c>
      <c r="B258" s="39" t="s">
        <v>624</v>
      </c>
      <c r="C258" s="53" t="s">
        <v>2</v>
      </c>
      <c r="D258" s="94">
        <v>3</v>
      </c>
      <c r="E258" s="70"/>
      <c r="F258" s="70">
        <f t="shared" si="11"/>
        <v>0</v>
      </c>
    </row>
    <row r="259" spans="1:6">
      <c r="A259" s="4" t="s">
        <v>87</v>
      </c>
      <c r="B259" s="39" t="s">
        <v>108</v>
      </c>
      <c r="C259" s="53" t="s">
        <v>2</v>
      </c>
      <c r="D259" s="94">
        <v>1</v>
      </c>
      <c r="E259" s="70"/>
      <c r="F259" s="70">
        <f t="shared" si="11"/>
        <v>0</v>
      </c>
    </row>
    <row r="260" spans="1:6">
      <c r="A260" s="4" t="s">
        <v>88</v>
      </c>
      <c r="B260" s="39" t="s">
        <v>390</v>
      </c>
      <c r="C260" s="53" t="s">
        <v>2</v>
      </c>
      <c r="D260" s="94">
        <v>4</v>
      </c>
      <c r="E260" s="70"/>
      <c r="F260" s="70">
        <f t="shared" si="11"/>
        <v>0</v>
      </c>
    </row>
    <row r="261" spans="1:6">
      <c r="A261" s="4" t="s">
        <v>89</v>
      </c>
      <c r="B261" s="39" t="s">
        <v>381</v>
      </c>
      <c r="C261" s="53" t="s">
        <v>2</v>
      </c>
      <c r="D261" s="94">
        <v>6</v>
      </c>
      <c r="E261" s="70"/>
      <c r="F261" s="70">
        <f t="shared" si="11"/>
        <v>0</v>
      </c>
    </row>
    <row r="262" spans="1:6" ht="38.25">
      <c r="A262" s="4" t="s">
        <v>532</v>
      </c>
      <c r="B262" s="42" t="s">
        <v>534</v>
      </c>
      <c r="C262" s="59" t="s">
        <v>49</v>
      </c>
      <c r="D262" s="103">
        <v>85</v>
      </c>
      <c r="E262" s="76"/>
      <c r="F262" s="70">
        <f t="shared" si="11"/>
        <v>0</v>
      </c>
    </row>
    <row r="263" spans="1:6">
      <c r="A263" s="20">
        <v>12.2</v>
      </c>
      <c r="B263" s="41" t="s">
        <v>90</v>
      </c>
      <c r="C263" s="53"/>
      <c r="D263" s="104"/>
      <c r="E263" s="70"/>
      <c r="F263" s="70"/>
    </row>
    <row r="264" spans="1:6">
      <c r="A264" s="4" t="s">
        <v>320</v>
      </c>
      <c r="B264" s="39" t="s">
        <v>109</v>
      </c>
      <c r="C264" s="53" t="s">
        <v>49</v>
      </c>
      <c r="D264" s="94">
        <v>12</v>
      </c>
      <c r="E264" s="70"/>
      <c r="F264" s="70">
        <f t="shared" ref="F264:F277" si="12">D264*E264</f>
        <v>0</v>
      </c>
    </row>
    <row r="265" spans="1:6">
      <c r="A265" s="4" t="s">
        <v>321</v>
      </c>
      <c r="B265" s="39" t="s">
        <v>110</v>
      </c>
      <c r="C265" s="53" t="s">
        <v>49</v>
      </c>
      <c r="D265" s="94">
        <v>46</v>
      </c>
      <c r="E265" s="70"/>
      <c r="F265" s="70">
        <f t="shared" si="12"/>
        <v>0</v>
      </c>
    </row>
    <row r="266" spans="1:6">
      <c r="A266" s="4" t="s">
        <v>322</v>
      </c>
      <c r="B266" s="39" t="s">
        <v>382</v>
      </c>
      <c r="C266" s="53" t="s">
        <v>49</v>
      </c>
      <c r="D266" s="94">
        <v>7</v>
      </c>
      <c r="E266" s="70"/>
      <c r="F266" s="70">
        <f t="shared" si="12"/>
        <v>0</v>
      </c>
    </row>
    <row r="267" spans="1:6">
      <c r="A267" s="4" t="s">
        <v>323</v>
      </c>
      <c r="B267" s="39" t="s">
        <v>383</v>
      </c>
      <c r="C267" s="53" t="s">
        <v>49</v>
      </c>
      <c r="D267" s="94">
        <v>25</v>
      </c>
      <c r="E267" s="70"/>
      <c r="F267" s="70">
        <f t="shared" si="12"/>
        <v>0</v>
      </c>
    </row>
    <row r="268" spans="1:6">
      <c r="A268" s="4" t="s">
        <v>324</v>
      </c>
      <c r="B268" s="39" t="s">
        <v>384</v>
      </c>
      <c r="C268" s="53" t="s">
        <v>2</v>
      </c>
      <c r="D268" s="94">
        <v>14</v>
      </c>
      <c r="E268" s="70"/>
      <c r="F268" s="70">
        <f t="shared" si="12"/>
        <v>0</v>
      </c>
    </row>
    <row r="269" spans="1:6">
      <c r="A269" s="4" t="s">
        <v>325</v>
      </c>
      <c r="B269" s="39" t="s">
        <v>385</v>
      </c>
      <c r="C269" s="53" t="s">
        <v>2</v>
      </c>
      <c r="D269" s="94">
        <v>7</v>
      </c>
      <c r="E269" s="70"/>
      <c r="F269" s="70">
        <f t="shared" si="12"/>
        <v>0</v>
      </c>
    </row>
    <row r="270" spans="1:6" ht="38.25">
      <c r="A270" s="4" t="s">
        <v>326</v>
      </c>
      <c r="B270" s="39" t="s">
        <v>159</v>
      </c>
      <c r="C270" s="53" t="s">
        <v>2</v>
      </c>
      <c r="D270" s="94">
        <v>1</v>
      </c>
      <c r="E270" s="70"/>
      <c r="F270" s="70">
        <f t="shared" si="12"/>
        <v>0</v>
      </c>
    </row>
    <row r="271" spans="1:6" ht="25.5">
      <c r="A271" s="4" t="s">
        <v>327</v>
      </c>
      <c r="B271" s="39" t="s">
        <v>111</v>
      </c>
      <c r="C271" s="53" t="s">
        <v>49</v>
      </c>
      <c r="D271" s="94">
        <v>5</v>
      </c>
      <c r="E271" s="70"/>
      <c r="F271" s="70">
        <f t="shared" si="12"/>
        <v>0</v>
      </c>
    </row>
    <row r="272" spans="1:6">
      <c r="A272" s="4" t="s">
        <v>328</v>
      </c>
      <c r="B272" s="39" t="s">
        <v>112</v>
      </c>
      <c r="C272" s="53" t="s">
        <v>2</v>
      </c>
      <c r="D272" s="94">
        <v>2</v>
      </c>
      <c r="E272" s="70"/>
      <c r="F272" s="70">
        <f t="shared" si="12"/>
        <v>0</v>
      </c>
    </row>
    <row r="273" spans="1:6">
      <c r="A273" s="4" t="s">
        <v>91</v>
      </c>
      <c r="B273" s="39" t="s">
        <v>329</v>
      </c>
      <c r="C273" s="53" t="s">
        <v>2</v>
      </c>
      <c r="D273" s="94">
        <v>2</v>
      </c>
      <c r="E273" s="70"/>
      <c r="F273" s="70">
        <f t="shared" si="12"/>
        <v>0</v>
      </c>
    </row>
    <row r="274" spans="1:6">
      <c r="A274" s="4" t="s">
        <v>92</v>
      </c>
      <c r="B274" s="39" t="s">
        <v>386</v>
      </c>
      <c r="C274" s="53" t="s">
        <v>2</v>
      </c>
      <c r="D274" s="94">
        <v>2</v>
      </c>
      <c r="E274" s="70"/>
      <c r="F274" s="70">
        <f t="shared" si="12"/>
        <v>0</v>
      </c>
    </row>
    <row r="275" spans="1:6">
      <c r="A275" s="4" t="s">
        <v>93</v>
      </c>
      <c r="B275" s="39" t="s">
        <v>113</v>
      </c>
      <c r="C275" s="53" t="s">
        <v>2</v>
      </c>
      <c r="D275" s="94">
        <v>2</v>
      </c>
      <c r="E275" s="70"/>
      <c r="F275" s="70">
        <f t="shared" si="12"/>
        <v>0</v>
      </c>
    </row>
    <row r="276" spans="1:6">
      <c r="A276" s="4" t="s">
        <v>94</v>
      </c>
      <c r="B276" s="39" t="s">
        <v>108</v>
      </c>
      <c r="C276" s="53" t="s">
        <v>2</v>
      </c>
      <c r="D276" s="94">
        <v>2</v>
      </c>
      <c r="E276" s="70"/>
      <c r="F276" s="70">
        <f t="shared" si="12"/>
        <v>0</v>
      </c>
    </row>
    <row r="277" spans="1:6" ht="32.25" customHeight="1">
      <c r="A277" s="4" t="s">
        <v>95</v>
      </c>
      <c r="B277" s="39" t="s">
        <v>114</v>
      </c>
      <c r="C277" s="53" t="s">
        <v>7</v>
      </c>
      <c r="D277" s="94">
        <v>111</v>
      </c>
      <c r="E277" s="70"/>
      <c r="F277" s="70">
        <f t="shared" si="12"/>
        <v>0</v>
      </c>
    </row>
    <row r="278" spans="1:6">
      <c r="A278" s="20">
        <v>12.3</v>
      </c>
      <c r="B278" s="43" t="s">
        <v>96</v>
      </c>
      <c r="C278" s="60"/>
      <c r="D278" s="105"/>
      <c r="E278" s="76"/>
      <c r="F278" s="76"/>
    </row>
    <row r="279" spans="1:6" ht="15" customHeight="1">
      <c r="A279" s="4" t="s">
        <v>330</v>
      </c>
      <c r="B279" s="39" t="s">
        <v>115</v>
      </c>
      <c r="C279" s="53" t="s">
        <v>36</v>
      </c>
      <c r="D279" s="94">
        <v>115</v>
      </c>
      <c r="E279" s="70"/>
      <c r="F279" s="70">
        <f t="shared" ref="F279:F298" si="13">D279*E279</f>
        <v>0</v>
      </c>
    </row>
    <row r="280" spans="1:6">
      <c r="A280" s="4" t="s">
        <v>331</v>
      </c>
      <c r="B280" s="39" t="s">
        <v>116</v>
      </c>
      <c r="C280" s="53" t="s">
        <v>36</v>
      </c>
      <c r="D280" s="94">
        <v>1</v>
      </c>
      <c r="E280" s="70"/>
      <c r="F280" s="70">
        <f t="shared" si="13"/>
        <v>0</v>
      </c>
    </row>
    <row r="281" spans="1:6">
      <c r="A281" s="4" t="s">
        <v>332</v>
      </c>
      <c r="B281" s="39" t="s">
        <v>117</v>
      </c>
      <c r="C281" s="53" t="s">
        <v>36</v>
      </c>
      <c r="D281" s="94">
        <v>89</v>
      </c>
      <c r="E281" s="70"/>
      <c r="F281" s="70">
        <f t="shared" si="13"/>
        <v>0</v>
      </c>
    </row>
    <row r="282" spans="1:6">
      <c r="A282" s="4" t="s">
        <v>333</v>
      </c>
      <c r="B282" s="39" t="s">
        <v>118</v>
      </c>
      <c r="C282" s="53" t="s">
        <v>36</v>
      </c>
      <c r="D282" s="94">
        <v>32</v>
      </c>
      <c r="E282" s="70"/>
      <c r="F282" s="70">
        <f t="shared" si="13"/>
        <v>0</v>
      </c>
    </row>
    <row r="283" spans="1:6">
      <c r="A283" s="4" t="s">
        <v>334</v>
      </c>
      <c r="B283" s="39" t="s">
        <v>119</v>
      </c>
      <c r="C283" s="53" t="s">
        <v>2</v>
      </c>
      <c r="D283" s="94">
        <v>2</v>
      </c>
      <c r="E283" s="70"/>
      <c r="F283" s="70">
        <f t="shared" si="13"/>
        <v>0</v>
      </c>
    </row>
    <row r="284" spans="1:6">
      <c r="A284" s="4" t="s">
        <v>335</v>
      </c>
      <c r="B284" s="39" t="s">
        <v>151</v>
      </c>
      <c r="C284" s="53" t="s">
        <v>2</v>
      </c>
      <c r="D284" s="94">
        <v>9</v>
      </c>
      <c r="E284" s="70"/>
      <c r="F284" s="70">
        <f t="shared" si="13"/>
        <v>0</v>
      </c>
    </row>
    <row r="285" spans="1:6" ht="25.5">
      <c r="A285" s="4" t="s">
        <v>336</v>
      </c>
      <c r="B285" s="39" t="s">
        <v>158</v>
      </c>
      <c r="C285" s="53" t="s">
        <v>2</v>
      </c>
      <c r="D285" s="94">
        <v>1</v>
      </c>
      <c r="E285" s="70"/>
      <c r="F285" s="70">
        <f t="shared" si="13"/>
        <v>0</v>
      </c>
    </row>
    <row r="286" spans="1:6">
      <c r="A286" s="4" t="s">
        <v>337</v>
      </c>
      <c r="B286" s="39" t="s">
        <v>120</v>
      </c>
      <c r="C286" s="53" t="s">
        <v>49</v>
      </c>
      <c r="D286" s="94">
        <v>73</v>
      </c>
      <c r="E286" s="70"/>
      <c r="F286" s="70">
        <f t="shared" si="13"/>
        <v>0</v>
      </c>
    </row>
    <row r="287" spans="1:6">
      <c r="A287" s="4" t="s">
        <v>338</v>
      </c>
      <c r="B287" s="39" t="s">
        <v>252</v>
      </c>
      <c r="C287" s="53" t="s">
        <v>49</v>
      </c>
      <c r="D287" s="94">
        <v>105</v>
      </c>
      <c r="E287" s="70"/>
      <c r="F287" s="70">
        <f t="shared" si="13"/>
        <v>0</v>
      </c>
    </row>
    <row r="288" spans="1:6">
      <c r="A288" s="4" t="s">
        <v>97</v>
      </c>
      <c r="B288" s="39" t="s">
        <v>121</v>
      </c>
      <c r="C288" s="53" t="s">
        <v>2</v>
      </c>
      <c r="D288" s="94">
        <v>9</v>
      </c>
      <c r="E288" s="70"/>
      <c r="F288" s="70">
        <f t="shared" si="13"/>
        <v>0</v>
      </c>
    </row>
    <row r="289" spans="1:6">
      <c r="A289" s="4" t="s">
        <v>98</v>
      </c>
      <c r="B289" s="39" t="s">
        <v>122</v>
      </c>
      <c r="C289" s="53" t="s">
        <v>2</v>
      </c>
      <c r="D289" s="94">
        <v>3</v>
      </c>
      <c r="E289" s="70"/>
      <c r="F289" s="70">
        <f t="shared" si="13"/>
        <v>0</v>
      </c>
    </row>
    <row r="290" spans="1:6">
      <c r="A290" s="4" t="s">
        <v>99</v>
      </c>
      <c r="B290" s="39" t="s">
        <v>123</v>
      </c>
      <c r="C290" s="53" t="s">
        <v>2</v>
      </c>
      <c r="D290" s="94">
        <v>17</v>
      </c>
      <c r="E290" s="70"/>
      <c r="F290" s="70">
        <f t="shared" si="13"/>
        <v>0</v>
      </c>
    </row>
    <row r="291" spans="1:6" ht="25.5">
      <c r="A291" s="4" t="s">
        <v>100</v>
      </c>
      <c r="B291" s="39" t="s">
        <v>303</v>
      </c>
      <c r="C291" s="53" t="s">
        <v>49</v>
      </c>
      <c r="D291" s="94">
        <v>56</v>
      </c>
      <c r="E291" s="70"/>
      <c r="F291" s="70">
        <f t="shared" si="13"/>
        <v>0</v>
      </c>
    </row>
    <row r="292" spans="1:6" ht="25.5">
      <c r="A292" s="4" t="s">
        <v>101</v>
      </c>
      <c r="B292" s="39" t="s">
        <v>304</v>
      </c>
      <c r="C292" s="53" t="s">
        <v>49</v>
      </c>
      <c r="D292" s="94">
        <v>22</v>
      </c>
      <c r="E292" s="70"/>
      <c r="F292" s="70">
        <f t="shared" si="13"/>
        <v>0</v>
      </c>
    </row>
    <row r="293" spans="1:6">
      <c r="A293" s="4" t="s">
        <v>102</v>
      </c>
      <c r="B293" s="39" t="s">
        <v>124</v>
      </c>
      <c r="C293" s="53" t="s">
        <v>2</v>
      </c>
      <c r="D293" s="94">
        <v>1</v>
      </c>
      <c r="E293" s="70"/>
      <c r="F293" s="70">
        <f t="shared" si="13"/>
        <v>0</v>
      </c>
    </row>
    <row r="294" spans="1:6">
      <c r="A294" s="4" t="s">
        <v>103</v>
      </c>
      <c r="B294" s="39" t="s">
        <v>125</v>
      </c>
      <c r="C294" s="53" t="s">
        <v>2</v>
      </c>
      <c r="D294" s="94">
        <v>2</v>
      </c>
      <c r="E294" s="70"/>
      <c r="F294" s="70">
        <f t="shared" si="13"/>
        <v>0</v>
      </c>
    </row>
    <row r="295" spans="1:6">
      <c r="A295" s="4" t="s">
        <v>104</v>
      </c>
      <c r="B295" s="39" t="s">
        <v>126</v>
      </c>
      <c r="C295" s="53" t="s">
        <v>49</v>
      </c>
      <c r="D295" s="94">
        <v>7</v>
      </c>
      <c r="E295" s="70"/>
      <c r="F295" s="70">
        <f t="shared" si="13"/>
        <v>0</v>
      </c>
    </row>
    <row r="296" spans="1:6" ht="45" customHeight="1">
      <c r="A296" s="4" t="s">
        <v>156</v>
      </c>
      <c r="B296" s="39" t="s">
        <v>269</v>
      </c>
      <c r="C296" s="59" t="s">
        <v>49</v>
      </c>
      <c r="D296" s="94">
        <v>6</v>
      </c>
      <c r="E296" s="70"/>
      <c r="F296" s="70">
        <f t="shared" si="13"/>
        <v>0</v>
      </c>
    </row>
    <row r="297" spans="1:6" ht="25.5">
      <c r="A297" s="4" t="s">
        <v>157</v>
      </c>
      <c r="B297" s="39" t="s">
        <v>625</v>
      </c>
      <c r="C297" s="53" t="s">
        <v>49</v>
      </c>
      <c r="D297" s="94">
        <v>5</v>
      </c>
      <c r="E297" s="70"/>
      <c r="F297" s="70">
        <f t="shared" si="13"/>
        <v>0</v>
      </c>
    </row>
    <row r="298" spans="1:6" ht="89.25">
      <c r="A298" s="4" t="s">
        <v>392</v>
      </c>
      <c r="B298" s="40" t="s">
        <v>533</v>
      </c>
      <c r="C298" s="61" t="s">
        <v>2</v>
      </c>
      <c r="D298" s="106">
        <v>1</v>
      </c>
      <c r="E298" s="77"/>
      <c r="F298" s="70">
        <f t="shared" si="13"/>
        <v>0</v>
      </c>
    </row>
    <row r="299" spans="1:6">
      <c r="A299" s="12"/>
      <c r="B299" s="44"/>
      <c r="C299" s="62"/>
      <c r="D299" s="107"/>
      <c r="E299" s="78"/>
      <c r="F299" s="79">
        <f>ROUND(SUM(F247:F298),0)</f>
        <v>0</v>
      </c>
    </row>
    <row r="300" spans="1:6" ht="30.75">
      <c r="A300" s="17">
        <v>13</v>
      </c>
      <c r="B300" s="23" t="s">
        <v>83</v>
      </c>
      <c r="C300" s="117"/>
      <c r="D300" s="90"/>
      <c r="E300" s="73"/>
      <c r="F300" s="73"/>
    </row>
    <row r="301" spans="1:6" ht="91.5" customHeight="1">
      <c r="A301" s="5" t="s">
        <v>416</v>
      </c>
      <c r="B301" s="25" t="s">
        <v>645</v>
      </c>
      <c r="C301" s="52" t="s">
        <v>42</v>
      </c>
      <c r="D301" s="94">
        <v>1</v>
      </c>
      <c r="E301" s="77"/>
      <c r="F301" s="70">
        <f t="shared" ref="F301:F332" si="14">D301*E301</f>
        <v>0</v>
      </c>
    </row>
    <row r="302" spans="1:6" ht="129" customHeight="1">
      <c r="A302" s="5" t="s">
        <v>417</v>
      </c>
      <c r="B302" s="25" t="s">
        <v>646</v>
      </c>
      <c r="C302" s="52" t="s">
        <v>42</v>
      </c>
      <c r="D302" s="94">
        <v>1</v>
      </c>
      <c r="E302" s="77"/>
      <c r="F302" s="70">
        <f t="shared" si="14"/>
        <v>0</v>
      </c>
    </row>
    <row r="303" spans="1:6" ht="117.75" customHeight="1">
      <c r="A303" s="5" t="s">
        <v>418</v>
      </c>
      <c r="B303" s="25" t="s">
        <v>647</v>
      </c>
      <c r="C303" s="52" t="s">
        <v>42</v>
      </c>
      <c r="D303" s="94">
        <v>1</v>
      </c>
      <c r="E303" s="77"/>
      <c r="F303" s="70">
        <f t="shared" si="14"/>
        <v>0</v>
      </c>
    </row>
    <row r="304" spans="1:6" ht="150.75" customHeight="1">
      <c r="A304" s="5" t="s">
        <v>419</v>
      </c>
      <c r="B304" s="25" t="s">
        <v>648</v>
      </c>
      <c r="C304" s="52" t="s">
        <v>2</v>
      </c>
      <c r="D304" s="94">
        <v>1</v>
      </c>
      <c r="E304" s="77"/>
      <c r="F304" s="70">
        <f t="shared" si="14"/>
        <v>0</v>
      </c>
    </row>
    <row r="305" spans="1:6" ht="80.25" customHeight="1">
      <c r="A305" s="5" t="s">
        <v>420</v>
      </c>
      <c r="B305" s="25" t="s">
        <v>649</v>
      </c>
      <c r="C305" s="52" t="s">
        <v>2</v>
      </c>
      <c r="D305" s="94">
        <v>1</v>
      </c>
      <c r="E305" s="77"/>
      <c r="F305" s="70">
        <f t="shared" si="14"/>
        <v>0</v>
      </c>
    </row>
    <row r="306" spans="1:6" ht="252" customHeight="1">
      <c r="A306" s="5" t="s">
        <v>421</v>
      </c>
      <c r="B306" s="25" t="s">
        <v>728</v>
      </c>
      <c r="C306" s="52" t="s">
        <v>2</v>
      </c>
      <c r="D306" s="94">
        <v>1</v>
      </c>
      <c r="E306" s="77"/>
      <c r="F306" s="70">
        <f t="shared" si="14"/>
        <v>0</v>
      </c>
    </row>
    <row r="307" spans="1:6" ht="146.25" customHeight="1">
      <c r="A307" s="5" t="s">
        <v>422</v>
      </c>
      <c r="B307" s="25" t="s">
        <v>650</v>
      </c>
      <c r="C307" s="52" t="s">
        <v>2</v>
      </c>
      <c r="D307" s="94">
        <v>1</v>
      </c>
      <c r="E307" s="77"/>
      <c r="F307" s="70">
        <f t="shared" si="14"/>
        <v>0</v>
      </c>
    </row>
    <row r="308" spans="1:6" ht="140.25">
      <c r="A308" s="5" t="s">
        <v>423</v>
      </c>
      <c r="B308" s="25" t="s">
        <v>651</v>
      </c>
      <c r="C308" s="52" t="s">
        <v>2</v>
      </c>
      <c r="D308" s="94">
        <v>1</v>
      </c>
      <c r="E308" s="77"/>
      <c r="F308" s="70">
        <f t="shared" si="14"/>
        <v>0</v>
      </c>
    </row>
    <row r="309" spans="1:6" ht="140.25">
      <c r="A309" s="5" t="s">
        <v>424</v>
      </c>
      <c r="B309" s="25" t="s">
        <v>652</v>
      </c>
      <c r="C309" s="52" t="s">
        <v>2</v>
      </c>
      <c r="D309" s="94">
        <v>1</v>
      </c>
      <c r="E309" s="77"/>
      <c r="F309" s="70">
        <f t="shared" si="14"/>
        <v>0</v>
      </c>
    </row>
    <row r="310" spans="1:6" ht="140.25">
      <c r="A310" s="5" t="s">
        <v>425</v>
      </c>
      <c r="B310" s="25" t="s">
        <v>653</v>
      </c>
      <c r="C310" s="52" t="s">
        <v>2</v>
      </c>
      <c r="D310" s="94">
        <v>1</v>
      </c>
      <c r="E310" s="77"/>
      <c r="F310" s="70">
        <f t="shared" si="14"/>
        <v>0</v>
      </c>
    </row>
    <row r="311" spans="1:6" ht="127.5">
      <c r="A311" s="5" t="s">
        <v>426</v>
      </c>
      <c r="B311" s="25" t="s">
        <v>654</v>
      </c>
      <c r="C311" s="52" t="s">
        <v>2</v>
      </c>
      <c r="D311" s="94">
        <v>1</v>
      </c>
      <c r="E311" s="77"/>
      <c r="F311" s="70">
        <f t="shared" si="14"/>
        <v>0</v>
      </c>
    </row>
    <row r="312" spans="1:6" ht="127.5">
      <c r="A312" s="5" t="s">
        <v>427</v>
      </c>
      <c r="B312" s="25" t="s">
        <v>655</v>
      </c>
      <c r="C312" s="52" t="s">
        <v>2</v>
      </c>
      <c r="D312" s="94">
        <v>1</v>
      </c>
      <c r="E312" s="77"/>
      <c r="F312" s="70">
        <f t="shared" si="14"/>
        <v>0</v>
      </c>
    </row>
    <row r="313" spans="1:6" ht="127.5">
      <c r="A313" s="5" t="s">
        <v>428</v>
      </c>
      <c r="B313" s="25" t="s">
        <v>656</v>
      </c>
      <c r="C313" s="52" t="s">
        <v>2</v>
      </c>
      <c r="D313" s="94">
        <v>1</v>
      </c>
      <c r="E313" s="77"/>
      <c r="F313" s="70">
        <f t="shared" si="14"/>
        <v>0</v>
      </c>
    </row>
    <row r="314" spans="1:6" ht="127.5">
      <c r="A314" s="5" t="s">
        <v>429</v>
      </c>
      <c r="B314" s="25" t="s">
        <v>657</v>
      </c>
      <c r="C314" s="52" t="s">
        <v>2</v>
      </c>
      <c r="D314" s="94">
        <v>1</v>
      </c>
      <c r="E314" s="77"/>
      <c r="F314" s="70">
        <f t="shared" si="14"/>
        <v>0</v>
      </c>
    </row>
    <row r="315" spans="1:6" ht="76.5">
      <c r="A315" s="5" t="s">
        <v>430</v>
      </c>
      <c r="B315" s="25" t="s">
        <v>729</v>
      </c>
      <c r="C315" s="52" t="s">
        <v>6</v>
      </c>
      <c r="D315" s="94">
        <v>60</v>
      </c>
      <c r="E315" s="77"/>
      <c r="F315" s="70">
        <f t="shared" si="14"/>
        <v>0</v>
      </c>
    </row>
    <row r="316" spans="1:6" ht="76.5">
      <c r="A316" s="5" t="s">
        <v>431</v>
      </c>
      <c r="B316" s="25" t="s">
        <v>730</v>
      </c>
      <c r="C316" s="52" t="s">
        <v>6</v>
      </c>
      <c r="D316" s="94">
        <v>60</v>
      </c>
      <c r="E316" s="77"/>
      <c r="F316" s="70">
        <f t="shared" si="14"/>
        <v>0</v>
      </c>
    </row>
    <row r="317" spans="1:6" ht="140.25">
      <c r="A317" s="5" t="s">
        <v>432</v>
      </c>
      <c r="B317" s="25" t="s">
        <v>658</v>
      </c>
      <c r="C317" s="52" t="s">
        <v>6</v>
      </c>
      <c r="D317" s="94">
        <v>10</v>
      </c>
      <c r="E317" s="77"/>
      <c r="F317" s="70">
        <f t="shared" si="14"/>
        <v>0</v>
      </c>
    </row>
    <row r="318" spans="1:6" ht="140.25">
      <c r="A318" s="5" t="s">
        <v>433</v>
      </c>
      <c r="B318" s="25" t="s">
        <v>659</v>
      </c>
      <c r="C318" s="52" t="s">
        <v>6</v>
      </c>
      <c r="D318" s="94">
        <v>20</v>
      </c>
      <c r="E318" s="77"/>
      <c r="F318" s="70">
        <f t="shared" si="14"/>
        <v>0</v>
      </c>
    </row>
    <row r="319" spans="1:6" ht="140.25">
      <c r="A319" s="5" t="s">
        <v>434</v>
      </c>
      <c r="B319" s="25" t="s">
        <v>660</v>
      </c>
      <c r="C319" s="52" t="s">
        <v>6</v>
      </c>
      <c r="D319" s="94">
        <v>25</v>
      </c>
      <c r="E319" s="77"/>
      <c r="F319" s="70">
        <f t="shared" si="14"/>
        <v>0</v>
      </c>
    </row>
    <row r="320" spans="1:6" ht="140.25">
      <c r="A320" s="5" t="s">
        <v>435</v>
      </c>
      <c r="B320" s="25" t="s">
        <v>661</v>
      </c>
      <c r="C320" s="52" t="s">
        <v>6</v>
      </c>
      <c r="D320" s="94">
        <v>30</v>
      </c>
      <c r="E320" s="77"/>
      <c r="F320" s="70">
        <f t="shared" si="14"/>
        <v>0</v>
      </c>
    </row>
    <row r="321" spans="1:6" ht="102">
      <c r="A321" s="5" t="s">
        <v>436</v>
      </c>
      <c r="B321" s="25" t="s">
        <v>662</v>
      </c>
      <c r="C321" s="52" t="s">
        <v>6</v>
      </c>
      <c r="D321" s="94">
        <v>10</v>
      </c>
      <c r="E321" s="77"/>
      <c r="F321" s="70">
        <f t="shared" si="14"/>
        <v>0</v>
      </c>
    </row>
    <row r="322" spans="1:6" ht="102">
      <c r="A322" s="5" t="s">
        <v>437</v>
      </c>
      <c r="B322" s="25" t="s">
        <v>663</v>
      </c>
      <c r="C322" s="52" t="s">
        <v>6</v>
      </c>
      <c r="D322" s="94">
        <v>20</v>
      </c>
      <c r="E322" s="77"/>
      <c r="F322" s="70">
        <f t="shared" si="14"/>
        <v>0</v>
      </c>
    </row>
    <row r="323" spans="1:6" ht="114.75">
      <c r="A323" s="5" t="s">
        <v>438</v>
      </c>
      <c r="B323" s="25" t="s">
        <v>664</v>
      </c>
      <c r="C323" s="52" t="s">
        <v>6</v>
      </c>
      <c r="D323" s="94">
        <v>25</v>
      </c>
      <c r="E323" s="77"/>
      <c r="F323" s="70">
        <f t="shared" si="14"/>
        <v>0</v>
      </c>
    </row>
    <row r="324" spans="1:6" ht="102">
      <c r="A324" s="5" t="s">
        <v>439</v>
      </c>
      <c r="B324" s="25" t="s">
        <v>665</v>
      </c>
      <c r="C324" s="52" t="s">
        <v>6</v>
      </c>
      <c r="D324" s="94">
        <v>30</v>
      </c>
      <c r="E324" s="77"/>
      <c r="F324" s="70">
        <f t="shared" si="14"/>
        <v>0</v>
      </c>
    </row>
    <row r="325" spans="1:6" ht="89.25">
      <c r="A325" s="5" t="s">
        <v>440</v>
      </c>
      <c r="B325" s="25" t="s">
        <v>666</v>
      </c>
      <c r="C325" s="52" t="s">
        <v>6</v>
      </c>
      <c r="D325" s="94">
        <v>20</v>
      </c>
      <c r="E325" s="77"/>
      <c r="F325" s="70">
        <f t="shared" si="14"/>
        <v>0</v>
      </c>
    </row>
    <row r="326" spans="1:6" ht="102">
      <c r="A326" s="5" t="s">
        <v>441</v>
      </c>
      <c r="B326" s="25" t="s">
        <v>667</v>
      </c>
      <c r="C326" s="52" t="s">
        <v>6</v>
      </c>
      <c r="D326" s="94">
        <v>18</v>
      </c>
      <c r="E326" s="77"/>
      <c r="F326" s="70">
        <f t="shared" si="14"/>
        <v>0</v>
      </c>
    </row>
    <row r="327" spans="1:6" ht="114.75">
      <c r="A327" s="5" t="s">
        <v>442</v>
      </c>
      <c r="B327" s="25" t="s">
        <v>668</v>
      </c>
      <c r="C327" s="52" t="s">
        <v>6</v>
      </c>
      <c r="D327" s="94">
        <v>18</v>
      </c>
      <c r="E327" s="77"/>
      <c r="F327" s="70">
        <f t="shared" si="14"/>
        <v>0</v>
      </c>
    </row>
    <row r="328" spans="1:6" ht="127.5">
      <c r="A328" s="5" t="s">
        <v>443</v>
      </c>
      <c r="B328" s="25" t="s">
        <v>669</v>
      </c>
      <c r="C328" s="52" t="s">
        <v>6</v>
      </c>
      <c r="D328" s="104">
        <v>50</v>
      </c>
      <c r="E328" s="77"/>
      <c r="F328" s="70">
        <f t="shared" si="14"/>
        <v>0</v>
      </c>
    </row>
    <row r="329" spans="1:6" ht="127.5">
      <c r="A329" s="5" t="s">
        <v>444</v>
      </c>
      <c r="B329" s="25" t="s">
        <v>731</v>
      </c>
      <c r="C329" s="52" t="s">
        <v>6</v>
      </c>
      <c r="D329" s="94">
        <v>75</v>
      </c>
      <c r="E329" s="77"/>
      <c r="F329" s="70">
        <f t="shared" si="14"/>
        <v>0</v>
      </c>
    </row>
    <row r="330" spans="1:6" ht="102">
      <c r="A330" s="5" t="s">
        <v>445</v>
      </c>
      <c r="B330" s="25" t="s">
        <v>670</v>
      </c>
      <c r="C330" s="52" t="s">
        <v>6</v>
      </c>
      <c r="D330" s="94">
        <v>155</v>
      </c>
      <c r="E330" s="77"/>
      <c r="F330" s="70">
        <f t="shared" si="14"/>
        <v>0</v>
      </c>
    </row>
    <row r="331" spans="1:6" ht="76.5">
      <c r="A331" s="5" t="s">
        <v>446</v>
      </c>
      <c r="B331" s="25" t="s">
        <v>671</v>
      </c>
      <c r="C331" s="52" t="s">
        <v>6</v>
      </c>
      <c r="D331" s="94">
        <v>115</v>
      </c>
      <c r="E331" s="77"/>
      <c r="F331" s="70">
        <f t="shared" si="14"/>
        <v>0</v>
      </c>
    </row>
    <row r="332" spans="1:6" ht="76.5">
      <c r="A332" s="5" t="s">
        <v>447</v>
      </c>
      <c r="B332" s="25" t="s">
        <v>672</v>
      </c>
      <c r="C332" s="52" t="s">
        <v>6</v>
      </c>
      <c r="D332" s="94">
        <v>125</v>
      </c>
      <c r="E332" s="77"/>
      <c r="F332" s="70">
        <f t="shared" si="14"/>
        <v>0</v>
      </c>
    </row>
    <row r="333" spans="1:6" ht="140.25">
      <c r="A333" s="5" t="s">
        <v>448</v>
      </c>
      <c r="B333" s="25" t="s">
        <v>673</v>
      </c>
      <c r="C333" s="52" t="s">
        <v>2</v>
      </c>
      <c r="D333" s="94">
        <v>191</v>
      </c>
      <c r="E333" s="77"/>
      <c r="F333" s="70">
        <f t="shared" ref="F333:F364" si="15">D333*E333</f>
        <v>0</v>
      </c>
    </row>
    <row r="334" spans="1:6" ht="153">
      <c r="A334" s="5" t="s">
        <v>449</v>
      </c>
      <c r="B334" s="25" t="s">
        <v>674</v>
      </c>
      <c r="C334" s="52" t="s">
        <v>2</v>
      </c>
      <c r="D334" s="94">
        <v>13</v>
      </c>
      <c r="E334" s="77"/>
      <c r="F334" s="70">
        <f t="shared" si="15"/>
        <v>0</v>
      </c>
    </row>
    <row r="335" spans="1:6" ht="114.75">
      <c r="A335" s="5" t="s">
        <v>450</v>
      </c>
      <c r="B335" s="25" t="s">
        <v>675</v>
      </c>
      <c r="C335" s="52" t="s">
        <v>2</v>
      </c>
      <c r="D335" s="94">
        <v>15</v>
      </c>
      <c r="E335" s="77"/>
      <c r="F335" s="70">
        <f t="shared" si="15"/>
        <v>0</v>
      </c>
    </row>
    <row r="336" spans="1:6" ht="114.75">
      <c r="A336" s="5" t="s">
        <v>451</v>
      </c>
      <c r="B336" s="25" t="s">
        <v>676</v>
      </c>
      <c r="C336" s="52" t="s">
        <v>2</v>
      </c>
      <c r="D336" s="94">
        <v>1</v>
      </c>
      <c r="E336" s="77"/>
      <c r="F336" s="70">
        <f t="shared" si="15"/>
        <v>0</v>
      </c>
    </row>
    <row r="337" spans="1:6" ht="165.75">
      <c r="A337" s="5" t="s">
        <v>452</v>
      </c>
      <c r="B337" s="25" t="s">
        <v>677</v>
      </c>
      <c r="C337" s="52" t="s">
        <v>2</v>
      </c>
      <c r="D337" s="94">
        <v>1</v>
      </c>
      <c r="E337" s="77"/>
      <c r="F337" s="70">
        <f t="shared" si="15"/>
        <v>0</v>
      </c>
    </row>
    <row r="338" spans="1:6" ht="114.75">
      <c r="A338" s="5" t="s">
        <v>453</v>
      </c>
      <c r="B338" s="25" t="s">
        <v>678</v>
      </c>
      <c r="C338" s="52" t="s">
        <v>2</v>
      </c>
      <c r="D338" s="94">
        <v>4</v>
      </c>
      <c r="E338" s="77"/>
      <c r="F338" s="70">
        <f t="shared" si="15"/>
        <v>0</v>
      </c>
    </row>
    <row r="339" spans="1:6" ht="114.75">
      <c r="A339" s="5" t="s">
        <v>454</v>
      </c>
      <c r="B339" s="25" t="s">
        <v>679</v>
      </c>
      <c r="C339" s="52" t="s">
        <v>2</v>
      </c>
      <c r="D339" s="94">
        <v>3</v>
      </c>
      <c r="E339" s="77"/>
      <c r="F339" s="70">
        <f t="shared" si="15"/>
        <v>0</v>
      </c>
    </row>
    <row r="340" spans="1:6" ht="114.75">
      <c r="A340" s="5" t="s">
        <v>455</v>
      </c>
      <c r="B340" s="25" t="s">
        <v>680</v>
      </c>
      <c r="C340" s="52" t="s">
        <v>2</v>
      </c>
      <c r="D340" s="94">
        <v>83</v>
      </c>
      <c r="E340" s="77"/>
      <c r="F340" s="70">
        <f t="shared" si="15"/>
        <v>0</v>
      </c>
    </row>
    <row r="341" spans="1:6" ht="114.75">
      <c r="A341" s="5" t="s">
        <v>456</v>
      </c>
      <c r="B341" s="25" t="s">
        <v>681</v>
      </c>
      <c r="C341" s="52" t="s">
        <v>2</v>
      </c>
      <c r="D341" s="94">
        <v>24</v>
      </c>
      <c r="E341" s="77"/>
      <c r="F341" s="70">
        <f t="shared" si="15"/>
        <v>0</v>
      </c>
    </row>
    <row r="342" spans="1:6" ht="114.75">
      <c r="A342" s="5" t="s">
        <v>457</v>
      </c>
      <c r="B342" s="25" t="s">
        <v>682</v>
      </c>
      <c r="C342" s="52" t="s">
        <v>2</v>
      </c>
      <c r="D342" s="94">
        <v>191</v>
      </c>
      <c r="E342" s="77"/>
      <c r="F342" s="70">
        <f t="shared" si="15"/>
        <v>0</v>
      </c>
    </row>
    <row r="343" spans="1:6" ht="63.75">
      <c r="A343" s="5" t="s">
        <v>458</v>
      </c>
      <c r="B343" s="25" t="s">
        <v>683</v>
      </c>
      <c r="C343" s="52" t="s">
        <v>2</v>
      </c>
      <c r="D343" s="94">
        <v>51</v>
      </c>
      <c r="E343" s="77"/>
      <c r="F343" s="70">
        <f t="shared" si="15"/>
        <v>0</v>
      </c>
    </row>
    <row r="344" spans="1:6" ht="76.5">
      <c r="A344" s="5" t="s">
        <v>459</v>
      </c>
      <c r="B344" s="25" t="s">
        <v>684</v>
      </c>
      <c r="C344" s="52" t="s">
        <v>2</v>
      </c>
      <c r="D344" s="94">
        <v>46</v>
      </c>
      <c r="E344" s="77"/>
      <c r="F344" s="70">
        <f t="shared" si="15"/>
        <v>0</v>
      </c>
    </row>
    <row r="345" spans="1:6" ht="76.5">
      <c r="A345" s="5" t="s">
        <v>460</v>
      </c>
      <c r="B345" s="25" t="s">
        <v>736</v>
      </c>
      <c r="C345" s="52" t="s">
        <v>2</v>
      </c>
      <c r="D345" s="94">
        <v>4</v>
      </c>
      <c r="E345" s="77"/>
      <c r="F345" s="70">
        <f t="shared" si="15"/>
        <v>0</v>
      </c>
    </row>
    <row r="346" spans="1:6" ht="76.5">
      <c r="A346" s="5" t="s">
        <v>461</v>
      </c>
      <c r="B346" s="25" t="s">
        <v>737</v>
      </c>
      <c r="C346" s="52" t="s">
        <v>2</v>
      </c>
      <c r="D346" s="94">
        <v>7</v>
      </c>
      <c r="E346" s="77"/>
      <c r="F346" s="70">
        <f t="shared" si="15"/>
        <v>0</v>
      </c>
    </row>
    <row r="347" spans="1:6" ht="76.5">
      <c r="A347" s="5" t="s">
        <v>462</v>
      </c>
      <c r="B347" s="25" t="s">
        <v>738</v>
      </c>
      <c r="C347" s="52" t="s">
        <v>2</v>
      </c>
      <c r="D347" s="94">
        <v>6</v>
      </c>
      <c r="E347" s="77"/>
      <c r="F347" s="70">
        <f t="shared" si="15"/>
        <v>0</v>
      </c>
    </row>
    <row r="348" spans="1:6" ht="89.25">
      <c r="A348" s="5" t="s">
        <v>463</v>
      </c>
      <c r="B348" s="25" t="s">
        <v>685</v>
      </c>
      <c r="C348" s="52" t="s">
        <v>2</v>
      </c>
      <c r="D348" s="94">
        <v>7</v>
      </c>
      <c r="E348" s="77"/>
      <c r="F348" s="70">
        <f t="shared" si="15"/>
        <v>0</v>
      </c>
    </row>
    <row r="349" spans="1:6" ht="76.5">
      <c r="A349" s="5" t="s">
        <v>464</v>
      </c>
      <c r="B349" s="25" t="s">
        <v>686</v>
      </c>
      <c r="C349" s="52" t="s">
        <v>2</v>
      </c>
      <c r="D349" s="94">
        <v>34</v>
      </c>
      <c r="E349" s="77"/>
      <c r="F349" s="70">
        <f t="shared" si="15"/>
        <v>0</v>
      </c>
    </row>
    <row r="350" spans="1:6" ht="76.5">
      <c r="A350" s="5" t="s">
        <v>465</v>
      </c>
      <c r="B350" s="25" t="s">
        <v>739</v>
      </c>
      <c r="C350" s="52" t="s">
        <v>2</v>
      </c>
      <c r="D350" s="94">
        <v>28</v>
      </c>
      <c r="E350" s="77"/>
      <c r="F350" s="70">
        <f t="shared" si="15"/>
        <v>0</v>
      </c>
    </row>
    <row r="351" spans="1:6" ht="63.75">
      <c r="A351" s="5" t="s">
        <v>466</v>
      </c>
      <c r="B351" s="25" t="s">
        <v>687</v>
      </c>
      <c r="C351" s="52" t="s">
        <v>2</v>
      </c>
      <c r="D351" s="94">
        <v>2</v>
      </c>
      <c r="E351" s="77"/>
      <c r="F351" s="70">
        <f t="shared" si="15"/>
        <v>0</v>
      </c>
    </row>
    <row r="352" spans="1:6" ht="76.5">
      <c r="A352" s="5" t="s">
        <v>467</v>
      </c>
      <c r="B352" s="25" t="s">
        <v>688</v>
      </c>
      <c r="C352" s="52" t="s">
        <v>2</v>
      </c>
      <c r="D352" s="94">
        <v>3</v>
      </c>
      <c r="E352" s="77"/>
      <c r="F352" s="70">
        <f t="shared" si="15"/>
        <v>0</v>
      </c>
    </row>
    <row r="353" spans="1:6" ht="89.25">
      <c r="A353" s="5" t="s">
        <v>468</v>
      </c>
      <c r="B353" s="25" t="s">
        <v>689</v>
      </c>
      <c r="C353" s="52" t="s">
        <v>2</v>
      </c>
      <c r="D353" s="94">
        <v>3</v>
      </c>
      <c r="E353" s="77"/>
      <c r="F353" s="70">
        <f t="shared" si="15"/>
        <v>0</v>
      </c>
    </row>
    <row r="354" spans="1:6" ht="114.75">
      <c r="A354" s="5" t="s">
        <v>469</v>
      </c>
      <c r="B354" s="25" t="s">
        <v>740</v>
      </c>
      <c r="C354" s="52" t="s">
        <v>2</v>
      </c>
      <c r="D354" s="94">
        <v>9</v>
      </c>
      <c r="E354" s="77"/>
      <c r="F354" s="70">
        <f t="shared" si="15"/>
        <v>0</v>
      </c>
    </row>
    <row r="355" spans="1:6" ht="63.75">
      <c r="A355" s="5" t="s">
        <v>470</v>
      </c>
      <c r="B355" s="25" t="s">
        <v>690</v>
      </c>
      <c r="C355" s="52" t="s">
        <v>6</v>
      </c>
      <c r="D355" s="94">
        <v>850</v>
      </c>
      <c r="E355" s="77"/>
      <c r="F355" s="70">
        <f t="shared" si="15"/>
        <v>0</v>
      </c>
    </row>
    <row r="356" spans="1:6" ht="51">
      <c r="A356" s="5" t="s">
        <v>471</v>
      </c>
      <c r="B356" s="25" t="s">
        <v>691</v>
      </c>
      <c r="C356" s="52" t="s">
        <v>6</v>
      </c>
      <c r="D356" s="94">
        <v>850</v>
      </c>
      <c r="E356" s="77"/>
      <c r="F356" s="70">
        <f t="shared" si="15"/>
        <v>0</v>
      </c>
    </row>
    <row r="357" spans="1:6" ht="38.25">
      <c r="A357" s="5" t="s">
        <v>472</v>
      </c>
      <c r="B357" s="25" t="s">
        <v>692</v>
      </c>
      <c r="C357" s="52" t="s">
        <v>2</v>
      </c>
      <c r="D357" s="94">
        <v>35</v>
      </c>
      <c r="E357" s="77"/>
      <c r="F357" s="70">
        <f t="shared" si="15"/>
        <v>0</v>
      </c>
    </row>
    <row r="358" spans="1:6" ht="25.5">
      <c r="A358" s="5" t="s">
        <v>473</v>
      </c>
      <c r="B358" s="25" t="s">
        <v>693</v>
      </c>
      <c r="C358" s="52" t="s">
        <v>2</v>
      </c>
      <c r="D358" s="94">
        <v>35</v>
      </c>
      <c r="E358" s="77"/>
      <c r="F358" s="70">
        <f t="shared" si="15"/>
        <v>0</v>
      </c>
    </row>
    <row r="359" spans="1:6" ht="25.5">
      <c r="A359" s="5" t="s">
        <v>474</v>
      </c>
      <c r="B359" s="25" t="s">
        <v>415</v>
      </c>
      <c r="C359" s="52" t="s">
        <v>2</v>
      </c>
      <c r="D359" s="94">
        <v>35</v>
      </c>
      <c r="E359" s="77"/>
      <c r="F359" s="70">
        <f t="shared" si="15"/>
        <v>0</v>
      </c>
    </row>
    <row r="360" spans="1:6" ht="66.75" customHeight="1">
      <c r="A360" s="5" t="s">
        <v>475</v>
      </c>
      <c r="B360" s="25" t="s">
        <v>694</v>
      </c>
      <c r="C360" s="52" t="s">
        <v>2</v>
      </c>
      <c r="D360" s="94">
        <v>35</v>
      </c>
      <c r="E360" s="77"/>
      <c r="F360" s="70">
        <f t="shared" si="15"/>
        <v>0</v>
      </c>
    </row>
    <row r="361" spans="1:6" ht="153">
      <c r="A361" s="5" t="s">
        <v>476</v>
      </c>
      <c r="B361" s="25" t="s">
        <v>695</v>
      </c>
      <c r="C361" s="52" t="s">
        <v>2</v>
      </c>
      <c r="D361" s="94">
        <v>1</v>
      </c>
      <c r="E361" s="77"/>
      <c r="F361" s="70">
        <f t="shared" si="15"/>
        <v>0</v>
      </c>
    </row>
    <row r="362" spans="1:6" ht="51">
      <c r="A362" s="5" t="s">
        <v>477</v>
      </c>
      <c r="B362" s="25" t="s">
        <v>696</v>
      </c>
      <c r="C362" s="52" t="s">
        <v>6</v>
      </c>
      <c r="D362" s="94">
        <v>22</v>
      </c>
      <c r="E362" s="77"/>
      <c r="F362" s="70">
        <f t="shared" si="15"/>
        <v>0</v>
      </c>
    </row>
    <row r="363" spans="1:6" ht="51">
      <c r="A363" s="5" t="s">
        <v>478</v>
      </c>
      <c r="B363" s="25" t="s">
        <v>697</v>
      </c>
      <c r="C363" s="52" t="s">
        <v>6</v>
      </c>
      <c r="D363" s="94">
        <v>225</v>
      </c>
      <c r="E363" s="77"/>
      <c r="F363" s="70">
        <f t="shared" si="15"/>
        <v>0</v>
      </c>
    </row>
    <row r="364" spans="1:6" ht="89.25">
      <c r="A364" s="5" t="s">
        <v>479</v>
      </c>
      <c r="B364" s="25" t="s">
        <v>698</v>
      </c>
      <c r="C364" s="52" t="s">
        <v>2</v>
      </c>
      <c r="D364" s="94">
        <v>2</v>
      </c>
      <c r="E364" s="77"/>
      <c r="F364" s="70">
        <f t="shared" si="15"/>
        <v>0</v>
      </c>
    </row>
    <row r="365" spans="1:6" ht="89.25">
      <c r="A365" s="5" t="s">
        <v>480</v>
      </c>
      <c r="B365" s="25" t="s">
        <v>741</v>
      </c>
      <c r="C365" s="52" t="s">
        <v>2</v>
      </c>
      <c r="D365" s="94">
        <v>1</v>
      </c>
      <c r="E365" s="77"/>
      <c r="F365" s="70">
        <f t="shared" ref="F365:F379" si="16">D365*E365</f>
        <v>0</v>
      </c>
    </row>
    <row r="366" spans="1:6" ht="153">
      <c r="A366" s="5" t="s">
        <v>481</v>
      </c>
      <c r="B366" s="25" t="s">
        <v>699</v>
      </c>
      <c r="C366" s="52" t="s">
        <v>2</v>
      </c>
      <c r="D366" s="94">
        <v>10</v>
      </c>
      <c r="E366" s="77"/>
      <c r="F366" s="70">
        <f t="shared" si="16"/>
        <v>0</v>
      </c>
    </row>
    <row r="367" spans="1:6" ht="63" customHeight="1">
      <c r="A367" s="5" t="s">
        <v>482</v>
      </c>
      <c r="B367" s="25" t="s">
        <v>700</v>
      </c>
      <c r="C367" s="52" t="s">
        <v>2</v>
      </c>
      <c r="D367" s="94">
        <v>16</v>
      </c>
      <c r="E367" s="77"/>
      <c r="F367" s="70">
        <f t="shared" si="16"/>
        <v>0</v>
      </c>
    </row>
    <row r="368" spans="1:6" ht="63.75">
      <c r="A368" s="5" t="s">
        <v>483</v>
      </c>
      <c r="B368" s="25" t="s">
        <v>701</v>
      </c>
      <c r="C368" s="52" t="s">
        <v>2</v>
      </c>
      <c r="D368" s="94">
        <v>46</v>
      </c>
      <c r="E368" s="77"/>
      <c r="F368" s="70">
        <f t="shared" si="16"/>
        <v>0</v>
      </c>
    </row>
    <row r="369" spans="1:6" ht="76.5">
      <c r="A369" s="5" t="s">
        <v>484</v>
      </c>
      <c r="B369" s="25" t="s">
        <v>702</v>
      </c>
      <c r="C369" s="52" t="s">
        <v>2</v>
      </c>
      <c r="D369" s="94">
        <v>5</v>
      </c>
      <c r="E369" s="77"/>
      <c r="F369" s="70">
        <f t="shared" si="16"/>
        <v>0</v>
      </c>
    </row>
    <row r="370" spans="1:6" ht="89.25">
      <c r="A370" s="5" t="s">
        <v>485</v>
      </c>
      <c r="B370" s="25" t="s">
        <v>703</v>
      </c>
      <c r="C370" s="52" t="s">
        <v>2</v>
      </c>
      <c r="D370" s="94">
        <v>9</v>
      </c>
      <c r="E370" s="77"/>
      <c r="F370" s="70">
        <f t="shared" si="16"/>
        <v>0</v>
      </c>
    </row>
    <row r="371" spans="1:6" ht="132.75" customHeight="1">
      <c r="A371" s="5" t="s">
        <v>486</v>
      </c>
      <c r="B371" s="25" t="s">
        <v>704</v>
      </c>
      <c r="C371" s="52" t="s">
        <v>6</v>
      </c>
      <c r="D371" s="94">
        <v>600</v>
      </c>
      <c r="E371" s="77"/>
      <c r="F371" s="70">
        <f t="shared" si="16"/>
        <v>0</v>
      </c>
    </row>
    <row r="372" spans="1:6" ht="25.5">
      <c r="A372" s="5" t="s">
        <v>487</v>
      </c>
      <c r="B372" s="25" t="s">
        <v>705</v>
      </c>
      <c r="C372" s="52" t="s">
        <v>2</v>
      </c>
      <c r="D372" s="94">
        <v>5</v>
      </c>
      <c r="E372" s="77"/>
      <c r="F372" s="70">
        <f t="shared" si="16"/>
        <v>0</v>
      </c>
    </row>
    <row r="373" spans="1:6">
      <c r="A373" s="5" t="s">
        <v>488</v>
      </c>
      <c r="B373" s="25" t="s">
        <v>706</v>
      </c>
      <c r="C373" s="52" t="s">
        <v>2</v>
      </c>
      <c r="D373" s="94">
        <v>3</v>
      </c>
      <c r="E373" s="77"/>
      <c r="F373" s="70">
        <f t="shared" si="16"/>
        <v>0</v>
      </c>
    </row>
    <row r="374" spans="1:6" ht="25.5">
      <c r="A374" s="5" t="s">
        <v>489</v>
      </c>
      <c r="B374" s="25" t="s">
        <v>707</v>
      </c>
      <c r="C374" s="52" t="s">
        <v>2</v>
      </c>
      <c r="D374" s="94">
        <v>9</v>
      </c>
      <c r="E374" s="77"/>
      <c r="F374" s="70">
        <f t="shared" si="16"/>
        <v>0</v>
      </c>
    </row>
    <row r="375" spans="1:6" ht="25.5">
      <c r="A375" s="5" t="s">
        <v>490</v>
      </c>
      <c r="B375" s="25" t="s">
        <v>708</v>
      </c>
      <c r="C375" s="52" t="s">
        <v>2</v>
      </c>
      <c r="D375" s="94">
        <v>9</v>
      </c>
      <c r="E375" s="77"/>
      <c r="F375" s="70">
        <f t="shared" si="16"/>
        <v>0</v>
      </c>
    </row>
    <row r="376" spans="1:6" ht="25.5">
      <c r="A376" s="5" t="s">
        <v>491</v>
      </c>
      <c r="B376" s="25" t="s">
        <v>709</v>
      </c>
      <c r="C376" s="52" t="s">
        <v>2</v>
      </c>
      <c r="D376" s="94">
        <v>5</v>
      </c>
      <c r="E376" s="77"/>
      <c r="F376" s="70">
        <f t="shared" si="16"/>
        <v>0</v>
      </c>
    </row>
    <row r="377" spans="1:6">
      <c r="A377" s="5" t="s">
        <v>492</v>
      </c>
      <c r="B377" s="25" t="s">
        <v>710</v>
      </c>
      <c r="C377" s="52" t="s">
        <v>2</v>
      </c>
      <c r="D377" s="94">
        <v>39</v>
      </c>
      <c r="E377" s="77"/>
      <c r="F377" s="70">
        <f t="shared" si="16"/>
        <v>0</v>
      </c>
    </row>
    <row r="378" spans="1:6" ht="25.5">
      <c r="A378" s="5" t="s">
        <v>493</v>
      </c>
      <c r="B378" s="25" t="s">
        <v>711</v>
      </c>
      <c r="C378" s="52" t="s">
        <v>2</v>
      </c>
      <c r="D378" s="94">
        <v>3</v>
      </c>
      <c r="E378" s="77"/>
      <c r="F378" s="70">
        <f t="shared" si="16"/>
        <v>0</v>
      </c>
    </row>
    <row r="379" spans="1:6">
      <c r="A379" s="5" t="s">
        <v>528</v>
      </c>
      <c r="B379" s="25" t="s">
        <v>712</v>
      </c>
      <c r="C379" s="52" t="s">
        <v>2</v>
      </c>
      <c r="D379" s="94">
        <v>2</v>
      </c>
      <c r="E379" s="77"/>
      <c r="F379" s="70">
        <f t="shared" si="16"/>
        <v>0</v>
      </c>
    </row>
    <row r="380" spans="1:6" ht="25.5">
      <c r="A380" s="5" t="s">
        <v>529</v>
      </c>
      <c r="B380" s="25" t="s">
        <v>713</v>
      </c>
      <c r="C380" s="52" t="s">
        <v>2</v>
      </c>
      <c r="D380" s="94">
        <v>1</v>
      </c>
      <c r="E380" s="77"/>
      <c r="F380" s="70">
        <f t="shared" ref="F380:F405" si="17">D380*E380</f>
        <v>0</v>
      </c>
    </row>
    <row r="381" spans="1:6" ht="38.25">
      <c r="A381" s="5" t="s">
        <v>634</v>
      </c>
      <c r="B381" s="25" t="s">
        <v>714</v>
      </c>
      <c r="C381" s="52" t="s">
        <v>2</v>
      </c>
      <c r="D381" s="94">
        <v>65</v>
      </c>
      <c r="E381" s="77"/>
      <c r="F381" s="70">
        <f t="shared" si="17"/>
        <v>0</v>
      </c>
    </row>
    <row r="382" spans="1:6" ht="38.25">
      <c r="A382" s="5" t="s">
        <v>635</v>
      </c>
      <c r="B382" s="25" t="s">
        <v>715</v>
      </c>
      <c r="C382" s="52" t="s">
        <v>2</v>
      </c>
      <c r="D382" s="94">
        <v>35</v>
      </c>
      <c r="E382" s="77"/>
      <c r="F382" s="70">
        <f t="shared" si="17"/>
        <v>0</v>
      </c>
    </row>
    <row r="383" spans="1:6" ht="51">
      <c r="A383" s="5" t="s">
        <v>636</v>
      </c>
      <c r="B383" s="25" t="s">
        <v>716</v>
      </c>
      <c r="C383" s="52" t="s">
        <v>2</v>
      </c>
      <c r="D383" s="94">
        <v>65</v>
      </c>
      <c r="E383" s="77"/>
      <c r="F383" s="70">
        <f t="shared" si="17"/>
        <v>0</v>
      </c>
    </row>
    <row r="384" spans="1:6" ht="51">
      <c r="A384" s="5" t="s">
        <v>637</v>
      </c>
      <c r="B384" s="25" t="s">
        <v>717</v>
      </c>
      <c r="C384" s="52" t="s">
        <v>2</v>
      </c>
      <c r="D384" s="94">
        <v>35</v>
      </c>
      <c r="E384" s="77"/>
      <c r="F384" s="70">
        <f t="shared" si="17"/>
        <v>0</v>
      </c>
    </row>
    <row r="385" spans="1:6" ht="38.25">
      <c r="A385" s="5" t="s">
        <v>638</v>
      </c>
      <c r="B385" s="25" t="s">
        <v>718</v>
      </c>
      <c r="C385" s="52" t="s">
        <v>2</v>
      </c>
      <c r="D385" s="94">
        <v>3</v>
      </c>
      <c r="E385" s="77"/>
      <c r="F385" s="70">
        <f t="shared" si="17"/>
        <v>0</v>
      </c>
    </row>
    <row r="386" spans="1:6" ht="63.75">
      <c r="A386" s="5" t="s">
        <v>639</v>
      </c>
      <c r="B386" s="25" t="s">
        <v>719</v>
      </c>
      <c r="C386" s="52" t="s">
        <v>2</v>
      </c>
      <c r="D386" s="94">
        <v>30</v>
      </c>
      <c r="E386" s="77"/>
      <c r="F386" s="70">
        <f t="shared" si="17"/>
        <v>0</v>
      </c>
    </row>
    <row r="387" spans="1:6" ht="63.75">
      <c r="A387" s="5" t="s">
        <v>640</v>
      </c>
      <c r="B387" s="25" t="s">
        <v>720</v>
      </c>
      <c r="C387" s="52" t="s">
        <v>2</v>
      </c>
      <c r="D387" s="94">
        <v>12</v>
      </c>
      <c r="E387" s="77"/>
      <c r="F387" s="70">
        <f t="shared" si="17"/>
        <v>0</v>
      </c>
    </row>
    <row r="388" spans="1:6" ht="51">
      <c r="A388" s="5" t="s">
        <v>641</v>
      </c>
      <c r="B388" s="25" t="s">
        <v>721</v>
      </c>
      <c r="C388" s="52" t="s">
        <v>2</v>
      </c>
      <c r="D388" s="94">
        <v>15</v>
      </c>
      <c r="E388" s="77"/>
      <c r="F388" s="70">
        <f t="shared" si="17"/>
        <v>0</v>
      </c>
    </row>
    <row r="389" spans="1:6" ht="127.5">
      <c r="A389" s="5" t="s">
        <v>642</v>
      </c>
      <c r="B389" s="25" t="s">
        <v>732</v>
      </c>
      <c r="C389" s="52" t="s">
        <v>6</v>
      </c>
      <c r="D389" s="94">
        <v>75</v>
      </c>
      <c r="E389" s="77"/>
      <c r="F389" s="70">
        <f t="shared" si="17"/>
        <v>0</v>
      </c>
    </row>
    <row r="390" spans="1:6" ht="25.5">
      <c r="A390" s="5" t="s">
        <v>643</v>
      </c>
      <c r="B390" s="25" t="s">
        <v>765</v>
      </c>
      <c r="C390" s="52" t="s">
        <v>6</v>
      </c>
      <c r="D390" s="94">
        <v>12</v>
      </c>
      <c r="E390" s="77"/>
      <c r="F390" s="70">
        <f t="shared" si="17"/>
        <v>0</v>
      </c>
    </row>
    <row r="391" spans="1:6" ht="25.5">
      <c r="A391" s="5" t="s">
        <v>644</v>
      </c>
      <c r="B391" s="25" t="s">
        <v>733</v>
      </c>
      <c r="C391" s="52" t="s">
        <v>6</v>
      </c>
      <c r="D391" s="94">
        <v>12</v>
      </c>
      <c r="E391" s="77"/>
      <c r="F391" s="70">
        <f t="shared" si="17"/>
        <v>0</v>
      </c>
    </row>
    <row r="392" spans="1:6" ht="38.25">
      <c r="A392" s="5" t="s">
        <v>724</v>
      </c>
      <c r="B392" s="25" t="s">
        <v>734</v>
      </c>
      <c r="C392" s="52" t="s">
        <v>2</v>
      </c>
      <c r="D392" s="94">
        <v>20</v>
      </c>
      <c r="E392" s="77"/>
      <c r="F392" s="70">
        <f t="shared" si="17"/>
        <v>0</v>
      </c>
    </row>
    <row r="393" spans="1:6" ht="89.25">
      <c r="A393" s="5" t="s">
        <v>725</v>
      </c>
      <c r="B393" s="25" t="s">
        <v>735</v>
      </c>
      <c r="C393" s="52" t="s">
        <v>2</v>
      </c>
      <c r="D393" s="94">
        <v>1</v>
      </c>
      <c r="E393" s="77"/>
      <c r="F393" s="70">
        <f t="shared" si="17"/>
        <v>0</v>
      </c>
    </row>
    <row r="394" spans="1:6" ht="89.25">
      <c r="A394" s="5" t="s">
        <v>725</v>
      </c>
      <c r="B394" s="25" t="s">
        <v>735</v>
      </c>
      <c r="C394" s="52" t="s">
        <v>2</v>
      </c>
      <c r="D394" s="94">
        <v>1</v>
      </c>
      <c r="E394" s="77"/>
      <c r="F394" s="70">
        <f t="shared" si="17"/>
        <v>0</v>
      </c>
    </row>
    <row r="395" spans="1:6" ht="25.5">
      <c r="A395" s="5" t="s">
        <v>726</v>
      </c>
      <c r="B395" s="25" t="s">
        <v>744</v>
      </c>
      <c r="C395" s="52" t="s">
        <v>5</v>
      </c>
      <c r="D395" s="94">
        <v>5</v>
      </c>
      <c r="E395" s="77"/>
      <c r="F395" s="70">
        <f t="shared" si="17"/>
        <v>0</v>
      </c>
    </row>
    <row r="396" spans="1:6" ht="38.25">
      <c r="A396" s="5" t="s">
        <v>727</v>
      </c>
      <c r="B396" s="25" t="s">
        <v>745</v>
      </c>
      <c r="C396" s="52" t="s">
        <v>746</v>
      </c>
      <c r="D396" s="94">
        <v>150</v>
      </c>
      <c r="E396" s="77"/>
      <c r="F396" s="70">
        <f t="shared" si="17"/>
        <v>0</v>
      </c>
    </row>
    <row r="397" spans="1:6" ht="25.5">
      <c r="A397" s="5" t="s">
        <v>747</v>
      </c>
      <c r="B397" s="25" t="s">
        <v>748</v>
      </c>
      <c r="C397" s="52" t="s">
        <v>5</v>
      </c>
      <c r="D397" s="94">
        <v>1</v>
      </c>
      <c r="E397" s="77"/>
      <c r="F397" s="70">
        <f t="shared" si="17"/>
        <v>0</v>
      </c>
    </row>
    <row r="398" spans="1:6">
      <c r="A398" s="5" t="s">
        <v>749</v>
      </c>
      <c r="B398" s="25" t="s">
        <v>750</v>
      </c>
      <c r="C398" s="52" t="s">
        <v>5</v>
      </c>
      <c r="D398" s="94">
        <v>7</v>
      </c>
      <c r="E398" s="77"/>
      <c r="F398" s="70">
        <f t="shared" si="17"/>
        <v>0</v>
      </c>
    </row>
    <row r="399" spans="1:6" ht="25.5">
      <c r="A399" s="5" t="s">
        <v>751</v>
      </c>
      <c r="B399" s="25" t="s">
        <v>752</v>
      </c>
      <c r="C399" s="52" t="s">
        <v>746</v>
      </c>
      <c r="D399" s="94">
        <v>250</v>
      </c>
      <c r="E399" s="77"/>
      <c r="F399" s="70">
        <f t="shared" si="17"/>
        <v>0</v>
      </c>
    </row>
    <row r="400" spans="1:6" ht="38.25">
      <c r="A400" s="5" t="s">
        <v>753</v>
      </c>
      <c r="B400" s="25" t="s">
        <v>754</v>
      </c>
      <c r="C400" s="52" t="s">
        <v>746</v>
      </c>
      <c r="D400" s="94">
        <v>157</v>
      </c>
      <c r="E400" s="77"/>
      <c r="F400" s="70">
        <f t="shared" si="17"/>
        <v>0</v>
      </c>
    </row>
    <row r="401" spans="1:6" ht="25.5">
      <c r="A401" s="5" t="s">
        <v>755</v>
      </c>
      <c r="B401" s="25" t="s">
        <v>756</v>
      </c>
      <c r="C401" s="52" t="s">
        <v>5</v>
      </c>
      <c r="D401" s="94">
        <v>157</v>
      </c>
      <c r="E401" s="77"/>
      <c r="F401" s="70">
        <f t="shared" si="17"/>
        <v>0</v>
      </c>
    </row>
    <row r="402" spans="1:6" ht="38.25">
      <c r="A402" s="5" t="s">
        <v>757</v>
      </c>
      <c r="B402" s="25" t="s">
        <v>758</v>
      </c>
      <c r="C402" s="52" t="s">
        <v>5</v>
      </c>
      <c r="D402" s="94">
        <v>8</v>
      </c>
      <c r="E402" s="77"/>
      <c r="F402" s="70">
        <f t="shared" si="17"/>
        <v>0</v>
      </c>
    </row>
    <row r="403" spans="1:6" ht="51">
      <c r="A403" s="5" t="s">
        <v>759</v>
      </c>
      <c r="B403" s="25" t="s">
        <v>760</v>
      </c>
      <c r="C403" s="52" t="s">
        <v>5</v>
      </c>
      <c r="D403" s="94">
        <v>4</v>
      </c>
      <c r="E403" s="77"/>
      <c r="F403" s="70">
        <f t="shared" si="17"/>
        <v>0</v>
      </c>
    </row>
    <row r="404" spans="1:6" ht="25.5">
      <c r="A404" s="5" t="s">
        <v>761</v>
      </c>
      <c r="B404" s="25" t="s">
        <v>762</v>
      </c>
      <c r="C404" s="52" t="s">
        <v>5</v>
      </c>
      <c r="D404" s="94">
        <v>4</v>
      </c>
      <c r="E404" s="77"/>
      <c r="F404" s="70">
        <f t="shared" si="17"/>
        <v>0</v>
      </c>
    </row>
    <row r="405" spans="1:6" ht="38.25">
      <c r="A405" s="5" t="s">
        <v>763</v>
      </c>
      <c r="B405" s="25" t="s">
        <v>764</v>
      </c>
      <c r="C405" s="52" t="s">
        <v>5</v>
      </c>
      <c r="D405" s="94">
        <v>5</v>
      </c>
      <c r="E405" s="77"/>
      <c r="F405" s="70">
        <f t="shared" si="17"/>
        <v>0</v>
      </c>
    </row>
    <row r="406" spans="1:6">
      <c r="A406" s="8"/>
      <c r="B406" s="29" t="s">
        <v>23</v>
      </c>
      <c r="C406" s="54"/>
      <c r="D406" s="93"/>
      <c r="E406" s="71"/>
      <c r="F406" s="72">
        <f>SUM(F301:F405)</f>
        <v>0</v>
      </c>
    </row>
    <row r="407" spans="1:6" ht="15.75">
      <c r="A407" s="17">
        <v>14</v>
      </c>
      <c r="B407" s="23" t="s">
        <v>24</v>
      </c>
      <c r="C407" s="117"/>
      <c r="D407" s="90"/>
      <c r="E407" s="73"/>
      <c r="F407" s="73"/>
    </row>
    <row r="408" spans="1:6">
      <c r="A408" s="5" t="s">
        <v>253</v>
      </c>
      <c r="B408" s="45" t="s">
        <v>361</v>
      </c>
      <c r="C408" s="53" t="s">
        <v>7</v>
      </c>
      <c r="D408" s="94">
        <v>483</v>
      </c>
      <c r="E408" s="75"/>
      <c r="F408" s="70">
        <f t="shared" ref="F408:F414" si="18">D408*E408</f>
        <v>0</v>
      </c>
    </row>
    <row r="409" spans="1:6" ht="25.5">
      <c r="A409" s="5" t="s">
        <v>254</v>
      </c>
      <c r="B409" s="45" t="s">
        <v>370</v>
      </c>
      <c r="C409" s="53" t="s">
        <v>49</v>
      </c>
      <c r="D409" s="94">
        <v>271</v>
      </c>
      <c r="E409" s="75"/>
      <c r="F409" s="70">
        <f t="shared" si="18"/>
        <v>0</v>
      </c>
    </row>
    <row r="410" spans="1:6" ht="51">
      <c r="A410" s="5" t="s">
        <v>255</v>
      </c>
      <c r="B410" s="45" t="s">
        <v>376</v>
      </c>
      <c r="C410" s="53" t="s">
        <v>7</v>
      </c>
      <c r="D410" s="94">
        <v>241</v>
      </c>
      <c r="E410" s="75"/>
      <c r="F410" s="70">
        <f t="shared" si="18"/>
        <v>0</v>
      </c>
    </row>
    <row r="411" spans="1:6" ht="51">
      <c r="A411" s="5" t="s">
        <v>256</v>
      </c>
      <c r="B411" s="45" t="s">
        <v>305</v>
      </c>
      <c r="C411" s="53" t="s">
        <v>7</v>
      </c>
      <c r="D411" s="94">
        <v>224</v>
      </c>
      <c r="E411" s="75"/>
      <c r="F411" s="70">
        <f t="shared" si="18"/>
        <v>0</v>
      </c>
    </row>
    <row r="412" spans="1:6" s="6" customFormat="1" ht="38.25">
      <c r="A412" s="5" t="s">
        <v>257</v>
      </c>
      <c r="B412" s="45" t="s">
        <v>377</v>
      </c>
      <c r="C412" s="53" t="s">
        <v>7</v>
      </c>
      <c r="D412" s="94">
        <v>146</v>
      </c>
      <c r="E412" s="75"/>
      <c r="F412" s="70">
        <f t="shared" si="18"/>
        <v>0</v>
      </c>
    </row>
    <row r="413" spans="1:6" s="6" customFormat="1" ht="39.950000000000003" customHeight="1">
      <c r="A413" s="5" t="s">
        <v>371</v>
      </c>
      <c r="B413" s="45" t="s">
        <v>373</v>
      </c>
      <c r="C413" s="53" t="s">
        <v>7</v>
      </c>
      <c r="D413" s="94">
        <v>90</v>
      </c>
      <c r="E413" s="75"/>
      <c r="F413" s="70">
        <f t="shared" si="18"/>
        <v>0</v>
      </c>
    </row>
    <row r="414" spans="1:6" s="6" customFormat="1" ht="25.5">
      <c r="A414" s="5" t="s">
        <v>372</v>
      </c>
      <c r="B414" s="45" t="s">
        <v>391</v>
      </c>
      <c r="C414" s="53" t="s">
        <v>7</v>
      </c>
      <c r="D414" s="94">
        <v>13</v>
      </c>
      <c r="E414" s="75"/>
      <c r="F414" s="70">
        <f t="shared" si="18"/>
        <v>0</v>
      </c>
    </row>
    <row r="415" spans="1:6">
      <c r="A415" s="8"/>
      <c r="B415" s="29" t="s">
        <v>25</v>
      </c>
      <c r="C415" s="54"/>
      <c r="D415" s="93"/>
      <c r="E415" s="71"/>
      <c r="F415" s="72">
        <f>ROUND(SUM(F408:F414),0)</f>
        <v>0</v>
      </c>
    </row>
    <row r="416" spans="1:6" ht="15.75">
      <c r="A416" s="17">
        <v>15</v>
      </c>
      <c r="B416" s="23" t="s">
        <v>40</v>
      </c>
      <c r="C416" s="117"/>
      <c r="D416" s="90"/>
      <c r="E416" s="73"/>
      <c r="F416" s="73"/>
    </row>
    <row r="417" spans="1:6" s="6" customFormat="1" ht="93.75" customHeight="1">
      <c r="A417" s="4" t="s">
        <v>258</v>
      </c>
      <c r="B417" s="37" t="s">
        <v>363</v>
      </c>
      <c r="C417" s="53" t="s">
        <v>2</v>
      </c>
      <c r="D417" s="94">
        <v>1</v>
      </c>
      <c r="E417" s="68"/>
      <c r="F417" s="70">
        <f>D417*E417</f>
        <v>0</v>
      </c>
    </row>
    <row r="418" spans="1:6" s="7" customFormat="1">
      <c r="A418" s="8"/>
      <c r="B418" s="29" t="s">
        <v>39</v>
      </c>
      <c r="C418" s="54"/>
      <c r="D418" s="93"/>
      <c r="E418" s="71"/>
      <c r="F418" s="72">
        <f>ROUND(SUM(F417:F417),0)</f>
        <v>0</v>
      </c>
    </row>
    <row r="419" spans="1:6" ht="15.75">
      <c r="A419" s="17">
        <v>16</v>
      </c>
      <c r="B419" s="23" t="s">
        <v>37</v>
      </c>
      <c r="C419" s="117"/>
      <c r="D419" s="90"/>
      <c r="E419" s="65"/>
      <c r="F419" s="65"/>
    </row>
    <row r="420" spans="1:6" s="6" customFormat="1">
      <c r="A420" s="4" t="s">
        <v>259</v>
      </c>
      <c r="B420" s="34" t="s">
        <v>41</v>
      </c>
      <c r="C420" s="51" t="s">
        <v>393</v>
      </c>
      <c r="D420" s="94">
        <v>9</v>
      </c>
      <c r="E420" s="80"/>
      <c r="F420" s="81">
        <f>D420*E420</f>
        <v>0</v>
      </c>
    </row>
    <row r="421" spans="1:6" s="7" customFormat="1">
      <c r="A421" s="8"/>
      <c r="B421" s="29" t="s">
        <v>39</v>
      </c>
      <c r="C421" s="54"/>
      <c r="D421" s="93"/>
      <c r="E421" s="82"/>
      <c r="F421" s="83">
        <f>ROUND(SUM(F420:F420),0)</f>
        <v>0</v>
      </c>
    </row>
    <row r="422" spans="1:6" ht="15.75">
      <c r="B422" s="21" t="s">
        <v>26</v>
      </c>
      <c r="C422" s="118"/>
      <c r="D422" s="90"/>
      <c r="E422" s="63"/>
      <c r="F422" s="84">
        <f>SUM(F4:F421)/2</f>
        <v>0</v>
      </c>
    </row>
    <row r="423" spans="1:6">
      <c r="A423" s="128" t="s">
        <v>27</v>
      </c>
      <c r="B423" s="128"/>
      <c r="C423" s="128"/>
      <c r="D423" s="128"/>
      <c r="E423" s="85"/>
      <c r="F423" s="86">
        <f>ROUND(F422*E423,0)</f>
        <v>0</v>
      </c>
    </row>
    <row r="424" spans="1:6">
      <c r="A424" s="128" t="s">
        <v>28</v>
      </c>
      <c r="B424" s="128"/>
      <c r="C424" s="128"/>
      <c r="D424" s="128"/>
      <c r="E424" s="87"/>
      <c r="F424" s="86">
        <f>ROUND(F422*E424,0)</f>
        <v>0</v>
      </c>
    </row>
    <row r="425" spans="1:6" ht="14.45" customHeight="1">
      <c r="A425" s="128" t="s">
        <v>29</v>
      </c>
      <c r="B425" s="128"/>
      <c r="C425" s="128"/>
      <c r="D425" s="128"/>
      <c r="E425" s="87"/>
      <c r="F425" s="86">
        <f>ROUND(F422*E425,0)</f>
        <v>0</v>
      </c>
    </row>
    <row r="426" spans="1:6" ht="14.45" customHeight="1">
      <c r="A426" s="128" t="s">
        <v>30</v>
      </c>
      <c r="B426" s="128"/>
      <c r="C426" s="128"/>
      <c r="D426" s="128"/>
      <c r="E426" s="87"/>
      <c r="F426" s="86">
        <f>ROUND(SUM(F422:F425),0)</f>
        <v>0</v>
      </c>
    </row>
    <row r="427" spans="1:6" ht="15" customHeight="1">
      <c r="A427" s="121" t="s">
        <v>31</v>
      </c>
      <c r="B427" s="122"/>
      <c r="C427" s="122"/>
      <c r="D427" s="123"/>
      <c r="E427" s="87">
        <v>0.19</v>
      </c>
      <c r="F427" s="86">
        <f>ROUND(F424*E427,0)</f>
        <v>0</v>
      </c>
    </row>
    <row r="428" spans="1:6">
      <c r="A428" s="124" t="s">
        <v>32</v>
      </c>
      <c r="B428" s="124"/>
      <c r="C428" s="124"/>
      <c r="D428" s="124"/>
      <c r="E428" s="124"/>
      <c r="F428" s="88">
        <f>SUM(F426:F427)</f>
        <v>0</v>
      </c>
    </row>
    <row r="433" spans="2:2">
      <c r="B433" s="46" t="s">
        <v>768</v>
      </c>
    </row>
    <row r="434" spans="2:2">
      <c r="B434" s="46" t="s">
        <v>769</v>
      </c>
    </row>
  </sheetData>
  <mergeCells count="8">
    <mergeCell ref="A427:D427"/>
    <mergeCell ref="A428:E428"/>
    <mergeCell ref="A1:E1"/>
    <mergeCell ref="A423:D423"/>
    <mergeCell ref="A424:D424"/>
    <mergeCell ref="A425:D425"/>
    <mergeCell ref="A426:D426"/>
    <mergeCell ref="A2:E2"/>
  </mergeCells>
  <pageMargins left="0.70866141732283472" right="0.70866141732283472" top="0.74803149606299213" bottom="0.74803149606299213" header="0.31496062992125984" footer="0.31496062992125984"/>
  <pageSetup scale="46"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49"/>
  <sheetViews>
    <sheetView topLeftCell="A139" zoomScale="118" zoomScaleNormal="118" workbookViewId="0">
      <selection activeCell="B156" sqref="B156"/>
    </sheetView>
  </sheetViews>
  <sheetFormatPr baseColWidth="10" defaultColWidth="11.42578125" defaultRowHeight="15"/>
  <cols>
    <col min="1" max="1" width="8.28515625" style="13" customWidth="1"/>
    <col min="2" max="2" width="52.140625" style="46" customWidth="1"/>
    <col min="3" max="3" width="6.28515625" style="119" customWidth="1"/>
    <col min="4" max="4" width="9.7109375" style="108" customWidth="1"/>
    <col min="5" max="5" width="19.85546875" style="46" customWidth="1"/>
    <col min="6" max="6" width="23.42578125" style="46" customWidth="1"/>
    <col min="7" max="16384" width="11.42578125" style="1"/>
  </cols>
  <sheetData>
    <row r="1" spans="1:6" ht="50.1" customHeight="1" thickBot="1">
      <c r="A1" s="125" t="s">
        <v>742</v>
      </c>
      <c r="B1" s="126"/>
      <c r="C1" s="126"/>
      <c r="D1" s="126"/>
      <c r="E1" s="127"/>
      <c r="F1" s="64"/>
    </row>
    <row r="2" spans="1:6" ht="20.25" customHeight="1">
      <c r="A2" s="129" t="s">
        <v>743</v>
      </c>
      <c r="B2" s="129"/>
      <c r="C2" s="129"/>
      <c r="D2" s="129"/>
      <c r="E2" s="129"/>
      <c r="F2" s="120"/>
    </row>
    <row r="3" spans="1:6" ht="15.75">
      <c r="A3" s="2" t="s">
        <v>0</v>
      </c>
      <c r="B3" s="22" t="s">
        <v>1</v>
      </c>
      <c r="C3" s="47" t="s">
        <v>2</v>
      </c>
      <c r="D3" s="89" t="s">
        <v>38</v>
      </c>
      <c r="E3" s="22" t="s">
        <v>3</v>
      </c>
      <c r="F3" s="22" t="s">
        <v>4</v>
      </c>
    </row>
    <row r="4" spans="1:6" ht="15.75">
      <c r="A4" s="16">
        <v>1</v>
      </c>
      <c r="B4" s="23" t="s">
        <v>33</v>
      </c>
      <c r="C4" s="117"/>
      <c r="D4" s="90"/>
      <c r="E4" s="65"/>
      <c r="F4" s="65"/>
    </row>
    <row r="5" spans="1:6" ht="38.25">
      <c r="A5" s="4" t="s">
        <v>261</v>
      </c>
      <c r="B5" s="25" t="s">
        <v>277</v>
      </c>
      <c r="C5" s="50" t="s">
        <v>7</v>
      </c>
      <c r="D5" s="91">
        <v>126</v>
      </c>
      <c r="E5" s="68"/>
      <c r="F5" s="67">
        <f t="shared" ref="F5:F6" si="0">D5*E5</f>
        <v>0</v>
      </c>
    </row>
    <row r="6" spans="1:6" ht="38.25">
      <c r="A6" s="4" t="s">
        <v>535</v>
      </c>
      <c r="B6" s="28" t="s">
        <v>281</v>
      </c>
      <c r="C6" s="53" t="s">
        <v>7</v>
      </c>
      <c r="D6" s="92">
        <v>80</v>
      </c>
      <c r="E6" s="69"/>
      <c r="F6" s="70">
        <f t="shared" si="0"/>
        <v>0</v>
      </c>
    </row>
    <row r="7" spans="1:6" ht="15.75">
      <c r="A7" s="16">
        <v>2</v>
      </c>
      <c r="B7" s="23" t="s">
        <v>163</v>
      </c>
      <c r="C7" s="117"/>
      <c r="D7" s="90"/>
      <c r="E7" s="73"/>
      <c r="F7" s="73"/>
    </row>
    <row r="8" spans="1:6" ht="55.5" customHeight="1">
      <c r="A8" s="4" t="s">
        <v>347</v>
      </c>
      <c r="B8" s="27" t="s">
        <v>596</v>
      </c>
      <c r="C8" s="52" t="s">
        <v>36</v>
      </c>
      <c r="D8" s="94">
        <v>2149</v>
      </c>
      <c r="E8" s="70"/>
      <c r="F8" s="70">
        <f>D8*E8</f>
        <v>0</v>
      </c>
    </row>
    <row r="9" spans="1:6" ht="15.75">
      <c r="A9" s="16">
        <v>3</v>
      </c>
      <c r="B9" s="23" t="s">
        <v>162</v>
      </c>
      <c r="C9" s="117"/>
      <c r="D9" s="90"/>
      <c r="E9" s="73"/>
      <c r="F9" s="73"/>
    </row>
    <row r="10" spans="1:6" ht="15.75">
      <c r="A10" s="16">
        <v>3.1</v>
      </c>
      <c r="B10" s="23" t="s">
        <v>161</v>
      </c>
      <c r="C10" s="117"/>
      <c r="D10" s="90"/>
      <c r="E10" s="73"/>
      <c r="F10" s="73"/>
    </row>
    <row r="11" spans="1:6">
      <c r="A11" s="4" t="s">
        <v>548</v>
      </c>
      <c r="B11" s="27" t="s">
        <v>597</v>
      </c>
      <c r="C11" s="52" t="s">
        <v>36</v>
      </c>
      <c r="D11" s="94">
        <v>559</v>
      </c>
      <c r="E11" s="70"/>
      <c r="F11" s="70">
        <f>D11*E11</f>
        <v>0</v>
      </c>
    </row>
    <row r="12" spans="1:6" ht="15" customHeight="1">
      <c r="A12" s="4" t="s">
        <v>549</v>
      </c>
      <c r="B12" s="27" t="s">
        <v>598</v>
      </c>
      <c r="C12" s="52" t="s">
        <v>36</v>
      </c>
      <c r="D12" s="94">
        <v>203</v>
      </c>
      <c r="E12" s="70"/>
      <c r="F12" s="70">
        <f>D12*E12</f>
        <v>0</v>
      </c>
    </row>
    <row r="13" spans="1:6" ht="15.75" customHeight="1">
      <c r="A13" s="4" t="s">
        <v>550</v>
      </c>
      <c r="B13" s="27" t="s">
        <v>394</v>
      </c>
      <c r="C13" s="52" t="s">
        <v>36</v>
      </c>
      <c r="D13" s="94">
        <v>52</v>
      </c>
      <c r="E13" s="70"/>
      <c r="F13" s="70">
        <f>D13*E13</f>
        <v>0</v>
      </c>
    </row>
    <row r="14" spans="1:6" ht="40.5" customHeight="1">
      <c r="A14" s="4" t="s">
        <v>551</v>
      </c>
      <c r="B14" s="27" t="s">
        <v>599</v>
      </c>
      <c r="C14" s="52" t="s">
        <v>36</v>
      </c>
      <c r="D14" s="94">
        <v>524</v>
      </c>
      <c r="E14" s="70"/>
      <c r="F14" s="70">
        <f>D14*E14</f>
        <v>0</v>
      </c>
    </row>
    <row r="15" spans="1:6" ht="15.75">
      <c r="A15" s="16">
        <v>3.2</v>
      </c>
      <c r="B15" s="23" t="s">
        <v>555</v>
      </c>
      <c r="C15" s="117"/>
      <c r="D15" s="90"/>
      <c r="E15" s="73"/>
      <c r="F15" s="73"/>
    </row>
    <row r="16" spans="1:6">
      <c r="A16" s="4" t="s">
        <v>552</v>
      </c>
      <c r="B16" s="27" t="s">
        <v>395</v>
      </c>
      <c r="C16" s="52" t="s">
        <v>36</v>
      </c>
      <c r="D16" s="94">
        <v>18.399999999999999</v>
      </c>
      <c r="E16" s="70"/>
      <c r="F16" s="70">
        <f t="shared" ref="F16:F19" si="1">D16*E16</f>
        <v>0</v>
      </c>
    </row>
    <row r="17" spans="1:6" ht="42" customHeight="1">
      <c r="A17" s="4" t="s">
        <v>553</v>
      </c>
      <c r="B17" s="27" t="s">
        <v>396</v>
      </c>
      <c r="C17" s="55" t="s">
        <v>36</v>
      </c>
      <c r="D17" s="95">
        <v>172</v>
      </c>
      <c r="E17" s="74"/>
      <c r="F17" s="70">
        <f t="shared" si="1"/>
        <v>0</v>
      </c>
    </row>
    <row r="18" spans="1:6" ht="25.5">
      <c r="A18" s="4" t="s">
        <v>554</v>
      </c>
      <c r="B18" s="27" t="s">
        <v>500</v>
      </c>
      <c r="C18" s="52" t="s">
        <v>50</v>
      </c>
      <c r="D18" s="94">
        <v>13859</v>
      </c>
      <c r="E18" s="70"/>
      <c r="F18" s="70">
        <f t="shared" si="1"/>
        <v>0</v>
      </c>
    </row>
    <row r="19" spans="1:6" ht="27" customHeight="1">
      <c r="A19" s="4" t="s">
        <v>556</v>
      </c>
      <c r="B19" s="27" t="s">
        <v>348</v>
      </c>
      <c r="C19" s="52" t="s">
        <v>36</v>
      </c>
      <c r="D19" s="94">
        <v>10.9</v>
      </c>
      <c r="E19" s="70"/>
      <c r="F19" s="70">
        <f t="shared" si="1"/>
        <v>0</v>
      </c>
    </row>
    <row r="20" spans="1:6" ht="15.75">
      <c r="A20" s="16">
        <v>3.3</v>
      </c>
      <c r="B20" s="23" t="s">
        <v>356</v>
      </c>
      <c r="C20" s="117"/>
      <c r="D20" s="90"/>
      <c r="E20" s="73"/>
      <c r="F20" s="73"/>
    </row>
    <row r="21" spans="1:6" ht="55.5" customHeight="1">
      <c r="A21" s="4" t="s">
        <v>164</v>
      </c>
      <c r="B21" s="27" t="s">
        <v>397</v>
      </c>
      <c r="C21" s="52" t="s">
        <v>36</v>
      </c>
      <c r="D21" s="94">
        <v>31.5</v>
      </c>
      <c r="E21" s="70"/>
      <c r="F21" s="70">
        <f>D21*E21</f>
        <v>0</v>
      </c>
    </row>
    <row r="22" spans="1:6" ht="25.5">
      <c r="A22" s="4" t="s">
        <v>165</v>
      </c>
      <c r="B22" s="27" t="s">
        <v>526</v>
      </c>
      <c r="C22" s="52" t="s">
        <v>50</v>
      </c>
      <c r="D22" s="94">
        <v>8752</v>
      </c>
      <c r="E22" s="70"/>
      <c r="F22" s="70">
        <f>D22*E22</f>
        <v>0</v>
      </c>
    </row>
    <row r="23" spans="1:6" ht="15.75">
      <c r="A23" s="16">
        <v>3.4</v>
      </c>
      <c r="B23" s="23" t="s">
        <v>497</v>
      </c>
      <c r="C23" s="117"/>
      <c r="D23" s="90"/>
      <c r="E23" s="73"/>
      <c r="F23" s="73"/>
    </row>
    <row r="24" spans="1:6" ht="25.5">
      <c r="A24" s="4" t="s">
        <v>166</v>
      </c>
      <c r="B24" s="27" t="s">
        <v>498</v>
      </c>
      <c r="C24" s="52" t="s">
        <v>36</v>
      </c>
      <c r="D24" s="96">
        <v>6</v>
      </c>
      <c r="E24" s="70"/>
      <c r="F24" s="70">
        <f>D24*E24</f>
        <v>0</v>
      </c>
    </row>
    <row r="25" spans="1:6">
      <c r="A25" s="4" t="s">
        <v>167</v>
      </c>
      <c r="B25" s="27" t="s">
        <v>499</v>
      </c>
      <c r="C25" s="52" t="s">
        <v>49</v>
      </c>
      <c r="D25" s="96">
        <v>51</v>
      </c>
      <c r="E25" s="70"/>
      <c r="F25" s="70">
        <f>D25*E25</f>
        <v>0</v>
      </c>
    </row>
    <row r="26" spans="1:6" ht="15.75">
      <c r="A26" s="16">
        <v>3.5</v>
      </c>
      <c r="B26" s="30" t="s">
        <v>494</v>
      </c>
      <c r="C26" s="117"/>
      <c r="D26" s="90"/>
      <c r="E26" s="73"/>
      <c r="F26" s="73"/>
    </row>
    <row r="27" spans="1:6" ht="38.25">
      <c r="A27" s="4" t="s">
        <v>412</v>
      </c>
      <c r="B27" s="27" t="s">
        <v>531</v>
      </c>
      <c r="C27" s="52" t="s">
        <v>36</v>
      </c>
      <c r="D27" s="96">
        <v>342</v>
      </c>
      <c r="E27" s="70"/>
      <c r="F27" s="70">
        <f t="shared" ref="F27:F34" si="2">D27*E27</f>
        <v>0</v>
      </c>
    </row>
    <row r="28" spans="1:6" ht="42" customHeight="1">
      <c r="A28" s="4" t="s">
        <v>413</v>
      </c>
      <c r="B28" s="27" t="s">
        <v>594</v>
      </c>
      <c r="C28" s="55" t="s">
        <v>36</v>
      </c>
      <c r="D28" s="97">
        <v>217</v>
      </c>
      <c r="E28" s="74"/>
      <c r="F28" s="74">
        <f t="shared" si="2"/>
        <v>0</v>
      </c>
    </row>
    <row r="29" spans="1:6" ht="29.25" customHeight="1">
      <c r="A29" s="4" t="s">
        <v>414</v>
      </c>
      <c r="B29" s="27" t="s">
        <v>605</v>
      </c>
      <c r="C29" s="55" t="s">
        <v>36</v>
      </c>
      <c r="D29" s="97">
        <v>224.39600000000002</v>
      </c>
      <c r="E29" s="74"/>
      <c r="F29" s="74">
        <f t="shared" si="2"/>
        <v>0</v>
      </c>
    </row>
    <row r="30" spans="1:6" ht="25.5">
      <c r="A30" s="4" t="s">
        <v>502</v>
      </c>
      <c r="B30" s="27" t="s">
        <v>606</v>
      </c>
      <c r="C30" s="55" t="s">
        <v>36</v>
      </c>
      <c r="D30" s="95">
        <v>10</v>
      </c>
      <c r="E30" s="74"/>
      <c r="F30" s="74">
        <f t="shared" si="2"/>
        <v>0</v>
      </c>
    </row>
    <row r="31" spans="1:6" ht="25.5">
      <c r="A31" s="4" t="s">
        <v>503</v>
      </c>
      <c r="B31" s="27" t="s">
        <v>607</v>
      </c>
      <c r="C31" s="55" t="s">
        <v>36</v>
      </c>
      <c r="D31" s="95">
        <v>61</v>
      </c>
      <c r="E31" s="74"/>
      <c r="F31" s="74">
        <f t="shared" si="2"/>
        <v>0</v>
      </c>
    </row>
    <row r="32" spans="1:6" ht="33" customHeight="1">
      <c r="A32" s="4" t="s">
        <v>504</v>
      </c>
      <c r="B32" s="27" t="s">
        <v>410</v>
      </c>
      <c r="C32" s="55" t="s">
        <v>50</v>
      </c>
      <c r="D32" s="95">
        <v>1708</v>
      </c>
      <c r="E32" s="74"/>
      <c r="F32" s="74">
        <f t="shared" si="2"/>
        <v>0</v>
      </c>
    </row>
    <row r="33" spans="1:6" ht="30" customHeight="1">
      <c r="A33" s="4" t="s">
        <v>505</v>
      </c>
      <c r="B33" s="27" t="s">
        <v>411</v>
      </c>
      <c r="C33" s="55" t="s">
        <v>50</v>
      </c>
      <c r="D33" s="95">
        <v>22206.5</v>
      </c>
      <c r="E33" s="74"/>
      <c r="F33" s="74">
        <f t="shared" si="2"/>
        <v>0</v>
      </c>
    </row>
    <row r="34" spans="1:6" ht="70.5" customHeight="1">
      <c r="A34" s="4" t="s">
        <v>530</v>
      </c>
      <c r="B34" s="27" t="s">
        <v>608</v>
      </c>
      <c r="C34" s="55" t="s">
        <v>50</v>
      </c>
      <c r="D34" s="95">
        <v>5863</v>
      </c>
      <c r="E34" s="74"/>
      <c r="F34" s="74">
        <f t="shared" si="2"/>
        <v>0</v>
      </c>
    </row>
    <row r="35" spans="1:6">
      <c r="A35" s="8"/>
      <c r="B35" s="29" t="s">
        <v>10</v>
      </c>
      <c r="C35" s="54"/>
      <c r="D35" s="93"/>
      <c r="E35" s="71"/>
      <c r="F35" s="72">
        <f>SUM(F11:F34)</f>
        <v>0</v>
      </c>
    </row>
    <row r="36" spans="1:6" ht="15.75">
      <c r="A36" s="17" t="s">
        <v>11</v>
      </c>
      <c r="B36" s="23" t="s">
        <v>82</v>
      </c>
      <c r="C36" s="117"/>
      <c r="D36" s="90"/>
      <c r="E36" s="73"/>
      <c r="F36" s="73"/>
    </row>
    <row r="37" spans="1:6" ht="15.75">
      <c r="A37" s="16">
        <v>4.0999999999999996</v>
      </c>
      <c r="B37" s="23" t="s">
        <v>169</v>
      </c>
      <c r="C37" s="117"/>
      <c r="D37" s="90"/>
      <c r="E37" s="73"/>
      <c r="F37" s="73"/>
    </row>
    <row r="38" spans="1:6" ht="38.25">
      <c r="A38" s="5" t="s">
        <v>170</v>
      </c>
      <c r="B38" s="31" t="s">
        <v>623</v>
      </c>
      <c r="C38" s="55" t="s">
        <v>36</v>
      </c>
      <c r="D38" s="95">
        <v>56.4</v>
      </c>
      <c r="E38" s="74"/>
      <c r="F38" s="70">
        <f>D38*E38</f>
        <v>0</v>
      </c>
    </row>
    <row r="39" spans="1:6" ht="25.5">
      <c r="A39" s="5" t="s">
        <v>171</v>
      </c>
      <c r="B39" s="31" t="s">
        <v>506</v>
      </c>
      <c r="C39" s="55" t="s">
        <v>50</v>
      </c>
      <c r="D39" s="95">
        <v>19152</v>
      </c>
      <c r="E39" s="74"/>
      <c r="F39" s="70">
        <f>D39*E39</f>
        <v>0</v>
      </c>
    </row>
    <row r="40" spans="1:6" s="6" customFormat="1" ht="35.25" customHeight="1">
      <c r="A40" s="5" t="s">
        <v>562</v>
      </c>
      <c r="B40" s="31" t="s">
        <v>610</v>
      </c>
      <c r="C40" s="52" t="s">
        <v>49</v>
      </c>
      <c r="D40" s="94">
        <v>57.6</v>
      </c>
      <c r="E40" s="70"/>
      <c r="F40" s="70">
        <f>D40*E40</f>
        <v>0</v>
      </c>
    </row>
    <row r="41" spans="1:6" ht="15.75">
      <c r="A41" s="16">
        <v>4.2</v>
      </c>
      <c r="B41" s="23" t="s">
        <v>172</v>
      </c>
      <c r="C41" s="117"/>
      <c r="D41" s="90"/>
      <c r="E41" s="73"/>
      <c r="F41" s="73"/>
    </row>
    <row r="42" spans="1:6" ht="47.25" customHeight="1">
      <c r="A42" s="4" t="s">
        <v>173</v>
      </c>
      <c r="B42" s="33" t="s">
        <v>611</v>
      </c>
      <c r="C42" s="56" t="s">
        <v>36</v>
      </c>
      <c r="D42" s="98">
        <v>130.30000000000001</v>
      </c>
      <c r="E42" s="67"/>
      <c r="F42" s="67">
        <f>D42*E42</f>
        <v>0</v>
      </c>
    </row>
    <row r="43" spans="1:6" ht="25.5">
      <c r="A43" s="4" t="s">
        <v>174</v>
      </c>
      <c r="B43" s="33" t="s">
        <v>507</v>
      </c>
      <c r="C43" s="56" t="s">
        <v>50</v>
      </c>
      <c r="D43" s="98">
        <v>23991.4</v>
      </c>
      <c r="E43" s="67"/>
      <c r="F43" s="67">
        <f>D43*E43</f>
        <v>0</v>
      </c>
    </row>
    <row r="44" spans="1:6" ht="15.75">
      <c r="A44" s="16">
        <v>4.3</v>
      </c>
      <c r="B44" s="23" t="s">
        <v>175</v>
      </c>
      <c r="C44" s="117"/>
      <c r="D44" s="90"/>
      <c r="E44" s="73"/>
      <c r="F44" s="73"/>
    </row>
    <row r="45" spans="1:6" ht="53.25" customHeight="1">
      <c r="A45" s="4" t="s">
        <v>176</v>
      </c>
      <c r="B45" s="27" t="s">
        <v>609</v>
      </c>
      <c r="C45" s="49" t="s">
        <v>36</v>
      </c>
      <c r="D45" s="99">
        <v>39.5</v>
      </c>
      <c r="E45" s="67"/>
      <c r="F45" s="67">
        <f>D45*E45</f>
        <v>0</v>
      </c>
    </row>
    <row r="46" spans="1:6" ht="25.5">
      <c r="A46" s="4" t="s">
        <v>177</v>
      </c>
      <c r="B46" s="34" t="s">
        <v>508</v>
      </c>
      <c r="C46" s="49" t="s">
        <v>50</v>
      </c>
      <c r="D46" s="99">
        <v>10808</v>
      </c>
      <c r="E46" s="67"/>
      <c r="F46" s="67">
        <f>D46*E46</f>
        <v>0</v>
      </c>
    </row>
    <row r="47" spans="1:6" ht="15.75">
      <c r="A47" s="16">
        <v>4.4000000000000004</v>
      </c>
      <c r="B47" s="23" t="s">
        <v>357</v>
      </c>
      <c r="C47" s="117"/>
      <c r="D47" s="90"/>
      <c r="E47" s="73"/>
      <c r="F47" s="73"/>
    </row>
    <row r="48" spans="1:6" ht="15.75">
      <c r="A48" s="16"/>
      <c r="B48" s="23" t="s">
        <v>358</v>
      </c>
      <c r="C48" s="117"/>
      <c r="D48" s="90"/>
      <c r="E48" s="73"/>
      <c r="F48" s="73"/>
    </row>
    <row r="49" spans="1:6" ht="43.5" customHeight="1">
      <c r="A49" s="5" t="s">
        <v>178</v>
      </c>
      <c r="B49" s="25" t="s">
        <v>398</v>
      </c>
      <c r="C49" s="52" t="s">
        <v>7</v>
      </c>
      <c r="D49" s="94">
        <v>36</v>
      </c>
      <c r="E49" s="70"/>
      <c r="F49" s="70">
        <f>D49*E49</f>
        <v>0</v>
      </c>
    </row>
    <row r="50" spans="1:6" ht="15.75">
      <c r="A50" s="16"/>
      <c r="B50" s="23" t="s">
        <v>359</v>
      </c>
      <c r="C50" s="117"/>
      <c r="D50" s="90"/>
      <c r="E50" s="73"/>
      <c r="F50" s="73"/>
    </row>
    <row r="51" spans="1:6" ht="38.25">
      <c r="A51" s="5" t="s">
        <v>181</v>
      </c>
      <c r="B51" s="25" t="s">
        <v>623</v>
      </c>
      <c r="C51" s="52" t="s">
        <v>36</v>
      </c>
      <c r="D51" s="94">
        <v>0.3</v>
      </c>
      <c r="E51" s="70"/>
      <c r="F51" s="70">
        <f>D51*E51</f>
        <v>0</v>
      </c>
    </row>
    <row r="52" spans="1:6" ht="45.75" customHeight="1">
      <c r="A52" s="5" t="s">
        <v>183</v>
      </c>
      <c r="B52" s="25" t="s">
        <v>613</v>
      </c>
      <c r="C52" s="52" t="s">
        <v>36</v>
      </c>
      <c r="D52" s="94">
        <v>2</v>
      </c>
      <c r="E52" s="70"/>
      <c r="F52" s="70">
        <f>D52*E52</f>
        <v>0</v>
      </c>
    </row>
    <row r="53" spans="1:6" ht="57" customHeight="1">
      <c r="A53" s="5" t="s">
        <v>185</v>
      </c>
      <c r="B53" s="25" t="s">
        <v>614</v>
      </c>
      <c r="C53" s="52" t="s">
        <v>5</v>
      </c>
      <c r="D53" s="94">
        <v>24</v>
      </c>
      <c r="E53" s="70"/>
      <c r="F53" s="70">
        <f>D53*E53</f>
        <v>0</v>
      </c>
    </row>
    <row r="54" spans="1:6" ht="15.75">
      <c r="A54" s="16">
        <v>4.5</v>
      </c>
      <c r="B54" s="23" t="s">
        <v>186</v>
      </c>
      <c r="C54" s="117"/>
      <c r="D54" s="90"/>
      <c r="E54" s="73"/>
      <c r="F54" s="73"/>
    </row>
    <row r="55" spans="1:6" ht="15.75">
      <c r="A55" s="16"/>
      <c r="B55" s="23" t="s">
        <v>187</v>
      </c>
      <c r="C55" s="117"/>
      <c r="D55" s="90"/>
      <c r="E55" s="73"/>
      <c r="F55" s="73"/>
    </row>
    <row r="56" spans="1:6" ht="51">
      <c r="A56" s="5" t="s">
        <v>188</v>
      </c>
      <c r="B56" s="32" t="s">
        <v>615</v>
      </c>
      <c r="C56" s="52" t="s">
        <v>49</v>
      </c>
      <c r="D56" s="94">
        <v>37.5</v>
      </c>
      <c r="E56" s="70"/>
      <c r="F56" s="70">
        <f>D56*E56</f>
        <v>0</v>
      </c>
    </row>
    <row r="57" spans="1:6" ht="30.75">
      <c r="A57" s="16"/>
      <c r="B57" s="23" t="s">
        <v>248</v>
      </c>
      <c r="C57" s="117"/>
      <c r="D57" s="90"/>
      <c r="E57" s="73"/>
      <c r="F57" s="73"/>
    </row>
    <row r="58" spans="1:6" ht="25.5">
      <c r="A58" s="5" t="s">
        <v>192</v>
      </c>
      <c r="B58" s="32" t="s">
        <v>616</v>
      </c>
      <c r="C58" s="52" t="s">
        <v>49</v>
      </c>
      <c r="D58" s="94">
        <v>15</v>
      </c>
      <c r="E58" s="70"/>
      <c r="F58" s="70">
        <f>D58*E58</f>
        <v>0</v>
      </c>
    </row>
    <row r="59" spans="1:6" ht="25.5">
      <c r="A59" s="5" t="s">
        <v>193</v>
      </c>
      <c r="B59" s="32" t="s">
        <v>353</v>
      </c>
      <c r="C59" s="52" t="s">
        <v>49</v>
      </c>
      <c r="D59" s="94">
        <v>60.3</v>
      </c>
      <c r="E59" s="70"/>
      <c r="F59" s="70">
        <f>D59*E59</f>
        <v>0</v>
      </c>
    </row>
    <row r="60" spans="1:6" ht="30.75">
      <c r="A60" s="16">
        <v>4.5999999999999996</v>
      </c>
      <c r="B60" s="23" t="s">
        <v>194</v>
      </c>
      <c r="C60" s="117"/>
      <c r="D60" s="90"/>
      <c r="E60" s="73"/>
      <c r="F60" s="73"/>
    </row>
    <row r="61" spans="1:6" ht="15.75">
      <c r="A61" s="16"/>
      <c r="B61" s="23" t="s">
        <v>195</v>
      </c>
      <c r="C61" s="117"/>
      <c r="D61" s="90"/>
      <c r="E61" s="73"/>
      <c r="F61" s="73"/>
    </row>
    <row r="62" spans="1:6" ht="76.5">
      <c r="A62" s="5" t="s">
        <v>197</v>
      </c>
      <c r="B62" s="32" t="s">
        <v>399</v>
      </c>
      <c r="C62" s="52" t="s">
        <v>7</v>
      </c>
      <c r="D62" s="94">
        <v>61.5</v>
      </c>
      <c r="E62" s="70"/>
      <c r="F62" s="70">
        <f>D62*E62</f>
        <v>0</v>
      </c>
    </row>
    <row r="63" spans="1:6" ht="25.5">
      <c r="A63" s="5" t="s">
        <v>198</v>
      </c>
      <c r="B63" s="32" t="s">
        <v>514</v>
      </c>
      <c r="C63" s="52" t="s">
        <v>50</v>
      </c>
      <c r="D63" s="94">
        <v>2273</v>
      </c>
      <c r="E63" s="70"/>
      <c r="F63" s="70">
        <f>D63*E63</f>
        <v>0</v>
      </c>
    </row>
    <row r="64" spans="1:6" ht="15.75">
      <c r="A64" s="16"/>
      <c r="B64" s="23" t="s">
        <v>196</v>
      </c>
      <c r="C64" s="117"/>
      <c r="D64" s="90"/>
      <c r="E64" s="73"/>
      <c r="F64" s="73"/>
    </row>
    <row r="65" spans="1:6" ht="84" customHeight="1">
      <c r="A65" s="5" t="s">
        <v>199</v>
      </c>
      <c r="B65" s="25" t="s">
        <v>400</v>
      </c>
      <c r="C65" s="52" t="s">
        <v>36</v>
      </c>
      <c r="D65" s="94">
        <v>29</v>
      </c>
      <c r="E65" s="70"/>
      <c r="F65" s="70">
        <f>D65*E65</f>
        <v>0</v>
      </c>
    </row>
    <row r="66" spans="1:6" ht="30.75">
      <c r="A66" s="16"/>
      <c r="B66" s="23" t="s">
        <v>204</v>
      </c>
      <c r="C66" s="117"/>
      <c r="D66" s="90"/>
      <c r="E66" s="73"/>
      <c r="F66" s="73"/>
    </row>
    <row r="67" spans="1:6" ht="70.5" customHeight="1">
      <c r="A67" s="5" t="s">
        <v>205</v>
      </c>
      <c r="B67" s="25" t="s">
        <v>402</v>
      </c>
      <c r="C67" s="52" t="s">
        <v>7</v>
      </c>
      <c r="D67" s="94">
        <v>44</v>
      </c>
      <c r="E67" s="70"/>
      <c r="F67" s="70">
        <f>D67*E67</f>
        <v>0</v>
      </c>
    </row>
    <row r="68" spans="1:6" ht="15.75">
      <c r="A68" s="16">
        <v>4.7</v>
      </c>
      <c r="B68" s="23" t="s">
        <v>360</v>
      </c>
      <c r="C68" s="117"/>
      <c r="D68" s="90"/>
      <c r="E68" s="73"/>
      <c r="F68" s="73"/>
    </row>
    <row r="69" spans="1:6" ht="42.75" customHeight="1">
      <c r="A69" s="5" t="s">
        <v>564</v>
      </c>
      <c r="B69" s="32" t="s">
        <v>618</v>
      </c>
      <c r="C69" s="52" t="s">
        <v>36</v>
      </c>
      <c r="D69" s="94">
        <v>1.704</v>
      </c>
      <c r="E69" s="70"/>
      <c r="F69" s="70">
        <f t="shared" ref="F69:F70" si="3">D69*E69</f>
        <v>0</v>
      </c>
    </row>
    <row r="70" spans="1:6" ht="55.15" customHeight="1">
      <c r="A70" s="5" t="s">
        <v>565</v>
      </c>
      <c r="B70" s="32" t="s">
        <v>613</v>
      </c>
      <c r="C70" s="52" t="s">
        <v>36</v>
      </c>
      <c r="D70" s="94">
        <v>1</v>
      </c>
      <c r="E70" s="70"/>
      <c r="F70" s="70">
        <f t="shared" si="3"/>
        <v>0</v>
      </c>
    </row>
    <row r="71" spans="1:6" ht="15.75">
      <c r="A71" s="17" t="s">
        <v>13</v>
      </c>
      <c r="B71" s="23" t="s">
        <v>34</v>
      </c>
      <c r="C71" s="117"/>
      <c r="D71" s="90"/>
      <c r="E71" s="73"/>
      <c r="F71" s="73"/>
    </row>
    <row r="72" spans="1:6" ht="15.75">
      <c r="A72" s="16">
        <v>5.0999999999999996</v>
      </c>
      <c r="B72" s="23" t="s">
        <v>208</v>
      </c>
      <c r="C72" s="117"/>
      <c r="D72" s="90"/>
      <c r="E72" s="73"/>
      <c r="F72" s="73"/>
    </row>
    <row r="73" spans="1:6" ht="39">
      <c r="A73" s="5" t="s">
        <v>571</v>
      </c>
      <c r="B73" s="35" t="s">
        <v>537</v>
      </c>
      <c r="C73" s="52" t="s">
        <v>7</v>
      </c>
      <c r="D73" s="94">
        <v>341</v>
      </c>
      <c r="E73" s="70"/>
      <c r="F73" s="70">
        <f>D73*E73</f>
        <v>0</v>
      </c>
    </row>
    <row r="74" spans="1:6" ht="15.75">
      <c r="A74" s="16">
        <v>5.2</v>
      </c>
      <c r="B74" s="23" t="s">
        <v>209</v>
      </c>
      <c r="C74" s="117"/>
      <c r="D74" s="90"/>
      <c r="E74" s="73"/>
      <c r="F74" s="73"/>
    </row>
    <row r="75" spans="1:6" ht="77.25">
      <c r="A75" s="5" t="s">
        <v>573</v>
      </c>
      <c r="B75" s="35" t="s">
        <v>403</v>
      </c>
      <c r="C75" s="52" t="s">
        <v>7</v>
      </c>
      <c r="D75" s="94">
        <v>711.5</v>
      </c>
      <c r="E75" s="70"/>
      <c r="F75" s="70">
        <f>D75*E75</f>
        <v>0</v>
      </c>
    </row>
    <row r="76" spans="1:6" ht="15.75">
      <c r="A76" s="17" t="s">
        <v>15</v>
      </c>
      <c r="B76" s="23" t="s">
        <v>35</v>
      </c>
      <c r="C76" s="117"/>
      <c r="D76" s="90"/>
      <c r="E76" s="73"/>
      <c r="F76" s="73"/>
    </row>
    <row r="77" spans="1:6" ht="15.75">
      <c r="A77" s="16">
        <v>6.1</v>
      </c>
      <c r="B77" s="23" t="s">
        <v>212</v>
      </c>
      <c r="C77" s="117"/>
      <c r="D77" s="90"/>
      <c r="E77" s="73"/>
      <c r="F77" s="73"/>
    </row>
    <row r="78" spans="1:6" ht="15.75">
      <c r="A78" s="16"/>
      <c r="B78" s="23" t="s">
        <v>213</v>
      </c>
      <c r="C78" s="117"/>
      <c r="D78" s="90"/>
      <c r="E78" s="73"/>
      <c r="F78" s="73"/>
    </row>
    <row r="79" spans="1:6" ht="63.75">
      <c r="A79" s="5" t="s">
        <v>539</v>
      </c>
      <c r="B79" s="25" t="s">
        <v>631</v>
      </c>
      <c r="C79" s="52" t="s">
        <v>50</v>
      </c>
      <c r="D79" s="94">
        <v>112</v>
      </c>
      <c r="E79" s="70"/>
      <c r="F79" s="70">
        <f>D79*E79</f>
        <v>0</v>
      </c>
    </row>
    <row r="80" spans="1:6" ht="15.75">
      <c r="A80" s="16"/>
      <c r="B80" s="30" t="s">
        <v>216</v>
      </c>
      <c r="C80" s="117"/>
      <c r="D80" s="90"/>
      <c r="E80" s="73"/>
      <c r="F80" s="73"/>
    </row>
    <row r="81" spans="1:6" ht="76.5">
      <c r="A81" s="5" t="s">
        <v>546</v>
      </c>
      <c r="B81" s="25" t="s">
        <v>620</v>
      </c>
      <c r="C81" s="52" t="s">
        <v>50</v>
      </c>
      <c r="D81" s="94">
        <v>774.7</v>
      </c>
      <c r="E81" s="70"/>
      <c r="F81" s="70">
        <f>D81*E81</f>
        <v>0</v>
      </c>
    </row>
    <row r="82" spans="1:6" ht="15.75">
      <c r="A82" s="16"/>
      <c r="B82" s="30" t="s">
        <v>217</v>
      </c>
      <c r="C82" s="117"/>
      <c r="D82" s="90"/>
      <c r="E82" s="73"/>
      <c r="F82" s="73"/>
    </row>
    <row r="83" spans="1:6" ht="76.5">
      <c r="A83" s="5" t="s">
        <v>595</v>
      </c>
      <c r="B83" s="25" t="s">
        <v>622</v>
      </c>
      <c r="C83" s="52" t="s">
        <v>50</v>
      </c>
      <c r="D83" s="94">
        <v>123</v>
      </c>
      <c r="E83" s="70"/>
      <c r="F83" s="70">
        <f>D83*E83</f>
        <v>0</v>
      </c>
    </row>
    <row r="84" spans="1:6" ht="15.75">
      <c r="A84" s="16"/>
      <c r="B84" s="30" t="s">
        <v>219</v>
      </c>
      <c r="C84" s="117"/>
      <c r="D84" s="90"/>
      <c r="E84" s="73"/>
      <c r="F84" s="73"/>
    </row>
    <row r="85" spans="1:6" ht="71.25" customHeight="1">
      <c r="A85" s="5" t="s">
        <v>585</v>
      </c>
      <c r="B85" s="25" t="s">
        <v>405</v>
      </c>
      <c r="C85" s="52" t="s">
        <v>50</v>
      </c>
      <c r="D85" s="94">
        <v>4764</v>
      </c>
      <c r="E85" s="70"/>
      <c r="F85" s="70">
        <f>D85*E85</f>
        <v>0</v>
      </c>
    </row>
    <row r="86" spans="1:6" ht="15.75">
      <c r="A86" s="16"/>
      <c r="B86" s="30" t="s">
        <v>223</v>
      </c>
      <c r="C86" s="117"/>
      <c r="D86" s="90"/>
      <c r="E86" s="73"/>
      <c r="F86" s="73"/>
    </row>
    <row r="87" spans="1:6" ht="89.25">
      <c r="A87" s="5" t="s">
        <v>591</v>
      </c>
      <c r="B87" s="25" t="s">
        <v>627</v>
      </c>
      <c r="C87" s="52" t="s">
        <v>50</v>
      </c>
      <c r="D87" s="94">
        <v>4799</v>
      </c>
      <c r="E87" s="70"/>
      <c r="F87" s="70">
        <f>D87*E87</f>
        <v>0</v>
      </c>
    </row>
    <row r="88" spans="1:6" ht="15.75">
      <c r="A88" s="17">
        <v>7</v>
      </c>
      <c r="B88" s="23" t="s">
        <v>53</v>
      </c>
      <c r="C88" s="117"/>
      <c r="D88" s="90"/>
      <c r="E88" s="73"/>
      <c r="F88" s="73"/>
    </row>
    <row r="89" spans="1:6" ht="57" customHeight="1">
      <c r="A89" s="4" t="s">
        <v>147</v>
      </c>
      <c r="B89" s="25" t="s">
        <v>300</v>
      </c>
      <c r="C89" s="48" t="s">
        <v>7</v>
      </c>
      <c r="D89" s="91">
        <v>278</v>
      </c>
      <c r="E89" s="68"/>
      <c r="F89" s="67">
        <f t="shared" ref="F89:F91" si="4">D89*E89</f>
        <v>0</v>
      </c>
    </row>
    <row r="90" spans="1:6" ht="68.25" customHeight="1">
      <c r="A90" s="5">
        <v>7.2</v>
      </c>
      <c r="B90" s="25" t="s">
        <v>250</v>
      </c>
      <c r="C90" s="57" t="s">
        <v>7</v>
      </c>
      <c r="D90" s="94">
        <v>42</v>
      </c>
      <c r="E90" s="68"/>
      <c r="F90" s="67">
        <f t="shared" si="4"/>
        <v>0</v>
      </c>
    </row>
    <row r="91" spans="1:6" ht="25.15" customHeight="1">
      <c r="A91" s="5" t="s">
        <v>150</v>
      </c>
      <c r="B91" s="25" t="s">
        <v>374</v>
      </c>
      <c r="C91" s="57" t="s">
        <v>7</v>
      </c>
      <c r="D91" s="94">
        <v>106</v>
      </c>
      <c r="E91" s="75"/>
      <c r="F91" s="70">
        <f t="shared" si="4"/>
        <v>0</v>
      </c>
    </row>
    <row r="92" spans="1:6" ht="15.75">
      <c r="A92" s="17">
        <v>8</v>
      </c>
      <c r="B92" s="113" t="s">
        <v>54</v>
      </c>
      <c r="C92" s="117"/>
      <c r="D92" s="90"/>
      <c r="E92" s="73"/>
      <c r="F92" s="73"/>
    </row>
    <row r="93" spans="1:6" ht="38.25">
      <c r="A93" s="4" t="s">
        <v>235</v>
      </c>
      <c r="B93" s="25" t="s">
        <v>282</v>
      </c>
      <c r="C93" s="58" t="s">
        <v>7</v>
      </c>
      <c r="D93" s="100">
        <v>323</v>
      </c>
      <c r="E93" s="68"/>
      <c r="F93" s="67">
        <f t="shared" ref="F93:F96" si="5">D93*E93</f>
        <v>0</v>
      </c>
    </row>
    <row r="94" spans="1:6" s="6" customFormat="1" ht="54.95" customHeight="1">
      <c r="A94" s="4" t="s">
        <v>271</v>
      </c>
      <c r="B94" s="25" t="s">
        <v>307</v>
      </c>
      <c r="C94" s="53" t="s">
        <v>7</v>
      </c>
      <c r="D94" s="94">
        <v>275</v>
      </c>
      <c r="E94" s="68"/>
      <c r="F94" s="70">
        <f t="shared" si="5"/>
        <v>0</v>
      </c>
    </row>
    <row r="95" spans="1:6" s="6" customFormat="1" ht="54.95" customHeight="1">
      <c r="A95" s="4" t="s">
        <v>272</v>
      </c>
      <c r="B95" s="25" t="s">
        <v>308</v>
      </c>
      <c r="C95" s="53" t="s">
        <v>7</v>
      </c>
      <c r="D95" s="94">
        <v>275</v>
      </c>
      <c r="E95" s="68"/>
      <c r="F95" s="70">
        <f t="shared" si="5"/>
        <v>0</v>
      </c>
    </row>
    <row r="96" spans="1:6" ht="44.25" customHeight="1">
      <c r="A96" s="4" t="s">
        <v>274</v>
      </c>
      <c r="B96" s="25" t="s">
        <v>268</v>
      </c>
      <c r="C96" s="51" t="s">
        <v>7</v>
      </c>
      <c r="D96" s="99">
        <v>143</v>
      </c>
      <c r="E96" s="68"/>
      <c r="F96" s="67">
        <f t="shared" si="5"/>
        <v>0</v>
      </c>
    </row>
    <row r="97" spans="1:15" ht="35.25" customHeight="1">
      <c r="A97" s="17">
        <v>9</v>
      </c>
      <c r="B97" s="112" t="s">
        <v>19</v>
      </c>
      <c r="C97" s="117"/>
      <c r="D97" s="90"/>
      <c r="E97" s="73"/>
      <c r="F97" s="73"/>
    </row>
    <row r="98" spans="1:15" s="10" customFormat="1" ht="31.5" customHeight="1">
      <c r="A98" s="4" t="s">
        <v>129</v>
      </c>
      <c r="B98" s="25" t="s">
        <v>245</v>
      </c>
      <c r="C98" s="53" t="s">
        <v>7</v>
      </c>
      <c r="D98" s="101">
        <v>882</v>
      </c>
      <c r="E98" s="68"/>
      <c r="F98" s="70">
        <f t="shared" ref="F98" si="6">D98*E98</f>
        <v>0</v>
      </c>
    </row>
    <row r="99" spans="1:15" ht="25.5">
      <c r="A99" s="109"/>
      <c r="B99" s="110" t="s">
        <v>342</v>
      </c>
      <c r="C99" s="111"/>
      <c r="D99" s="93"/>
      <c r="E99" s="71"/>
      <c r="F99" s="71"/>
    </row>
    <row r="100" spans="1:15" ht="48" customHeight="1">
      <c r="A100" s="4" t="s">
        <v>226</v>
      </c>
      <c r="B100" s="25" t="s">
        <v>343</v>
      </c>
      <c r="C100" s="53" t="s">
        <v>7</v>
      </c>
      <c r="D100" s="101">
        <v>80</v>
      </c>
      <c r="E100" s="68"/>
      <c r="F100" s="67">
        <f t="shared" ref="F100:F102" si="7">D100*E100</f>
        <v>0</v>
      </c>
    </row>
    <row r="101" spans="1:15" ht="29.25" customHeight="1">
      <c r="A101" s="4" t="s">
        <v>227</v>
      </c>
      <c r="B101" s="25" t="s">
        <v>601</v>
      </c>
      <c r="C101" s="58" t="s">
        <v>7</v>
      </c>
      <c r="D101" s="101">
        <v>53</v>
      </c>
      <c r="E101" s="68"/>
      <c r="F101" s="67">
        <f t="shared" si="7"/>
        <v>0</v>
      </c>
    </row>
    <row r="102" spans="1:15" ht="30.75" customHeight="1">
      <c r="A102" s="4" t="s">
        <v>230</v>
      </c>
      <c r="B102" s="25" t="s">
        <v>603</v>
      </c>
      <c r="C102" s="58" t="s">
        <v>7</v>
      </c>
      <c r="D102" s="101">
        <v>110</v>
      </c>
      <c r="E102" s="68"/>
      <c r="F102" s="67">
        <f t="shared" si="7"/>
        <v>0</v>
      </c>
    </row>
    <row r="103" spans="1:15" ht="30">
      <c r="A103" s="17">
        <v>10</v>
      </c>
      <c r="B103" s="113" t="s">
        <v>48</v>
      </c>
      <c r="C103" s="117"/>
      <c r="D103" s="90"/>
      <c r="E103" s="73"/>
      <c r="F103" s="73"/>
    </row>
    <row r="104" spans="1:15" ht="66.75" customHeight="1">
      <c r="A104" s="4" t="s">
        <v>132</v>
      </c>
      <c r="B104" s="37" t="s">
        <v>294</v>
      </c>
      <c r="C104" s="53" t="s">
        <v>7</v>
      </c>
      <c r="D104" s="94">
        <v>999</v>
      </c>
      <c r="E104" s="68"/>
      <c r="F104" s="67">
        <f t="shared" ref="F104:F106" si="8">D104*E104</f>
        <v>0</v>
      </c>
    </row>
    <row r="105" spans="1:15" ht="33" customHeight="1">
      <c r="A105" s="4" t="s">
        <v>133</v>
      </c>
      <c r="B105" s="37" t="s">
        <v>295</v>
      </c>
      <c r="C105" s="51" t="s">
        <v>49</v>
      </c>
      <c r="D105" s="99">
        <v>575</v>
      </c>
      <c r="E105" s="68"/>
      <c r="F105" s="67">
        <f t="shared" si="8"/>
        <v>0</v>
      </c>
    </row>
    <row r="106" spans="1:15" s="11" customFormat="1" ht="69.75" customHeight="1">
      <c r="A106" s="4" t="s">
        <v>293</v>
      </c>
      <c r="B106" s="28" t="s">
        <v>301</v>
      </c>
      <c r="C106" s="51" t="s">
        <v>7</v>
      </c>
      <c r="D106" s="99">
        <v>182</v>
      </c>
      <c r="E106" s="68"/>
      <c r="F106" s="67">
        <f t="shared" si="8"/>
        <v>0</v>
      </c>
      <c r="G106" s="1"/>
      <c r="H106" s="1"/>
      <c r="I106" s="1"/>
      <c r="J106" s="1"/>
      <c r="K106" s="1"/>
      <c r="L106" s="1"/>
      <c r="M106" s="1"/>
      <c r="N106" s="1"/>
      <c r="O106" s="1"/>
    </row>
    <row r="107" spans="1:15" ht="15.75">
      <c r="A107" s="17">
        <v>11</v>
      </c>
      <c r="B107" s="23" t="s">
        <v>22</v>
      </c>
      <c r="C107" s="117"/>
      <c r="D107" s="90"/>
      <c r="E107" s="73"/>
      <c r="F107" s="73"/>
    </row>
    <row r="108" spans="1:15" ht="56.25" customHeight="1">
      <c r="A108" s="3" t="s">
        <v>142</v>
      </c>
      <c r="B108" s="38" t="s">
        <v>62</v>
      </c>
      <c r="C108" s="53" t="s">
        <v>7</v>
      </c>
      <c r="D108" s="99">
        <v>16</v>
      </c>
      <c r="E108" s="68"/>
      <c r="F108" s="67">
        <f t="shared" ref="F108:F114" si="9">D108*E108</f>
        <v>0</v>
      </c>
    </row>
    <row r="109" spans="1:15" ht="56.25" customHeight="1">
      <c r="A109" s="3" t="s">
        <v>145</v>
      </c>
      <c r="B109" s="38" t="s">
        <v>234</v>
      </c>
      <c r="C109" s="53" t="s">
        <v>7</v>
      </c>
      <c r="D109" s="99">
        <v>45.7</v>
      </c>
      <c r="E109" s="68"/>
      <c r="F109" s="67">
        <f t="shared" si="9"/>
        <v>0</v>
      </c>
    </row>
    <row r="110" spans="1:15" ht="69.599999999999994" customHeight="1">
      <c r="A110" s="3" t="s">
        <v>66</v>
      </c>
      <c r="B110" s="25" t="s">
        <v>79</v>
      </c>
      <c r="C110" s="53" t="s">
        <v>7</v>
      </c>
      <c r="D110" s="99">
        <v>14.6</v>
      </c>
      <c r="E110" s="68"/>
      <c r="F110" s="67">
        <f t="shared" si="9"/>
        <v>0</v>
      </c>
    </row>
    <row r="111" spans="1:15" ht="51">
      <c r="A111" s="4" t="s">
        <v>68</v>
      </c>
      <c r="B111" s="38" t="s">
        <v>604</v>
      </c>
      <c r="C111" s="51" t="s">
        <v>7</v>
      </c>
      <c r="D111" s="99">
        <v>28.7</v>
      </c>
      <c r="E111" s="68"/>
      <c r="F111" s="67">
        <f t="shared" si="9"/>
        <v>0</v>
      </c>
    </row>
    <row r="112" spans="1:15" ht="78.75" customHeight="1">
      <c r="A112" s="3" t="s">
        <v>69</v>
      </c>
      <c r="B112" s="114" t="s">
        <v>368</v>
      </c>
      <c r="C112" s="53" t="s">
        <v>7</v>
      </c>
      <c r="D112" s="99">
        <v>51.8</v>
      </c>
      <c r="E112" s="68"/>
      <c r="F112" s="67">
        <f t="shared" si="9"/>
        <v>0</v>
      </c>
    </row>
    <row r="113" spans="1:6" ht="25.5">
      <c r="A113" s="3" t="s">
        <v>72</v>
      </c>
      <c r="B113" s="38" t="s">
        <v>80</v>
      </c>
      <c r="C113" s="53" t="s">
        <v>7</v>
      </c>
      <c r="D113" s="99">
        <v>22.3</v>
      </c>
      <c r="E113" s="68"/>
      <c r="F113" s="67">
        <f t="shared" si="9"/>
        <v>0</v>
      </c>
    </row>
    <row r="114" spans="1:6" ht="38.25">
      <c r="A114" s="3" t="s">
        <v>224</v>
      </c>
      <c r="B114" s="116" t="s">
        <v>388</v>
      </c>
      <c r="C114" s="51" t="s">
        <v>49</v>
      </c>
      <c r="D114" s="99">
        <v>168</v>
      </c>
      <c r="E114" s="68"/>
      <c r="F114" s="67">
        <f t="shared" si="9"/>
        <v>0</v>
      </c>
    </row>
    <row r="115" spans="1:6" ht="15.75">
      <c r="A115" s="17">
        <v>12</v>
      </c>
      <c r="B115" s="30" t="s">
        <v>160</v>
      </c>
      <c r="C115" s="117"/>
      <c r="D115" s="102"/>
      <c r="E115" s="73"/>
      <c r="F115" s="73"/>
    </row>
    <row r="116" spans="1:6">
      <c r="A116" s="20">
        <v>12.1</v>
      </c>
      <c r="B116" s="41" t="s">
        <v>84</v>
      </c>
      <c r="C116" s="51"/>
      <c r="D116" s="99"/>
      <c r="E116" s="67"/>
      <c r="F116" s="67"/>
    </row>
    <row r="117" spans="1:6" ht="38.25">
      <c r="A117" s="4" t="s">
        <v>312</v>
      </c>
      <c r="B117" s="39" t="s">
        <v>105</v>
      </c>
      <c r="C117" s="53" t="s">
        <v>49</v>
      </c>
      <c r="D117" s="94">
        <v>41</v>
      </c>
      <c r="E117" s="70"/>
      <c r="F117" s="70">
        <f t="shared" ref="F117:F121" si="10">D117*E117</f>
        <v>0</v>
      </c>
    </row>
    <row r="118" spans="1:6" ht="38.25">
      <c r="A118" s="4" t="s">
        <v>315</v>
      </c>
      <c r="B118" s="39" t="s">
        <v>379</v>
      </c>
      <c r="C118" s="53" t="s">
        <v>49</v>
      </c>
      <c r="D118" s="94">
        <v>139</v>
      </c>
      <c r="E118" s="70"/>
      <c r="F118" s="70">
        <f t="shared" si="10"/>
        <v>0</v>
      </c>
    </row>
    <row r="119" spans="1:6" ht="38.25">
      <c r="A119" s="4" t="s">
        <v>316</v>
      </c>
      <c r="B119" s="39" t="s">
        <v>107</v>
      </c>
      <c r="C119" s="53" t="s">
        <v>49</v>
      </c>
      <c r="D119" s="94">
        <v>279</v>
      </c>
      <c r="E119" s="70"/>
      <c r="F119" s="70">
        <f t="shared" si="10"/>
        <v>0</v>
      </c>
    </row>
    <row r="120" spans="1:6">
      <c r="A120" s="4" t="s">
        <v>318</v>
      </c>
      <c r="B120" s="39" t="s">
        <v>380</v>
      </c>
      <c r="C120" s="53" t="s">
        <v>2</v>
      </c>
      <c r="D120" s="94">
        <v>175</v>
      </c>
      <c r="E120" s="70"/>
      <c r="F120" s="70">
        <f t="shared" si="10"/>
        <v>0</v>
      </c>
    </row>
    <row r="121" spans="1:6" ht="25.5">
      <c r="A121" s="4" t="s">
        <v>319</v>
      </c>
      <c r="B121" s="39" t="s">
        <v>154</v>
      </c>
      <c r="C121" s="53" t="s">
        <v>2</v>
      </c>
      <c r="D121" s="94">
        <v>1</v>
      </c>
      <c r="E121" s="70"/>
      <c r="F121" s="70">
        <f t="shared" si="10"/>
        <v>0</v>
      </c>
    </row>
    <row r="122" spans="1:6">
      <c r="A122" s="20">
        <v>12.2</v>
      </c>
      <c r="B122" s="41" t="s">
        <v>90</v>
      </c>
      <c r="C122" s="53"/>
      <c r="D122" s="104"/>
      <c r="E122" s="70"/>
      <c r="F122" s="70"/>
    </row>
    <row r="123" spans="1:6" ht="32.25" customHeight="1">
      <c r="A123" s="4" t="s">
        <v>95</v>
      </c>
      <c r="B123" s="39" t="s">
        <v>114</v>
      </c>
      <c r="C123" s="53" t="s">
        <v>7</v>
      </c>
      <c r="D123" s="94">
        <v>111</v>
      </c>
      <c r="E123" s="70"/>
      <c r="F123" s="70">
        <f t="shared" ref="F123" si="11">D123*E123</f>
        <v>0</v>
      </c>
    </row>
    <row r="124" spans="1:6">
      <c r="A124" s="20">
        <v>12.3</v>
      </c>
      <c r="B124" s="43" t="s">
        <v>96</v>
      </c>
      <c r="C124" s="60"/>
      <c r="D124" s="105"/>
      <c r="E124" s="76"/>
      <c r="F124" s="76"/>
    </row>
    <row r="125" spans="1:6">
      <c r="A125" s="4" t="s">
        <v>335</v>
      </c>
      <c r="B125" s="39" t="s">
        <v>151</v>
      </c>
      <c r="C125" s="53" t="s">
        <v>2</v>
      </c>
      <c r="D125" s="94">
        <v>9</v>
      </c>
      <c r="E125" s="70"/>
      <c r="F125" s="70">
        <f t="shared" ref="F125:F128" si="12">D125*E125</f>
        <v>0</v>
      </c>
    </row>
    <row r="126" spans="1:6">
      <c r="A126" s="4" t="s">
        <v>337</v>
      </c>
      <c r="B126" s="39" t="s">
        <v>120</v>
      </c>
      <c r="C126" s="53" t="s">
        <v>49</v>
      </c>
      <c r="D126" s="94">
        <v>73</v>
      </c>
      <c r="E126" s="70"/>
      <c r="F126" s="70">
        <f t="shared" si="12"/>
        <v>0</v>
      </c>
    </row>
    <row r="127" spans="1:6">
      <c r="A127" s="4" t="s">
        <v>338</v>
      </c>
      <c r="B127" s="39" t="s">
        <v>252</v>
      </c>
      <c r="C127" s="53" t="s">
        <v>49</v>
      </c>
      <c r="D127" s="94">
        <v>105</v>
      </c>
      <c r="E127" s="70"/>
      <c r="F127" s="70">
        <f t="shared" si="12"/>
        <v>0</v>
      </c>
    </row>
    <row r="128" spans="1:6" ht="25.5">
      <c r="A128" s="4" t="s">
        <v>100</v>
      </c>
      <c r="B128" s="39" t="s">
        <v>303</v>
      </c>
      <c r="C128" s="53" t="s">
        <v>49</v>
      </c>
      <c r="D128" s="94">
        <v>56</v>
      </c>
      <c r="E128" s="70"/>
      <c r="F128" s="70">
        <f t="shared" si="12"/>
        <v>0</v>
      </c>
    </row>
    <row r="129" spans="1:6" ht="30.75">
      <c r="A129" s="17">
        <v>13</v>
      </c>
      <c r="B129" s="23" t="s">
        <v>83</v>
      </c>
      <c r="C129" s="117"/>
      <c r="D129" s="90"/>
      <c r="E129" s="73"/>
      <c r="F129" s="73"/>
    </row>
    <row r="130" spans="1:6" ht="252" customHeight="1">
      <c r="A130" s="5" t="s">
        <v>421</v>
      </c>
      <c r="B130" s="25" t="s">
        <v>728</v>
      </c>
      <c r="C130" s="52" t="s">
        <v>2</v>
      </c>
      <c r="D130" s="94">
        <v>1</v>
      </c>
      <c r="E130" s="77"/>
      <c r="F130" s="70">
        <f t="shared" ref="F130:F139" si="13">D130*E130</f>
        <v>0</v>
      </c>
    </row>
    <row r="131" spans="1:6" ht="76.5">
      <c r="A131" s="5" t="s">
        <v>430</v>
      </c>
      <c r="B131" s="25" t="s">
        <v>729</v>
      </c>
      <c r="C131" s="52" t="s">
        <v>6</v>
      </c>
      <c r="D131" s="94">
        <v>60</v>
      </c>
      <c r="E131" s="77"/>
      <c r="F131" s="70">
        <f t="shared" si="13"/>
        <v>0</v>
      </c>
    </row>
    <row r="132" spans="1:6" ht="76.5">
      <c r="A132" s="5" t="s">
        <v>431</v>
      </c>
      <c r="B132" s="25" t="s">
        <v>730</v>
      </c>
      <c r="C132" s="52" t="s">
        <v>6</v>
      </c>
      <c r="D132" s="94">
        <v>60</v>
      </c>
      <c r="E132" s="77"/>
      <c r="F132" s="70">
        <f t="shared" si="13"/>
        <v>0</v>
      </c>
    </row>
    <row r="133" spans="1:6" ht="76.5">
      <c r="A133" s="5" t="s">
        <v>446</v>
      </c>
      <c r="B133" s="25" t="s">
        <v>671</v>
      </c>
      <c r="C133" s="52" t="s">
        <v>6</v>
      </c>
      <c r="D133" s="94">
        <v>115</v>
      </c>
      <c r="E133" s="77"/>
      <c r="F133" s="70">
        <f t="shared" si="13"/>
        <v>0</v>
      </c>
    </row>
    <row r="134" spans="1:6" ht="76.5">
      <c r="A134" s="5" t="s">
        <v>447</v>
      </c>
      <c r="B134" s="25" t="s">
        <v>672</v>
      </c>
      <c r="C134" s="52" t="s">
        <v>6</v>
      </c>
      <c r="D134" s="94">
        <v>125</v>
      </c>
      <c r="E134" s="77"/>
      <c r="F134" s="70">
        <f t="shared" si="13"/>
        <v>0</v>
      </c>
    </row>
    <row r="135" spans="1:6" ht="140.25">
      <c r="A135" s="5" t="s">
        <v>448</v>
      </c>
      <c r="B135" s="25" t="s">
        <v>673</v>
      </c>
      <c r="C135" s="52" t="s">
        <v>2</v>
      </c>
      <c r="D135" s="94">
        <v>191</v>
      </c>
      <c r="E135" s="77"/>
      <c r="F135" s="70">
        <f t="shared" si="13"/>
        <v>0</v>
      </c>
    </row>
    <row r="136" spans="1:6" ht="114.75">
      <c r="A136" s="5" t="s">
        <v>457</v>
      </c>
      <c r="B136" s="25" t="s">
        <v>682</v>
      </c>
      <c r="C136" s="52" t="s">
        <v>2</v>
      </c>
      <c r="D136" s="94">
        <v>191</v>
      </c>
      <c r="E136" s="77"/>
      <c r="F136" s="70">
        <f t="shared" si="13"/>
        <v>0</v>
      </c>
    </row>
    <row r="137" spans="1:6" ht="76.5">
      <c r="A137" s="5" t="s">
        <v>459</v>
      </c>
      <c r="B137" s="25" t="s">
        <v>684</v>
      </c>
      <c r="C137" s="52" t="s">
        <v>2</v>
      </c>
      <c r="D137" s="94">
        <v>46</v>
      </c>
      <c r="E137" s="77"/>
      <c r="F137" s="70">
        <f t="shared" si="13"/>
        <v>0</v>
      </c>
    </row>
    <row r="138" spans="1:6" ht="153">
      <c r="A138" s="5" t="s">
        <v>476</v>
      </c>
      <c r="B138" s="25" t="s">
        <v>695</v>
      </c>
      <c r="C138" s="52" t="s">
        <v>2</v>
      </c>
      <c r="D138" s="94">
        <v>1</v>
      </c>
      <c r="E138" s="77"/>
      <c r="F138" s="70">
        <f t="shared" si="13"/>
        <v>0</v>
      </c>
    </row>
    <row r="139" spans="1:6" ht="51">
      <c r="A139" s="5" t="s">
        <v>478</v>
      </c>
      <c r="B139" s="25" t="s">
        <v>697</v>
      </c>
      <c r="C139" s="52" t="s">
        <v>6</v>
      </c>
      <c r="D139" s="94">
        <v>225</v>
      </c>
      <c r="E139" s="77"/>
      <c r="F139" s="70">
        <f t="shared" si="13"/>
        <v>0</v>
      </c>
    </row>
    <row r="140" spans="1:6">
      <c r="A140" s="5" t="s">
        <v>492</v>
      </c>
      <c r="B140" s="25" t="s">
        <v>710</v>
      </c>
      <c r="C140" s="52" t="s">
        <v>2</v>
      </c>
      <c r="D140" s="94">
        <v>39</v>
      </c>
      <c r="E140" s="77"/>
      <c r="F140" s="70">
        <f t="shared" ref="F140" si="14">D140*E140</f>
        <v>0</v>
      </c>
    </row>
    <row r="141" spans="1:6" ht="15.75">
      <c r="A141" s="17">
        <v>14</v>
      </c>
      <c r="B141" s="23" t="s">
        <v>24</v>
      </c>
      <c r="C141" s="117"/>
      <c r="D141" s="90"/>
      <c r="E141" s="73"/>
      <c r="F141" s="73"/>
    </row>
    <row r="142" spans="1:6" ht="51">
      <c r="A142" s="5" t="s">
        <v>255</v>
      </c>
      <c r="B142" s="45" t="s">
        <v>376</v>
      </c>
      <c r="C142" s="53" t="s">
        <v>7</v>
      </c>
      <c r="D142" s="94">
        <v>241</v>
      </c>
      <c r="E142" s="75"/>
      <c r="F142" s="70">
        <f t="shared" ref="F142:F145" si="15">D142*E142</f>
        <v>0</v>
      </c>
    </row>
    <row r="143" spans="1:6" ht="51">
      <c r="A143" s="5" t="s">
        <v>256</v>
      </c>
      <c r="B143" s="45" t="s">
        <v>305</v>
      </c>
      <c r="C143" s="53" t="s">
        <v>7</v>
      </c>
      <c r="D143" s="94">
        <v>224</v>
      </c>
      <c r="E143" s="75"/>
      <c r="F143" s="70">
        <f t="shared" si="15"/>
        <v>0</v>
      </c>
    </row>
    <row r="144" spans="1:6" s="6" customFormat="1" ht="38.25">
      <c r="A144" s="5" t="s">
        <v>257</v>
      </c>
      <c r="B144" s="45" t="s">
        <v>377</v>
      </c>
      <c r="C144" s="53" t="s">
        <v>7</v>
      </c>
      <c r="D144" s="94">
        <v>146</v>
      </c>
      <c r="E144" s="75"/>
      <c r="F144" s="70">
        <f t="shared" si="15"/>
        <v>0</v>
      </c>
    </row>
    <row r="145" spans="1:6" s="6" customFormat="1" ht="39.950000000000003" customHeight="1">
      <c r="A145" s="5" t="s">
        <v>371</v>
      </c>
      <c r="B145" s="45" t="s">
        <v>373</v>
      </c>
      <c r="C145" s="53" t="s">
        <v>7</v>
      </c>
      <c r="D145" s="94">
        <v>90</v>
      </c>
      <c r="E145" s="75"/>
      <c r="F145" s="70">
        <f t="shared" si="15"/>
        <v>0</v>
      </c>
    </row>
    <row r="148" spans="1:6">
      <c r="B148" s="46" t="s">
        <v>766</v>
      </c>
    </row>
    <row r="149" spans="1:6">
      <c r="B149" s="46" t="s">
        <v>767</v>
      </c>
    </row>
  </sheetData>
  <mergeCells count="2">
    <mergeCell ref="A1:E1"/>
    <mergeCell ref="A2:E2"/>
  </mergeCells>
  <pageMargins left="0.70866141732283472" right="0.70866141732283472" top="0.74803149606299213" bottom="0.74803149606299213" header="0.31496062992125984" footer="0.31496062992125984"/>
  <pageSetup scale="46"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cuadro 1</vt:lpstr>
      <vt:lpstr>cuadro 2</vt:lpstr>
      <vt:lpstr>'cuadro 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Grajales Herrera</dc:creator>
  <cp:lastModifiedBy>Usuario UTP</cp:lastModifiedBy>
  <cp:lastPrinted>2018-02-01T22:06:29Z</cp:lastPrinted>
  <dcterms:created xsi:type="dcterms:W3CDTF">2016-11-23T19:39:29Z</dcterms:created>
  <dcterms:modified xsi:type="dcterms:W3CDTF">2018-02-02T22:45:04Z</dcterms:modified>
</cp:coreProperties>
</file>