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ANEXO 1 ITEM 1 PAPELERÍA" sheetId="1" r:id="rId1"/>
    <sheet name="ANEXO 1 ITEM 2 ÚTILES DE ESCRIT" sheetId="2" r:id="rId2"/>
  </sheets>
  <calcPr calcId="152511"/>
</workbook>
</file>

<file path=xl/calcChain.xml><?xml version="1.0" encoding="utf-8"?>
<calcChain xmlns="http://schemas.openxmlformats.org/spreadsheetml/2006/main">
  <c r="I104" i="2" l="1"/>
  <c r="J104" i="2" s="1"/>
  <c r="K104" i="2" s="1"/>
  <c r="I103" i="2"/>
  <c r="J103" i="2" s="1"/>
  <c r="K103" i="2" s="1"/>
  <c r="I102" i="2"/>
  <c r="J102" i="2" s="1"/>
  <c r="K102" i="2" s="1"/>
  <c r="I10" i="2"/>
  <c r="J10" i="2"/>
  <c r="K10" i="2" s="1"/>
  <c r="I11" i="2"/>
  <c r="J11" i="2" s="1"/>
  <c r="K11" i="2" s="1"/>
  <c r="I12" i="2"/>
  <c r="J12" i="2" s="1"/>
  <c r="K12" i="2" s="1"/>
  <c r="I13" i="2"/>
  <c r="J13" i="2" s="1"/>
  <c r="K13" i="2" s="1"/>
  <c r="I14" i="2"/>
  <c r="J14" i="2"/>
  <c r="K14" i="2" s="1"/>
  <c r="I15" i="2"/>
  <c r="J15" i="2" s="1"/>
  <c r="K15" i="2" s="1"/>
  <c r="I16" i="2"/>
  <c r="J16" i="2"/>
  <c r="I17" i="2"/>
  <c r="J17" i="2" s="1"/>
  <c r="K17" i="2" s="1"/>
  <c r="I18" i="2"/>
  <c r="J18" i="2"/>
  <c r="K18" i="2" s="1"/>
  <c r="I19" i="2"/>
  <c r="J19" i="2" s="1"/>
  <c r="I20" i="2"/>
  <c r="J20" i="2" s="1"/>
  <c r="K20" i="2" s="1"/>
  <c r="I21" i="2"/>
  <c r="J21" i="2" s="1"/>
  <c r="I22" i="2"/>
  <c r="J22" i="2"/>
  <c r="K22" i="2" s="1"/>
  <c r="I23" i="2"/>
  <c r="J23" i="2" s="1"/>
  <c r="K23" i="2" s="1"/>
  <c r="I24" i="2"/>
  <c r="J24" i="2"/>
  <c r="K24" i="2" s="1"/>
  <c r="I25" i="2"/>
  <c r="J25" i="2" s="1"/>
  <c r="I26" i="2"/>
  <c r="J26" i="2"/>
  <c r="K26" i="2" s="1"/>
  <c r="I27" i="2"/>
  <c r="J27" i="2" s="1"/>
  <c r="I28" i="2"/>
  <c r="J28" i="2" s="1"/>
  <c r="K28" i="2" s="1"/>
  <c r="I29" i="2"/>
  <c r="J29" i="2" s="1"/>
  <c r="I30" i="2"/>
  <c r="J30" i="2"/>
  <c r="K30" i="2" s="1"/>
  <c r="I31" i="2"/>
  <c r="J31" i="2" s="1"/>
  <c r="K31" i="2" s="1"/>
  <c r="I32" i="2"/>
  <c r="J32" i="2"/>
  <c r="K32" i="2" s="1"/>
  <c r="I33" i="2"/>
  <c r="J33" i="2" s="1"/>
  <c r="K33" i="2" s="1"/>
  <c r="I34" i="2"/>
  <c r="J34" i="2"/>
  <c r="K34" i="2" s="1"/>
  <c r="I35" i="2"/>
  <c r="J35" i="2" s="1"/>
  <c r="I36" i="2"/>
  <c r="J36" i="2" s="1"/>
  <c r="K36" i="2" s="1"/>
  <c r="I37" i="2"/>
  <c r="J37" i="2" s="1"/>
  <c r="I38" i="2"/>
  <c r="J38" i="2"/>
  <c r="K38" i="2" s="1"/>
  <c r="I39" i="2"/>
  <c r="J39" i="2" s="1"/>
  <c r="K39" i="2" s="1"/>
  <c r="I40" i="2"/>
  <c r="J40" i="2"/>
  <c r="K40" i="2" s="1"/>
  <c r="I41" i="2"/>
  <c r="J41" i="2" s="1"/>
  <c r="K41" i="2" s="1"/>
  <c r="I42" i="2"/>
  <c r="J42" i="2"/>
  <c r="K42" i="2" s="1"/>
  <c r="I43" i="2"/>
  <c r="J43" i="2" s="1"/>
  <c r="K43" i="2" s="1"/>
  <c r="I44" i="2"/>
  <c r="J44" i="2" s="1"/>
  <c r="K44" i="2" s="1"/>
  <c r="I45" i="2"/>
  <c r="J45" i="2" s="1"/>
  <c r="K45" i="2" s="1"/>
  <c r="I46" i="2"/>
  <c r="J46" i="2"/>
  <c r="K46" i="2" s="1"/>
  <c r="I47" i="2"/>
  <c r="J47" i="2" s="1"/>
  <c r="K47" i="2" s="1"/>
  <c r="I48" i="2"/>
  <c r="J48" i="2"/>
  <c r="I49" i="2"/>
  <c r="J49" i="2" s="1"/>
  <c r="K49" i="2" s="1"/>
  <c r="I50" i="2"/>
  <c r="J50" i="2"/>
  <c r="K50" i="2" s="1"/>
  <c r="I51" i="2"/>
  <c r="J51" i="2" s="1"/>
  <c r="K51" i="2" s="1"/>
  <c r="I52" i="2"/>
  <c r="J52" i="2" s="1"/>
  <c r="K52" i="2" s="1"/>
  <c r="I53" i="2"/>
  <c r="J53" i="2" s="1"/>
  <c r="I54" i="2"/>
  <c r="J54" i="2"/>
  <c r="K54" i="2" s="1"/>
  <c r="I55" i="2"/>
  <c r="J55" i="2" s="1"/>
  <c r="K55" i="2" s="1"/>
  <c r="I56" i="2"/>
  <c r="J56" i="2"/>
  <c r="K56" i="2" s="1"/>
  <c r="I57" i="2"/>
  <c r="J57" i="2" s="1"/>
  <c r="K57" i="2" s="1"/>
  <c r="I58" i="2"/>
  <c r="J58" i="2"/>
  <c r="K58" i="2" s="1"/>
  <c r="I59" i="2"/>
  <c r="J59" i="2" s="1"/>
  <c r="K59" i="2" s="1"/>
  <c r="I60" i="2"/>
  <c r="J60" i="2" s="1"/>
  <c r="K60" i="2" s="1"/>
  <c r="I61" i="2"/>
  <c r="J61" i="2" s="1"/>
  <c r="K61" i="2" s="1"/>
  <c r="I62" i="2"/>
  <c r="J62" i="2"/>
  <c r="K62" i="2" s="1"/>
  <c r="I63" i="2"/>
  <c r="J63" i="2" s="1"/>
  <c r="K63" i="2" s="1"/>
  <c r="I64" i="2"/>
  <c r="J64" i="2"/>
  <c r="K64" i="2" s="1"/>
  <c r="I65" i="2"/>
  <c r="J65" i="2" s="1"/>
  <c r="I66" i="2"/>
  <c r="J66" i="2"/>
  <c r="K66" i="2" s="1"/>
  <c r="I67" i="2"/>
  <c r="J67" i="2" s="1"/>
  <c r="K67" i="2" s="1"/>
  <c r="I68" i="2"/>
  <c r="J68" i="2" s="1"/>
  <c r="K68" i="2" s="1"/>
  <c r="I69" i="2"/>
  <c r="J69" i="2" s="1"/>
  <c r="I70" i="2"/>
  <c r="J70" i="2"/>
  <c r="K70" i="2" s="1"/>
  <c r="I71" i="2"/>
  <c r="J71" i="2" s="1"/>
  <c r="K71" i="2" s="1"/>
  <c r="I72" i="2"/>
  <c r="J72" i="2"/>
  <c r="K72" i="2" s="1"/>
  <c r="I73" i="2"/>
  <c r="J73" i="2" s="1"/>
  <c r="K73" i="2" s="1"/>
  <c r="I74" i="2"/>
  <c r="J74" i="2"/>
  <c r="K74" i="2" s="1"/>
  <c r="I75" i="2"/>
  <c r="J75" i="2" s="1"/>
  <c r="K75" i="2" s="1"/>
  <c r="I76" i="2"/>
  <c r="J76" i="2" s="1"/>
  <c r="K76" i="2" s="1"/>
  <c r="I77" i="2"/>
  <c r="J77" i="2" s="1"/>
  <c r="K77" i="2" s="1"/>
  <c r="I78" i="2"/>
  <c r="J78" i="2"/>
  <c r="K78" i="2" s="1"/>
  <c r="I79" i="2"/>
  <c r="J79" i="2" s="1"/>
  <c r="K79" i="2" s="1"/>
  <c r="I80" i="2"/>
  <c r="J80" i="2"/>
  <c r="K80" i="2" s="1"/>
  <c r="I81" i="2"/>
  <c r="J81" i="2" s="1"/>
  <c r="I82" i="2"/>
  <c r="J82" i="2"/>
  <c r="K82" i="2" s="1"/>
  <c r="I83" i="2"/>
  <c r="J83" i="2" s="1"/>
  <c r="K83" i="2" s="1"/>
  <c r="I84" i="2"/>
  <c r="J84" i="2" s="1"/>
  <c r="K84" i="2" s="1"/>
  <c r="I85" i="2"/>
  <c r="J85" i="2" s="1"/>
  <c r="I86" i="2"/>
  <c r="J86" i="2"/>
  <c r="K86" i="2" s="1"/>
  <c r="I87" i="2"/>
  <c r="J87" i="2" s="1"/>
  <c r="K87" i="2" s="1"/>
  <c r="I88" i="2"/>
  <c r="J88" i="2"/>
  <c r="K88" i="2" s="1"/>
  <c r="I89" i="2"/>
  <c r="J89" i="2" s="1"/>
  <c r="K89" i="2" s="1"/>
  <c r="I90" i="2"/>
  <c r="J90" i="2"/>
  <c r="K90" i="2" s="1"/>
  <c r="I91" i="2"/>
  <c r="J91" i="2" s="1"/>
  <c r="K91" i="2" s="1"/>
  <c r="I92" i="2"/>
  <c r="J92" i="2" s="1"/>
  <c r="K92" i="2" s="1"/>
  <c r="I93" i="2"/>
  <c r="J93" i="2" s="1"/>
  <c r="K93" i="2" s="1"/>
  <c r="I94" i="2"/>
  <c r="J94" i="2"/>
  <c r="K94" i="2" s="1"/>
  <c r="I95" i="2"/>
  <c r="J95" i="2" s="1"/>
  <c r="K95" i="2" s="1"/>
  <c r="I96" i="2"/>
  <c r="J96" i="2"/>
  <c r="I97" i="2"/>
  <c r="J97" i="2" s="1"/>
  <c r="K97" i="2" s="1"/>
  <c r="I98" i="2"/>
  <c r="J98" i="2"/>
  <c r="K98" i="2" s="1"/>
  <c r="I99" i="2"/>
  <c r="J99" i="2" s="1"/>
  <c r="I100" i="2"/>
  <c r="J100" i="2" s="1"/>
  <c r="K100" i="2" s="1"/>
  <c r="I101" i="2"/>
  <c r="J101" i="2" s="1"/>
  <c r="K101" i="2" s="1"/>
  <c r="K99" i="2"/>
  <c r="K96" i="2"/>
  <c r="K85" i="2"/>
  <c r="K81" i="2"/>
  <c r="K69" i="2"/>
  <c r="K65" i="2"/>
  <c r="K53" i="2"/>
  <c r="K48" i="2"/>
  <c r="K37" i="2"/>
  <c r="K35" i="2"/>
  <c r="K29" i="2"/>
  <c r="K27" i="2"/>
  <c r="K25" i="2"/>
  <c r="K21" i="2"/>
  <c r="K19" i="2"/>
  <c r="K16" i="2"/>
  <c r="K105" i="2" l="1"/>
  <c r="I10" i="1"/>
  <c r="I11" i="1"/>
  <c r="J11" i="1" s="1"/>
  <c r="K11" i="1" s="1"/>
  <c r="I16" i="1"/>
  <c r="J16" i="1" s="1"/>
  <c r="K16" i="1" s="1"/>
  <c r="I15" i="1"/>
  <c r="J15" i="1" s="1"/>
  <c r="K15" i="1" s="1"/>
  <c r="I14" i="1"/>
  <c r="J14" i="1" s="1"/>
  <c r="K14" i="1" s="1"/>
  <c r="I13" i="1"/>
  <c r="J13" i="1" s="1"/>
  <c r="K13" i="1" s="1"/>
  <c r="I12" i="1"/>
  <c r="J12" i="1" s="1"/>
  <c r="K12" i="1" s="1"/>
  <c r="J10" i="1" l="1"/>
  <c r="K10" i="1" s="1"/>
  <c r="K17" i="1" s="1"/>
</calcChain>
</file>

<file path=xl/sharedStrings.xml><?xml version="1.0" encoding="utf-8"?>
<sst xmlns="http://schemas.openxmlformats.org/spreadsheetml/2006/main" count="445" uniqueCount="199">
  <si>
    <t>CONSUMO - DEVOLUTIVO</t>
  </si>
  <si>
    <t>MARCA</t>
  </si>
  <si>
    <t>CANTIDAD</t>
  </si>
  <si>
    <t>UNIVERSIDAD TECNOLÓGICA DE PEREIRA</t>
  </si>
  <si>
    <t xml:space="preserve">ITEM </t>
  </si>
  <si>
    <t>NOMBRE DEL ELEMENTO</t>
  </si>
  <si>
    <t>VALOR UNITARIO SIN IVA</t>
  </si>
  <si>
    <t>VALOR IVA UNITARIO</t>
  </si>
  <si>
    <t>VALOR UNITARIO IVA INCLUÍDO</t>
  </si>
  <si>
    <t>VALOR TOTAL IVA INCLUÍDO</t>
  </si>
  <si>
    <t>ESPECIFICACIÓN O REFERENCIA</t>
  </si>
  <si>
    <t>UNIDAD DE MEDIDA</t>
  </si>
  <si>
    <t>VALOR TOTAL</t>
  </si>
  <si>
    <t>GESTIÓN COMPRA DE BIENES Y SUMINISTROS</t>
  </si>
  <si>
    <t>FIRMA REPRESENTANTE LEGAL</t>
  </si>
  <si>
    <t>SUMINSITRO DE PAPELERÍA Y ÚTILES DE ESCRITORIO</t>
  </si>
  <si>
    <t>CARTULINA</t>
  </si>
  <si>
    <t>BRISTOL 70 x 100 BLANCA(10)COLORES(10)</t>
  </si>
  <si>
    <t>PAPEL</t>
  </si>
  <si>
    <t>BOND 75 GR CARTA CON LOGO</t>
  </si>
  <si>
    <t>BOND 75 GR CARTA SIN LOGO</t>
  </si>
  <si>
    <t>BOND 75 GR OFICIO SIN LOGO</t>
  </si>
  <si>
    <t>KRAFT 43" ANCHO x 100 M LARGO</t>
  </si>
  <si>
    <t>PERIODICO 70 x 100</t>
  </si>
  <si>
    <t xml:space="preserve">PAPEL </t>
  </si>
  <si>
    <t>BOND 75 GR 70 x 100</t>
  </si>
  <si>
    <t>RESMA</t>
  </si>
  <si>
    <t>ROLLO</t>
  </si>
  <si>
    <t>REPROGRAF</t>
  </si>
  <si>
    <t>PROPAL</t>
  </si>
  <si>
    <t>SUBITEM</t>
  </si>
  <si>
    <t>ANEXO 1 ITEM 1 " PRESENTACIÓN DE LA OFERTA"</t>
  </si>
  <si>
    <t>ITEM 1 " PAPELERÍA"</t>
  </si>
  <si>
    <t>ITEM 2 "ÚTILES DE ESCRITORIO"</t>
  </si>
  <si>
    <t>ANEXO 1 ITEM 2 " PRESENTACIÓN DE LA OFERTA"</t>
  </si>
  <si>
    <t>ALMOHADILLA</t>
  </si>
  <si>
    <t>PARA SELLO</t>
  </si>
  <si>
    <t>ARCHIVADOR</t>
  </si>
  <si>
    <t>BANDA DE CAUCHO</t>
  </si>
  <si>
    <t>COLORES</t>
  </si>
  <si>
    <t>BISTURI</t>
  </si>
  <si>
    <t>DE PASTA CUCHILLA GRANDE</t>
  </si>
  <si>
    <t>BLOCK</t>
  </si>
  <si>
    <t>MEDIA CARTA CON LINEA Y SIN LINEA</t>
  </si>
  <si>
    <t>BORRADOR</t>
  </si>
  <si>
    <t>DE NATA PZ-20</t>
  </si>
  <si>
    <t>PARA TABLERO</t>
  </si>
  <si>
    <t>CARPETA</t>
  </si>
  <si>
    <t>BLANCA PRESENTACION</t>
  </si>
  <si>
    <t>OPALINA TAMAÑO CARTA</t>
  </si>
  <si>
    <t>CD</t>
  </si>
  <si>
    <t>IMPRIMIBLE CON CAJA</t>
  </si>
  <si>
    <t>RW CON CAJA</t>
  </si>
  <si>
    <t>CHINCHON</t>
  </si>
  <si>
    <t>CRISTAL COLORES</t>
  </si>
  <si>
    <t>CINTA</t>
  </si>
  <si>
    <t>MAGICA CON DISPENSADOR</t>
  </si>
  <si>
    <t>TRANSPARENTE GRUESA</t>
  </si>
  <si>
    <t>CLIPS</t>
  </si>
  <si>
    <t>CORRIENTES</t>
  </si>
  <si>
    <t>MARIPOSA</t>
  </si>
  <si>
    <t>GRANDES CAJA x 12</t>
  </si>
  <si>
    <t>CONTAC</t>
  </si>
  <si>
    <t>CORDON</t>
  </si>
  <si>
    <t>ESCARAPELA</t>
  </si>
  <si>
    <t>COSEDORA</t>
  </si>
  <si>
    <t>REF. 690</t>
  </si>
  <si>
    <t>CUADERNO</t>
  </si>
  <si>
    <t>ARGOLLADO GRANDE LINEA CORRIENTE Y CUADRICULADO</t>
  </si>
  <si>
    <t>DVD</t>
  </si>
  <si>
    <t>DOBLE CAPA CON CAJA</t>
  </si>
  <si>
    <t>FECHADOR</t>
  </si>
  <si>
    <t>FOLDER</t>
  </si>
  <si>
    <t>COLGANTE</t>
  </si>
  <si>
    <t>OFICIO PESTAÑA HORIZONTAL</t>
  </si>
  <si>
    <t>GANCHO</t>
  </si>
  <si>
    <t>PARA COSEDORA</t>
  </si>
  <si>
    <t>PARA ESCARAPELA</t>
  </si>
  <si>
    <t>PLASTICO PARA LEGAJAR</t>
  </si>
  <si>
    <t>GUIA</t>
  </si>
  <si>
    <t>CLASIFICADORA 1-12</t>
  </si>
  <si>
    <t>CLASIFICADORA 1-31</t>
  </si>
  <si>
    <t>CLASIFICADORA 1-6</t>
  </si>
  <si>
    <t>HUMEDECEDOR</t>
  </si>
  <si>
    <t>DACTILAR</t>
  </si>
  <si>
    <t>LAPICERO</t>
  </si>
  <si>
    <t>CORRIENTE KILOMETRICO 100</t>
  </si>
  <si>
    <t>MICROPUNTA</t>
  </si>
  <si>
    <t>VECTOR ROLLER BALL</t>
  </si>
  <si>
    <t>LAPIZ</t>
  </si>
  <si>
    <t>COLOR ROJO</t>
  </si>
  <si>
    <t>CORRECTOR</t>
  </si>
  <si>
    <t>MINA NEGRA No 2</t>
  </si>
  <si>
    <t>LEGAJADOR</t>
  </si>
  <si>
    <t>AZ CARTA</t>
  </si>
  <si>
    <t>AZ OFICIO</t>
  </si>
  <si>
    <t>MARCADOR</t>
  </si>
  <si>
    <t>BORRABLE</t>
  </si>
  <si>
    <t>PARA ACETATO PUNTA DELGADA</t>
  </si>
  <si>
    <t>RECARGABLE REF. 363</t>
  </si>
  <si>
    <t>RESALTADOR</t>
  </si>
  <si>
    <t>MINA</t>
  </si>
  <si>
    <t>0.7 PARA PORTAMINAS CAJA x 12 MINAS</t>
  </si>
  <si>
    <t>ROLLER BALL 0.7</t>
  </si>
  <si>
    <t>PAPELERA</t>
  </si>
  <si>
    <t>ESCRITORIO DOBLE</t>
  </si>
  <si>
    <t>PASTA</t>
  </si>
  <si>
    <t>CATALOGO 3 AROS 1"</t>
  </si>
  <si>
    <t>CATALOGO 3 AROS 1/2"</t>
  </si>
  <si>
    <t>CATALOGO 3 AROS 2"</t>
  </si>
  <si>
    <t>CATALOGO 3 AROS 3"</t>
  </si>
  <si>
    <t>PEGANOTAS</t>
  </si>
  <si>
    <t>POST IT MEDIANO COLORES</t>
  </si>
  <si>
    <t>POST IT PEQUEÑO COLORES</t>
  </si>
  <si>
    <t>PEGANTE</t>
  </si>
  <si>
    <t>COLBON FRASCO x 245 GR CON APLICADOR</t>
  </si>
  <si>
    <t>PERFORADORA</t>
  </si>
  <si>
    <t>2 HUECOS REF. 1040</t>
  </si>
  <si>
    <t>3 HUECOS REF. 1090</t>
  </si>
  <si>
    <t>PORTAMINAS</t>
  </si>
  <si>
    <t>VINILO</t>
  </si>
  <si>
    <t>REGLA</t>
  </si>
  <si>
    <t>30 CM</t>
  </si>
  <si>
    <t>REVISTERO</t>
  </si>
  <si>
    <t>SELECTA</t>
  </si>
  <si>
    <t>ROTULO</t>
  </si>
  <si>
    <t>PARA CD HOJA x 2</t>
  </si>
  <si>
    <t>SACAGANCHO</t>
  </si>
  <si>
    <t>TABLA</t>
  </si>
  <si>
    <t>DE APOYO ACRILICA</t>
  </si>
  <si>
    <t>TAJALAPIZ</t>
  </si>
  <si>
    <t>METALICO SENCILLO</t>
  </si>
  <si>
    <t>TIJERA</t>
  </si>
  <si>
    <t>METALICA GRANDE</t>
  </si>
  <si>
    <t>TINTA</t>
  </si>
  <si>
    <t>PARA MARCADOR BORRABLE BT-30</t>
  </si>
  <si>
    <t>NORMA</t>
  </si>
  <si>
    <t>TRITON</t>
  </si>
  <si>
    <t>SAN YUAN</t>
  </si>
  <si>
    <t>MARDEN</t>
  </si>
  <si>
    <t>PELIKAN</t>
  </si>
  <si>
    <t>DACATI</t>
  </si>
  <si>
    <t>IMATION</t>
  </si>
  <si>
    <t>TESA</t>
  </si>
  <si>
    <t>STUDMARK</t>
  </si>
  <si>
    <t>RANK</t>
  </si>
  <si>
    <t>MERLETTO</t>
  </si>
  <si>
    <t>PAPER MATE</t>
  </si>
  <si>
    <t>PARKER</t>
  </si>
  <si>
    <t>BEROL</t>
  </si>
  <si>
    <t>EXPO</t>
  </si>
  <si>
    <t>SHARPIE</t>
  </si>
  <si>
    <t>EDDING</t>
  </si>
  <si>
    <t>COLBON</t>
  </si>
  <si>
    <t>MOR</t>
  </si>
  <si>
    <t>UND</t>
  </si>
  <si>
    <t>CAJA</t>
  </si>
  <si>
    <t>PAQUETE</t>
  </si>
  <si>
    <t>CONTAC EL ORIGINAL</t>
  </si>
  <si>
    <t>HUELLERO</t>
  </si>
  <si>
    <t>FUELLE SELECTO</t>
  </si>
  <si>
    <t>ENMASCARAR 1 1/2"</t>
  </si>
  <si>
    <t>ENMASCARAR 1"</t>
  </si>
  <si>
    <t>ENMASCARAR 1/2"</t>
  </si>
  <si>
    <t>ENMASCARAR 2"</t>
  </si>
  <si>
    <t>TRANSPARENTE DELGADA</t>
  </si>
  <si>
    <t>TRANSPARENTE x 20 MTS</t>
  </si>
  <si>
    <t>TIPO CONGRESO</t>
  </si>
  <si>
    <t>PARA COSEDORA INDUSTRIAL</t>
  </si>
  <si>
    <t>LOTERO 2""</t>
  </si>
  <si>
    <t xml:space="preserve">PARA ACETATO  DOBLE PUNTA </t>
  </si>
  <si>
    <t xml:space="preserve">PERMANENTE REF.418 </t>
  </si>
  <si>
    <t>1.3 PARA PORTAMINAS CAJA x 12 MINAS</t>
  </si>
  <si>
    <t>PARA SUMADORA 57 mm</t>
  </si>
  <si>
    <t>TERMICO 80 x 60</t>
  </si>
  <si>
    <t>BANDERITAS PAQUETE x 5</t>
  </si>
  <si>
    <t>PEGASTIC EN BARRA</t>
  </si>
  <si>
    <t xml:space="preserve">PUSH 0.7 </t>
  </si>
  <si>
    <t>1.3 mm CAJA x 12</t>
  </si>
  <si>
    <t xml:space="preserve">PROTECTOR </t>
  </si>
  <si>
    <t>ADHESIVO 8.5 x 4.4</t>
  </si>
  <si>
    <t>ADHESIVO HOJA x 44 - 7.6 x 2.3</t>
  </si>
  <si>
    <t>SOBRE</t>
  </si>
  <si>
    <t>BLANCO CARTA</t>
  </si>
  <si>
    <t>BLANCO OFICIO</t>
  </si>
  <si>
    <t>BLANCO OFICIO CON VENTANILLA</t>
  </si>
  <si>
    <t>DE MANILA CARTA</t>
  </si>
  <si>
    <t>DE MANILA EXTRA OFICIO</t>
  </si>
  <si>
    <t>DE MANILA MEDIA CARTA</t>
  </si>
  <si>
    <t>DE MANILA OFICIO</t>
  </si>
  <si>
    <t>TOIT</t>
  </si>
  <si>
    <t>3M / TESA</t>
  </si>
  <si>
    <t>MIRADO</t>
  </si>
  <si>
    <t>OFIEXPRESS</t>
  </si>
  <si>
    <t>DISPAPELES</t>
  </si>
  <si>
    <t>NOMBRE DE LA EMPRESA</t>
  </si>
  <si>
    <t>NIT</t>
  </si>
  <si>
    <t>FECHA</t>
  </si>
  <si>
    <t xml:space="preserve"> CONVOCATORIA PÚBLICA 14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</si>
</sst>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4" formatCode="_(&quot;$&quot;\ * #,##0.0_);_(&quot;$&quot;\ * \(#,##0.0\);_(&quot;$&quot;\ 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Arial Narrow"/>
      <family val="2"/>
    </font>
    <font>
      <sz val="8"/>
      <color theme="1"/>
      <name val="Arial Narrow"/>
      <family val="2"/>
    </font>
    <font>
      <sz val="10"/>
      <name val="Calibri"/>
      <family val="2"/>
    </font>
    <font>
      <sz val="16"/>
      <color theme="1"/>
      <name val="Calibri"/>
      <family val="2"/>
      <scheme val="minor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/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6" xfId="0" applyBorder="1"/>
    <xf numFmtId="0" fontId="0" fillId="0" borderId="2" xfId="0" applyBorder="1" applyAlignment="1">
      <alignment horizontal="left" wrapText="1"/>
    </xf>
    <xf numFmtId="0" fontId="0" fillId="0" borderId="2" xfId="0" applyBorder="1"/>
    <xf numFmtId="0" fontId="5" fillId="0" borderId="0" xfId="0" applyFont="1" applyAlignment="1">
      <alignment horizontal="center" vertical="center"/>
    </xf>
    <xf numFmtId="0" fontId="0" fillId="0" borderId="7" xfId="0" applyBorder="1"/>
    <xf numFmtId="44" fontId="4" fillId="0" borderId="7" xfId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11" xfId="0" applyBorder="1"/>
    <xf numFmtId="44" fontId="4" fillId="0" borderId="11" xfId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12" xfId="0" applyBorder="1"/>
    <xf numFmtId="44" fontId="4" fillId="0" borderId="12" xfId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wrapText="1"/>
    </xf>
    <xf numFmtId="44" fontId="3" fillId="0" borderId="17" xfId="1" applyFont="1" applyFill="1" applyBorder="1" applyAlignment="1">
      <alignment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vertical="center"/>
    </xf>
    <xf numFmtId="0" fontId="12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vertical="center"/>
    </xf>
    <xf numFmtId="0" fontId="10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0" fillId="0" borderId="21" xfId="0" applyBorder="1"/>
    <xf numFmtId="44" fontId="4" fillId="0" borderId="21" xfId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0" fontId="13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0" fillId="0" borderId="22" xfId="0" applyBorder="1"/>
    <xf numFmtId="3" fontId="6" fillId="0" borderId="5" xfId="0" applyNumberFormat="1" applyFont="1" applyFill="1" applyBorder="1" applyAlignment="1">
      <alignment horizontal="center" vertical="center" wrapText="1"/>
    </xf>
    <xf numFmtId="44" fontId="4" fillId="0" borderId="24" xfId="1" applyFont="1" applyFill="1" applyBorder="1" applyAlignment="1">
      <alignment horizontal="center" vertical="center" wrapText="1"/>
    </xf>
    <xf numFmtId="44" fontId="3" fillId="0" borderId="23" xfId="1" applyFont="1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6" xfId="0" applyBorder="1" applyAlignment="1">
      <alignment horizont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7" workbookViewId="0">
      <selection activeCell="D22" sqref="D22"/>
    </sheetView>
  </sheetViews>
  <sheetFormatPr baseColWidth="10" defaultColWidth="9.140625" defaultRowHeight="15" x14ac:dyDescent="0.25"/>
  <cols>
    <col min="3" max="3" width="28.5703125" customWidth="1"/>
    <col min="4" max="4" width="20.5703125" customWidth="1"/>
    <col min="8" max="8" width="9.140625" customWidth="1"/>
    <col min="10" max="10" width="12.7109375" customWidth="1"/>
    <col min="11" max="11" width="17.140625" customWidth="1"/>
  </cols>
  <sheetData>
    <row r="1" spans="1:12" ht="15" customHeight="1" x14ac:dyDescent="0.25">
      <c r="A1" s="68" t="s">
        <v>3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2" x14ac:dyDescent="0.25">
      <c r="A2" s="68" t="s">
        <v>13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2" x14ac:dyDescent="0.25">
      <c r="A3" s="68" t="s">
        <v>198</v>
      </c>
      <c r="B3" s="68"/>
      <c r="C3" s="68"/>
      <c r="D3" s="68"/>
      <c r="E3" s="68"/>
      <c r="F3" s="68"/>
      <c r="G3" s="68"/>
      <c r="H3" s="68" t="s">
        <v>0</v>
      </c>
      <c r="I3" s="68"/>
      <c r="J3" s="68"/>
      <c r="K3" s="68"/>
    </row>
    <row r="4" spans="1:12" x14ac:dyDescent="0.25">
      <c r="A4" s="68" t="s">
        <v>15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2"/>
    </row>
    <row r="5" spans="1:12" ht="15.75" customHeight="1" x14ac:dyDescent="0.25">
      <c r="A5" s="68" t="s">
        <v>31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2"/>
    </row>
    <row r="6" spans="1:12" ht="15.75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2"/>
    </row>
    <row r="7" spans="1:12" ht="15.75" customHeight="1" x14ac:dyDescent="0.25">
      <c r="A7" s="74" t="s">
        <v>32</v>
      </c>
      <c r="B7" s="74"/>
      <c r="C7" s="74"/>
      <c r="D7" s="11"/>
      <c r="E7" s="11"/>
      <c r="F7" s="11"/>
      <c r="G7" s="11"/>
      <c r="H7" s="11"/>
      <c r="I7" s="11"/>
      <c r="J7" s="11"/>
      <c r="K7" s="11"/>
      <c r="L7" s="2"/>
    </row>
    <row r="8" spans="1:12" ht="15.75" thickBot="1" x14ac:dyDescent="0.3">
      <c r="A8" s="1"/>
      <c r="B8" s="1"/>
      <c r="C8" s="1"/>
      <c r="D8" s="1"/>
      <c r="E8" s="1"/>
      <c r="F8" s="1"/>
      <c r="G8" s="1"/>
    </row>
    <row r="9" spans="1:12" s="3" customFormat="1" ht="39" thickBot="1" x14ac:dyDescent="0.25">
      <c r="A9" s="15" t="s">
        <v>4</v>
      </c>
      <c r="B9" s="31" t="s">
        <v>30</v>
      </c>
      <c r="C9" s="5" t="s">
        <v>5</v>
      </c>
      <c r="D9" s="4" t="s">
        <v>10</v>
      </c>
      <c r="E9" s="5" t="s">
        <v>11</v>
      </c>
      <c r="F9" s="5" t="s">
        <v>1</v>
      </c>
      <c r="G9" s="5" t="s">
        <v>2</v>
      </c>
      <c r="H9" s="6" t="s">
        <v>6</v>
      </c>
      <c r="I9" s="6" t="s">
        <v>7</v>
      </c>
      <c r="J9" s="6" t="s">
        <v>8</v>
      </c>
      <c r="K9" s="63" t="s">
        <v>9</v>
      </c>
    </row>
    <row r="10" spans="1:12" ht="39" customHeight="1" x14ac:dyDescent="0.25">
      <c r="A10" s="72">
        <v>1</v>
      </c>
      <c r="B10" s="32">
        <v>1</v>
      </c>
      <c r="C10" s="34" t="s">
        <v>16</v>
      </c>
      <c r="D10" s="22" t="s">
        <v>17</v>
      </c>
      <c r="E10" s="23" t="s">
        <v>26</v>
      </c>
      <c r="F10" s="24" t="s">
        <v>28</v>
      </c>
      <c r="G10" s="23">
        <v>50</v>
      </c>
      <c r="H10" s="19"/>
      <c r="I10" s="20">
        <f t="shared" ref="I10:I16" si="0">H10*0.19</f>
        <v>0</v>
      </c>
      <c r="J10" s="20">
        <f t="shared" ref="J10:J16" si="1">H10+I10</f>
        <v>0</v>
      </c>
      <c r="K10" s="20">
        <f t="shared" ref="K10:K16" si="2">J10*G10</f>
        <v>0</v>
      </c>
    </row>
    <row r="11" spans="1:12" ht="64.5" customHeight="1" x14ac:dyDescent="0.25">
      <c r="A11" s="72"/>
      <c r="B11" s="14">
        <v>2</v>
      </c>
      <c r="C11" s="21" t="s">
        <v>18</v>
      </c>
      <c r="D11" s="22" t="s">
        <v>19</v>
      </c>
      <c r="E11" s="25" t="s">
        <v>26</v>
      </c>
      <c r="F11" s="26" t="s">
        <v>28</v>
      </c>
      <c r="G11" s="25">
        <v>4000</v>
      </c>
      <c r="H11" s="12"/>
      <c r="I11" s="13">
        <f t="shared" si="0"/>
        <v>0</v>
      </c>
      <c r="J11" s="13">
        <f t="shared" si="1"/>
        <v>0</v>
      </c>
      <c r="K11" s="13">
        <f t="shared" si="2"/>
        <v>0</v>
      </c>
    </row>
    <row r="12" spans="1:12" ht="39" customHeight="1" x14ac:dyDescent="0.25">
      <c r="A12" s="72"/>
      <c r="B12" s="14">
        <v>3</v>
      </c>
      <c r="C12" s="21" t="s">
        <v>18</v>
      </c>
      <c r="D12" s="22" t="s">
        <v>20</v>
      </c>
      <c r="E12" s="25" t="s">
        <v>26</v>
      </c>
      <c r="F12" s="26" t="s">
        <v>28</v>
      </c>
      <c r="G12" s="25">
        <v>300</v>
      </c>
      <c r="H12" s="12"/>
      <c r="I12" s="13">
        <f t="shared" si="0"/>
        <v>0</v>
      </c>
      <c r="J12" s="13">
        <f t="shared" si="1"/>
        <v>0</v>
      </c>
      <c r="K12" s="13">
        <f t="shared" si="2"/>
        <v>0</v>
      </c>
    </row>
    <row r="13" spans="1:12" ht="64.5" customHeight="1" x14ac:dyDescent="0.25">
      <c r="A13" s="72"/>
      <c r="B13" s="14">
        <v>4</v>
      </c>
      <c r="C13" s="21" t="s">
        <v>18</v>
      </c>
      <c r="D13" s="22" t="s">
        <v>21</v>
      </c>
      <c r="E13" s="25" t="s">
        <v>26</v>
      </c>
      <c r="F13" s="26" t="s">
        <v>28</v>
      </c>
      <c r="G13" s="25">
        <v>100</v>
      </c>
      <c r="H13" s="12"/>
      <c r="I13" s="13">
        <f t="shared" si="0"/>
        <v>0</v>
      </c>
      <c r="J13" s="13">
        <f t="shared" si="1"/>
        <v>0</v>
      </c>
      <c r="K13" s="13">
        <f t="shared" si="2"/>
        <v>0</v>
      </c>
    </row>
    <row r="14" spans="1:12" ht="39" customHeight="1" x14ac:dyDescent="0.25">
      <c r="A14" s="72"/>
      <c r="B14" s="14">
        <v>5</v>
      </c>
      <c r="C14" s="21" t="s">
        <v>18</v>
      </c>
      <c r="D14" s="22" t="s">
        <v>22</v>
      </c>
      <c r="E14" s="25" t="s">
        <v>27</v>
      </c>
      <c r="F14" s="26" t="s">
        <v>28</v>
      </c>
      <c r="G14" s="25">
        <v>10</v>
      </c>
      <c r="H14" s="12"/>
      <c r="I14" s="13">
        <f t="shared" si="0"/>
        <v>0</v>
      </c>
      <c r="J14" s="13">
        <f t="shared" si="1"/>
        <v>0</v>
      </c>
      <c r="K14" s="13">
        <f t="shared" si="2"/>
        <v>0</v>
      </c>
    </row>
    <row r="15" spans="1:12" ht="64.5" customHeight="1" x14ac:dyDescent="0.25">
      <c r="A15" s="72"/>
      <c r="B15" s="14">
        <v>6</v>
      </c>
      <c r="C15" s="21" t="s">
        <v>18</v>
      </c>
      <c r="D15" s="22" t="s">
        <v>23</v>
      </c>
      <c r="E15" s="25" t="s">
        <v>26</v>
      </c>
      <c r="F15" s="26" t="s">
        <v>29</v>
      </c>
      <c r="G15" s="25">
        <v>100</v>
      </c>
      <c r="H15" s="12"/>
      <c r="I15" s="13">
        <f t="shared" si="0"/>
        <v>0</v>
      </c>
      <c r="J15" s="13">
        <f t="shared" si="1"/>
        <v>0</v>
      </c>
      <c r="K15" s="13">
        <f t="shared" si="2"/>
        <v>0</v>
      </c>
    </row>
    <row r="16" spans="1:12" ht="39" customHeight="1" thickBot="1" x14ac:dyDescent="0.3">
      <c r="A16" s="73"/>
      <c r="B16" s="33">
        <v>7</v>
      </c>
      <c r="C16" s="35" t="s">
        <v>24</v>
      </c>
      <c r="D16" s="29" t="s">
        <v>25</v>
      </c>
      <c r="E16" s="27" t="s">
        <v>26</v>
      </c>
      <c r="F16" s="28" t="s">
        <v>28</v>
      </c>
      <c r="G16" s="27">
        <v>100</v>
      </c>
      <c r="H16" s="16"/>
      <c r="I16" s="17">
        <f t="shared" si="0"/>
        <v>0</v>
      </c>
      <c r="J16" s="17">
        <f t="shared" si="1"/>
        <v>0</v>
      </c>
      <c r="K16" s="64">
        <f t="shared" si="2"/>
        <v>0</v>
      </c>
    </row>
    <row r="17" spans="1:12" ht="38.25" customHeight="1" thickBot="1" x14ac:dyDescent="0.3">
      <c r="A17" s="69" t="s">
        <v>12</v>
      </c>
      <c r="B17" s="70"/>
      <c r="C17" s="70"/>
      <c r="D17" s="70"/>
      <c r="E17" s="70"/>
      <c r="F17" s="70"/>
      <c r="G17" s="70"/>
      <c r="H17" s="70"/>
      <c r="I17" s="70"/>
      <c r="J17" s="71"/>
      <c r="K17" s="65">
        <f>K10</f>
        <v>0</v>
      </c>
      <c r="L17" s="7"/>
    </row>
    <row r="20" spans="1:12" ht="21.75" customHeight="1" x14ac:dyDescent="0.25">
      <c r="A20" t="s">
        <v>195</v>
      </c>
      <c r="D20" s="75"/>
      <c r="E20" s="75"/>
      <c r="F20" s="75"/>
    </row>
    <row r="21" spans="1:12" ht="24" customHeight="1" x14ac:dyDescent="0.25">
      <c r="A21" s="67" t="s">
        <v>14</v>
      </c>
      <c r="B21" s="67"/>
      <c r="C21" s="67"/>
      <c r="D21" s="8"/>
      <c r="E21" s="8"/>
      <c r="F21" s="8"/>
      <c r="G21" s="7"/>
      <c r="H21" s="7"/>
    </row>
    <row r="22" spans="1:12" ht="24.75" customHeight="1" x14ac:dyDescent="0.25">
      <c r="A22" s="67" t="s">
        <v>196</v>
      </c>
      <c r="B22" s="67"/>
      <c r="C22" s="67"/>
      <c r="D22" s="9"/>
      <c r="E22" s="10"/>
      <c r="F22" s="10"/>
      <c r="G22" s="7"/>
      <c r="H22" s="7"/>
    </row>
    <row r="23" spans="1:12" ht="24" customHeight="1" x14ac:dyDescent="0.25">
      <c r="A23" s="67" t="s">
        <v>197</v>
      </c>
      <c r="B23" s="67"/>
      <c r="C23" s="67"/>
      <c r="D23" s="66"/>
      <c r="E23" s="66"/>
      <c r="F23" s="66"/>
      <c r="G23" s="7"/>
      <c r="H23" s="7"/>
    </row>
  </sheetData>
  <mergeCells count="13">
    <mergeCell ref="D23:F23"/>
    <mergeCell ref="A23:C23"/>
    <mergeCell ref="A1:K1"/>
    <mergeCell ref="A21:C21"/>
    <mergeCell ref="A22:C22"/>
    <mergeCell ref="A2:K2"/>
    <mergeCell ref="A3:K3"/>
    <mergeCell ref="A4:K4"/>
    <mergeCell ref="A5:K5"/>
    <mergeCell ref="A17:J17"/>
    <mergeCell ref="A10:A16"/>
    <mergeCell ref="A7:C7"/>
    <mergeCell ref="D20:F20"/>
  </mergeCells>
  <pageMargins left="0.7" right="0.7" top="0.75" bottom="0.75" header="0.3" footer="0.3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"/>
  <sheetViews>
    <sheetView tabSelected="1" topLeftCell="A85" workbookViewId="0">
      <selection activeCell="K9" sqref="K9"/>
    </sheetView>
  </sheetViews>
  <sheetFormatPr baseColWidth="10" defaultColWidth="9.140625" defaultRowHeight="15" x14ac:dyDescent="0.25"/>
  <cols>
    <col min="3" max="3" width="20.28515625" bestFit="1" customWidth="1"/>
    <col min="4" max="4" width="20.5703125" customWidth="1"/>
    <col min="6" max="6" width="10.7109375" customWidth="1"/>
    <col min="8" max="8" width="9.140625" customWidth="1"/>
    <col min="10" max="10" width="12.7109375" customWidth="1"/>
    <col min="11" max="11" width="15" bestFit="1" customWidth="1"/>
  </cols>
  <sheetData>
    <row r="1" spans="1:12" ht="15" customHeight="1" x14ac:dyDescent="0.25">
      <c r="A1" s="68" t="s">
        <v>3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2" x14ac:dyDescent="0.25">
      <c r="A2" s="68" t="s">
        <v>13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2" x14ac:dyDescent="0.25">
      <c r="A3" s="68" t="s">
        <v>198</v>
      </c>
      <c r="B3" s="68"/>
      <c r="C3" s="68"/>
      <c r="D3" s="68"/>
      <c r="E3" s="68"/>
      <c r="F3" s="68"/>
      <c r="G3" s="68"/>
      <c r="H3" s="68" t="s">
        <v>0</v>
      </c>
      <c r="I3" s="68"/>
      <c r="J3" s="68"/>
      <c r="K3" s="68"/>
    </row>
    <row r="4" spans="1:12" x14ac:dyDescent="0.25">
      <c r="A4" s="68" t="s">
        <v>15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2"/>
    </row>
    <row r="5" spans="1:12" ht="15.75" customHeight="1" x14ac:dyDescent="0.25">
      <c r="A5" s="68" t="s">
        <v>34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2"/>
    </row>
    <row r="6" spans="1:12" ht="15.75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2"/>
    </row>
    <row r="7" spans="1:12" ht="15.75" customHeight="1" x14ac:dyDescent="0.25">
      <c r="A7" s="74" t="s">
        <v>33</v>
      </c>
      <c r="B7" s="74"/>
      <c r="C7" s="74"/>
      <c r="D7" s="11"/>
      <c r="E7" s="11"/>
      <c r="F7" s="11"/>
      <c r="G7" s="11"/>
      <c r="H7" s="11"/>
      <c r="I7" s="11"/>
      <c r="J7" s="11"/>
      <c r="K7" s="11"/>
      <c r="L7" s="2"/>
    </row>
    <row r="8" spans="1:12" ht="15.75" thickBot="1" x14ac:dyDescent="0.3">
      <c r="A8" s="1"/>
      <c r="B8" s="1"/>
      <c r="C8" s="1"/>
      <c r="D8" s="1"/>
      <c r="E8" s="1"/>
      <c r="F8" s="1"/>
      <c r="G8" s="1"/>
    </row>
    <row r="9" spans="1:12" s="3" customFormat="1" ht="39" thickBot="1" x14ac:dyDescent="0.25">
      <c r="A9" s="15" t="s">
        <v>4</v>
      </c>
      <c r="B9" s="31" t="s">
        <v>30</v>
      </c>
      <c r="C9" s="5" t="s">
        <v>5</v>
      </c>
      <c r="D9" s="4" t="s">
        <v>10</v>
      </c>
      <c r="E9" s="5" t="s">
        <v>11</v>
      </c>
      <c r="F9" s="5" t="s">
        <v>1</v>
      </c>
      <c r="G9" s="5" t="s">
        <v>2</v>
      </c>
      <c r="H9" s="6" t="s">
        <v>6</v>
      </c>
      <c r="I9" s="6" t="s">
        <v>7</v>
      </c>
      <c r="J9" s="6" t="s">
        <v>8</v>
      </c>
      <c r="K9" s="63" t="s">
        <v>9</v>
      </c>
    </row>
    <row r="10" spans="1:12" ht="64.5" customHeight="1" x14ac:dyDescent="0.25">
      <c r="A10" s="76">
        <v>2</v>
      </c>
      <c r="B10" s="47">
        <v>1</v>
      </c>
      <c r="C10" s="48" t="s">
        <v>35</v>
      </c>
      <c r="D10" s="48" t="s">
        <v>36</v>
      </c>
      <c r="E10" s="49" t="s">
        <v>155</v>
      </c>
      <c r="F10" s="50" t="s">
        <v>190</v>
      </c>
      <c r="G10" s="59">
        <v>30</v>
      </c>
      <c r="H10" s="51"/>
      <c r="I10" s="52">
        <f t="shared" ref="I10:I41" si="0">H10*0.19</f>
        <v>0</v>
      </c>
      <c r="J10" s="52">
        <f t="shared" ref="J10:J41" si="1">H10+I10</f>
        <v>0</v>
      </c>
      <c r="K10" s="52">
        <f t="shared" ref="K10:K41" si="2">J10*G10</f>
        <v>0</v>
      </c>
    </row>
    <row r="11" spans="1:12" ht="39" customHeight="1" x14ac:dyDescent="0.25">
      <c r="A11" s="77"/>
      <c r="B11" s="14">
        <v>2</v>
      </c>
      <c r="C11" s="36" t="s">
        <v>37</v>
      </c>
      <c r="D11" s="36" t="s">
        <v>160</v>
      </c>
      <c r="E11" s="37" t="s">
        <v>155</v>
      </c>
      <c r="F11" s="38" t="s">
        <v>136</v>
      </c>
      <c r="G11" s="46">
        <v>30</v>
      </c>
      <c r="H11" s="12"/>
      <c r="I11" s="13">
        <f t="shared" si="0"/>
        <v>0</v>
      </c>
      <c r="J11" s="13">
        <f t="shared" si="1"/>
        <v>0</v>
      </c>
      <c r="K11" s="13">
        <f t="shared" si="2"/>
        <v>0</v>
      </c>
    </row>
    <row r="12" spans="1:12" ht="64.5" customHeight="1" x14ac:dyDescent="0.25">
      <c r="A12" s="77"/>
      <c r="B12" s="14">
        <v>3</v>
      </c>
      <c r="C12" s="36" t="s">
        <v>38</v>
      </c>
      <c r="D12" s="36" t="s">
        <v>39</v>
      </c>
      <c r="E12" s="37" t="s">
        <v>156</v>
      </c>
      <c r="F12" s="38" t="s">
        <v>137</v>
      </c>
      <c r="G12" s="46">
        <v>500</v>
      </c>
      <c r="H12" s="12"/>
      <c r="I12" s="13">
        <f t="shared" si="0"/>
        <v>0</v>
      </c>
      <c r="J12" s="13">
        <f t="shared" si="1"/>
        <v>0</v>
      </c>
      <c r="K12" s="13">
        <f t="shared" si="2"/>
        <v>0</v>
      </c>
    </row>
    <row r="13" spans="1:12" ht="39" customHeight="1" x14ac:dyDescent="0.25">
      <c r="A13" s="77"/>
      <c r="B13" s="14">
        <v>4</v>
      </c>
      <c r="C13" s="36" t="s">
        <v>40</v>
      </c>
      <c r="D13" s="57" t="s">
        <v>41</v>
      </c>
      <c r="E13" s="37" t="s">
        <v>155</v>
      </c>
      <c r="F13" s="38" t="s">
        <v>138</v>
      </c>
      <c r="G13" s="46">
        <v>300</v>
      </c>
      <c r="H13" s="12"/>
      <c r="I13" s="13">
        <f t="shared" si="0"/>
        <v>0</v>
      </c>
      <c r="J13" s="13">
        <f t="shared" si="1"/>
        <v>0</v>
      </c>
      <c r="K13" s="13">
        <f t="shared" si="2"/>
        <v>0</v>
      </c>
    </row>
    <row r="14" spans="1:12" ht="64.5" customHeight="1" x14ac:dyDescent="0.25">
      <c r="A14" s="77"/>
      <c r="B14" s="14">
        <v>5</v>
      </c>
      <c r="C14" s="36" t="s">
        <v>42</v>
      </c>
      <c r="D14" s="57" t="s">
        <v>43</v>
      </c>
      <c r="E14" s="37" t="s">
        <v>155</v>
      </c>
      <c r="F14" s="38" t="s">
        <v>139</v>
      </c>
      <c r="G14" s="46">
        <v>500</v>
      </c>
      <c r="H14" s="12"/>
      <c r="I14" s="13">
        <f t="shared" si="0"/>
        <v>0</v>
      </c>
      <c r="J14" s="13">
        <f t="shared" si="1"/>
        <v>0</v>
      </c>
      <c r="K14" s="13">
        <f t="shared" si="2"/>
        <v>0</v>
      </c>
    </row>
    <row r="15" spans="1:12" ht="39" customHeight="1" x14ac:dyDescent="0.25">
      <c r="A15" s="77"/>
      <c r="B15" s="14">
        <v>6</v>
      </c>
      <c r="C15" s="36" t="s">
        <v>44</v>
      </c>
      <c r="D15" s="57" t="s">
        <v>45</v>
      </c>
      <c r="E15" s="37" t="s">
        <v>155</v>
      </c>
      <c r="F15" s="38" t="s">
        <v>140</v>
      </c>
      <c r="G15" s="46">
        <v>1000</v>
      </c>
      <c r="H15" s="12"/>
      <c r="I15" s="13">
        <f t="shared" si="0"/>
        <v>0</v>
      </c>
      <c r="J15" s="13">
        <f t="shared" si="1"/>
        <v>0</v>
      </c>
      <c r="K15" s="13">
        <f t="shared" si="2"/>
        <v>0</v>
      </c>
    </row>
    <row r="16" spans="1:12" ht="64.5" customHeight="1" x14ac:dyDescent="0.25">
      <c r="A16" s="77"/>
      <c r="B16" s="14">
        <v>7</v>
      </c>
      <c r="C16" s="36" t="s">
        <v>44</v>
      </c>
      <c r="D16" s="57" t="s">
        <v>46</v>
      </c>
      <c r="E16" s="37" t="s">
        <v>155</v>
      </c>
      <c r="F16" s="38" t="s">
        <v>141</v>
      </c>
      <c r="G16" s="46">
        <v>3000</v>
      </c>
      <c r="H16" s="12"/>
      <c r="I16" s="13">
        <f t="shared" si="0"/>
        <v>0</v>
      </c>
      <c r="J16" s="13">
        <f t="shared" si="1"/>
        <v>0</v>
      </c>
      <c r="K16" s="13">
        <f t="shared" si="2"/>
        <v>0</v>
      </c>
    </row>
    <row r="17" spans="1:11" ht="39" customHeight="1" x14ac:dyDescent="0.25">
      <c r="A17" s="77"/>
      <c r="B17" s="14">
        <v>8</v>
      </c>
      <c r="C17" s="36" t="s">
        <v>47</v>
      </c>
      <c r="D17" s="57" t="s">
        <v>48</v>
      </c>
      <c r="E17" s="37" t="s">
        <v>155</v>
      </c>
      <c r="F17" s="38" t="s">
        <v>136</v>
      </c>
      <c r="G17" s="46">
        <v>500</v>
      </c>
      <c r="H17" s="12"/>
      <c r="I17" s="13">
        <f t="shared" si="0"/>
        <v>0</v>
      </c>
      <c r="J17" s="13">
        <f t="shared" si="1"/>
        <v>0</v>
      </c>
      <c r="K17" s="13">
        <f t="shared" si="2"/>
        <v>0</v>
      </c>
    </row>
    <row r="18" spans="1:11" ht="64.5" customHeight="1" x14ac:dyDescent="0.25">
      <c r="A18" s="77"/>
      <c r="B18" s="14">
        <v>9</v>
      </c>
      <c r="C18" s="36" t="s">
        <v>16</v>
      </c>
      <c r="D18" s="57" t="s">
        <v>49</v>
      </c>
      <c r="E18" s="39" t="s">
        <v>155</v>
      </c>
      <c r="F18" s="38"/>
      <c r="G18" s="46">
        <v>8000</v>
      </c>
      <c r="H18" s="12"/>
      <c r="I18" s="13">
        <f t="shared" si="0"/>
        <v>0</v>
      </c>
      <c r="J18" s="13">
        <f t="shared" si="1"/>
        <v>0</v>
      </c>
      <c r="K18" s="13">
        <f t="shared" si="2"/>
        <v>0</v>
      </c>
    </row>
    <row r="19" spans="1:11" ht="39" customHeight="1" x14ac:dyDescent="0.25">
      <c r="A19" s="77"/>
      <c r="B19" s="14">
        <v>10</v>
      </c>
      <c r="C19" s="40" t="s">
        <v>50</v>
      </c>
      <c r="D19" s="57" t="s">
        <v>51</v>
      </c>
      <c r="E19" s="39" t="s">
        <v>155</v>
      </c>
      <c r="F19" s="38" t="s">
        <v>142</v>
      </c>
      <c r="G19" s="46">
        <v>2000</v>
      </c>
      <c r="H19" s="12"/>
      <c r="I19" s="13">
        <f t="shared" si="0"/>
        <v>0</v>
      </c>
      <c r="J19" s="13">
        <f t="shared" si="1"/>
        <v>0</v>
      </c>
      <c r="K19" s="13">
        <f t="shared" si="2"/>
        <v>0</v>
      </c>
    </row>
    <row r="20" spans="1:11" ht="64.5" customHeight="1" x14ac:dyDescent="0.25">
      <c r="A20" s="77"/>
      <c r="B20" s="14">
        <v>11</v>
      </c>
      <c r="C20" s="40" t="s">
        <v>50</v>
      </c>
      <c r="D20" s="57" t="s">
        <v>52</v>
      </c>
      <c r="E20" s="39" t="s">
        <v>155</v>
      </c>
      <c r="F20" s="38" t="s">
        <v>142</v>
      </c>
      <c r="G20" s="46">
        <v>2000</v>
      </c>
      <c r="H20" s="12"/>
      <c r="I20" s="13">
        <f t="shared" si="0"/>
        <v>0</v>
      </c>
      <c r="J20" s="13">
        <f t="shared" si="1"/>
        <v>0</v>
      </c>
      <c r="K20" s="13">
        <f t="shared" si="2"/>
        <v>0</v>
      </c>
    </row>
    <row r="21" spans="1:11" ht="39" customHeight="1" x14ac:dyDescent="0.25">
      <c r="A21" s="77"/>
      <c r="B21" s="14">
        <v>12</v>
      </c>
      <c r="C21" s="36" t="s">
        <v>53</v>
      </c>
      <c r="D21" s="57" t="s">
        <v>54</v>
      </c>
      <c r="E21" s="39" t="s">
        <v>156</v>
      </c>
      <c r="F21" s="38" t="s">
        <v>137</v>
      </c>
      <c r="G21" s="46">
        <v>500</v>
      </c>
      <c r="H21" s="12"/>
      <c r="I21" s="13">
        <f t="shared" si="0"/>
        <v>0</v>
      </c>
      <c r="J21" s="13">
        <f t="shared" si="1"/>
        <v>0</v>
      </c>
      <c r="K21" s="13">
        <f t="shared" si="2"/>
        <v>0</v>
      </c>
    </row>
    <row r="22" spans="1:11" ht="64.5" customHeight="1" x14ac:dyDescent="0.25">
      <c r="A22" s="77"/>
      <c r="B22" s="14">
        <v>13</v>
      </c>
      <c r="C22" s="36" t="s">
        <v>55</v>
      </c>
      <c r="D22" s="57" t="s">
        <v>161</v>
      </c>
      <c r="E22" s="39" t="s">
        <v>155</v>
      </c>
      <c r="F22" s="38" t="s">
        <v>143</v>
      </c>
      <c r="G22" s="46">
        <v>1500</v>
      </c>
      <c r="H22" s="12"/>
      <c r="I22" s="13">
        <f t="shared" si="0"/>
        <v>0</v>
      </c>
      <c r="J22" s="13">
        <f t="shared" si="1"/>
        <v>0</v>
      </c>
      <c r="K22" s="13">
        <f t="shared" si="2"/>
        <v>0</v>
      </c>
    </row>
    <row r="23" spans="1:11" ht="39" customHeight="1" x14ac:dyDescent="0.25">
      <c r="A23" s="77"/>
      <c r="B23" s="14">
        <v>14</v>
      </c>
      <c r="C23" s="36" t="s">
        <v>55</v>
      </c>
      <c r="D23" s="57" t="s">
        <v>162</v>
      </c>
      <c r="E23" s="39" t="s">
        <v>155</v>
      </c>
      <c r="F23" s="38" t="s">
        <v>143</v>
      </c>
      <c r="G23" s="46">
        <v>1500</v>
      </c>
      <c r="H23" s="12"/>
      <c r="I23" s="13">
        <f t="shared" si="0"/>
        <v>0</v>
      </c>
      <c r="J23" s="13">
        <f t="shared" si="1"/>
        <v>0</v>
      </c>
      <c r="K23" s="13">
        <f t="shared" si="2"/>
        <v>0</v>
      </c>
    </row>
    <row r="24" spans="1:11" ht="64.5" customHeight="1" x14ac:dyDescent="0.25">
      <c r="A24" s="77"/>
      <c r="B24" s="14">
        <v>15</v>
      </c>
      <c r="C24" s="36" t="s">
        <v>55</v>
      </c>
      <c r="D24" s="57" t="s">
        <v>163</v>
      </c>
      <c r="E24" s="39" t="s">
        <v>155</v>
      </c>
      <c r="F24" s="38" t="s">
        <v>143</v>
      </c>
      <c r="G24" s="46">
        <v>1500</v>
      </c>
      <c r="H24" s="12"/>
      <c r="I24" s="13">
        <f t="shared" si="0"/>
        <v>0</v>
      </c>
      <c r="J24" s="13">
        <f t="shared" si="1"/>
        <v>0</v>
      </c>
      <c r="K24" s="13">
        <f t="shared" si="2"/>
        <v>0</v>
      </c>
    </row>
    <row r="25" spans="1:11" ht="39" customHeight="1" x14ac:dyDescent="0.25">
      <c r="A25" s="77"/>
      <c r="B25" s="14">
        <v>16</v>
      </c>
      <c r="C25" s="36" t="s">
        <v>55</v>
      </c>
      <c r="D25" s="57" t="s">
        <v>164</v>
      </c>
      <c r="E25" s="39" t="s">
        <v>155</v>
      </c>
      <c r="F25" s="38" t="s">
        <v>143</v>
      </c>
      <c r="G25" s="46">
        <v>1500</v>
      </c>
      <c r="H25" s="12"/>
      <c r="I25" s="13">
        <f t="shared" si="0"/>
        <v>0</v>
      </c>
      <c r="J25" s="13">
        <f t="shared" si="1"/>
        <v>0</v>
      </c>
      <c r="K25" s="13">
        <f t="shared" si="2"/>
        <v>0</v>
      </c>
    </row>
    <row r="26" spans="1:11" ht="64.5" customHeight="1" x14ac:dyDescent="0.25">
      <c r="A26" s="77"/>
      <c r="B26" s="14">
        <v>17</v>
      </c>
      <c r="C26" s="36" t="s">
        <v>55</v>
      </c>
      <c r="D26" s="57" t="s">
        <v>56</v>
      </c>
      <c r="E26" s="39" t="s">
        <v>155</v>
      </c>
      <c r="F26" s="38" t="s">
        <v>144</v>
      </c>
      <c r="G26" s="46">
        <v>300</v>
      </c>
      <c r="H26" s="12"/>
      <c r="I26" s="13">
        <f t="shared" si="0"/>
        <v>0</v>
      </c>
      <c r="J26" s="13">
        <f t="shared" si="1"/>
        <v>0</v>
      </c>
      <c r="K26" s="13">
        <f t="shared" si="2"/>
        <v>0</v>
      </c>
    </row>
    <row r="27" spans="1:11" ht="39" customHeight="1" x14ac:dyDescent="0.25">
      <c r="A27" s="77"/>
      <c r="B27" s="14">
        <v>18</v>
      </c>
      <c r="C27" s="36" t="s">
        <v>55</v>
      </c>
      <c r="D27" s="57" t="s">
        <v>165</v>
      </c>
      <c r="E27" s="39" t="s">
        <v>155</v>
      </c>
      <c r="F27" s="38" t="s">
        <v>143</v>
      </c>
      <c r="G27" s="46">
        <v>500</v>
      </c>
      <c r="H27" s="12"/>
      <c r="I27" s="13">
        <f t="shared" si="0"/>
        <v>0</v>
      </c>
      <c r="J27" s="13">
        <f t="shared" si="1"/>
        <v>0</v>
      </c>
      <c r="K27" s="13">
        <f t="shared" si="2"/>
        <v>0</v>
      </c>
    </row>
    <row r="28" spans="1:11" ht="64.5" customHeight="1" x14ac:dyDescent="0.25">
      <c r="A28" s="77"/>
      <c r="B28" s="14">
        <v>19</v>
      </c>
      <c r="C28" s="36" t="s">
        <v>55</v>
      </c>
      <c r="D28" s="57" t="s">
        <v>57</v>
      </c>
      <c r="E28" s="39" t="s">
        <v>155</v>
      </c>
      <c r="F28" s="38" t="s">
        <v>143</v>
      </c>
      <c r="G28" s="46">
        <v>1500</v>
      </c>
      <c r="H28" s="12"/>
      <c r="I28" s="13">
        <f t="shared" si="0"/>
        <v>0</v>
      </c>
      <c r="J28" s="13">
        <f t="shared" si="1"/>
        <v>0</v>
      </c>
      <c r="K28" s="13">
        <f t="shared" si="2"/>
        <v>0</v>
      </c>
    </row>
    <row r="29" spans="1:11" ht="39" customHeight="1" x14ac:dyDescent="0.25">
      <c r="A29" s="77"/>
      <c r="B29" s="14">
        <v>20</v>
      </c>
      <c r="C29" s="36" t="s">
        <v>58</v>
      </c>
      <c r="D29" s="57" t="s">
        <v>59</v>
      </c>
      <c r="E29" s="39" t="s">
        <v>156</v>
      </c>
      <c r="F29" s="38" t="s">
        <v>137</v>
      </c>
      <c r="G29" s="46">
        <v>1500</v>
      </c>
      <c r="H29" s="12"/>
      <c r="I29" s="13">
        <f t="shared" si="0"/>
        <v>0</v>
      </c>
      <c r="J29" s="13">
        <f t="shared" si="1"/>
        <v>0</v>
      </c>
      <c r="K29" s="13">
        <f t="shared" si="2"/>
        <v>0</v>
      </c>
    </row>
    <row r="30" spans="1:11" ht="64.5" customHeight="1" x14ac:dyDescent="0.25">
      <c r="A30" s="77"/>
      <c r="B30" s="14">
        <v>21</v>
      </c>
      <c r="C30" s="36" t="s">
        <v>58</v>
      </c>
      <c r="D30" s="57" t="s">
        <v>60</v>
      </c>
      <c r="E30" s="39" t="s">
        <v>156</v>
      </c>
      <c r="F30" s="38" t="s">
        <v>137</v>
      </c>
      <c r="G30" s="46">
        <v>500</v>
      </c>
      <c r="H30" s="12"/>
      <c r="I30" s="13">
        <f t="shared" si="0"/>
        <v>0</v>
      </c>
      <c r="J30" s="13">
        <f t="shared" si="1"/>
        <v>0</v>
      </c>
      <c r="K30" s="13">
        <f t="shared" si="2"/>
        <v>0</v>
      </c>
    </row>
    <row r="31" spans="1:11" ht="39" customHeight="1" x14ac:dyDescent="0.25">
      <c r="A31" s="77"/>
      <c r="B31" s="14">
        <v>22</v>
      </c>
      <c r="C31" s="36" t="s">
        <v>39</v>
      </c>
      <c r="D31" s="57" t="s">
        <v>61</v>
      </c>
      <c r="E31" s="39" t="s">
        <v>156</v>
      </c>
      <c r="F31" s="38" t="s">
        <v>136</v>
      </c>
      <c r="G31" s="46">
        <v>50</v>
      </c>
      <c r="H31" s="12"/>
      <c r="I31" s="13">
        <f t="shared" si="0"/>
        <v>0</v>
      </c>
      <c r="J31" s="13">
        <f t="shared" si="1"/>
        <v>0</v>
      </c>
      <c r="K31" s="13">
        <f t="shared" si="2"/>
        <v>0</v>
      </c>
    </row>
    <row r="32" spans="1:11" ht="64.5" customHeight="1" x14ac:dyDescent="0.25">
      <c r="A32" s="77"/>
      <c r="B32" s="14">
        <v>23</v>
      </c>
      <c r="C32" s="41" t="s">
        <v>62</v>
      </c>
      <c r="D32" s="57" t="s">
        <v>166</v>
      </c>
      <c r="E32" s="39" t="s">
        <v>27</v>
      </c>
      <c r="F32" s="38" t="s">
        <v>158</v>
      </c>
      <c r="G32" s="46">
        <v>200</v>
      </c>
      <c r="H32" s="12"/>
      <c r="I32" s="13">
        <f t="shared" si="0"/>
        <v>0</v>
      </c>
      <c r="J32" s="13">
        <f t="shared" si="1"/>
        <v>0</v>
      </c>
      <c r="K32" s="13">
        <f t="shared" si="2"/>
        <v>0</v>
      </c>
    </row>
    <row r="33" spans="1:11" ht="39" customHeight="1" x14ac:dyDescent="0.25">
      <c r="A33" s="77"/>
      <c r="B33" s="14">
        <v>24</v>
      </c>
      <c r="C33" s="36" t="s">
        <v>63</v>
      </c>
      <c r="D33" s="57" t="s">
        <v>64</v>
      </c>
      <c r="E33" s="39" t="s">
        <v>155</v>
      </c>
      <c r="F33" s="38"/>
      <c r="G33" s="46">
        <v>4000</v>
      </c>
      <c r="H33" s="12"/>
      <c r="I33" s="13">
        <f t="shared" si="0"/>
        <v>0</v>
      </c>
      <c r="J33" s="13">
        <f t="shared" si="1"/>
        <v>0</v>
      </c>
      <c r="K33" s="13">
        <f t="shared" si="2"/>
        <v>0</v>
      </c>
    </row>
    <row r="34" spans="1:11" ht="64.5" customHeight="1" x14ac:dyDescent="0.25">
      <c r="A34" s="77"/>
      <c r="B34" s="14">
        <v>25</v>
      </c>
      <c r="C34" s="36" t="s">
        <v>65</v>
      </c>
      <c r="D34" s="57" t="s">
        <v>66</v>
      </c>
      <c r="E34" s="39" t="s">
        <v>155</v>
      </c>
      <c r="F34" s="38" t="s">
        <v>145</v>
      </c>
      <c r="G34" s="46">
        <v>200</v>
      </c>
      <c r="H34" s="12"/>
      <c r="I34" s="13">
        <f t="shared" si="0"/>
        <v>0</v>
      </c>
      <c r="J34" s="13">
        <f t="shared" si="1"/>
        <v>0</v>
      </c>
      <c r="K34" s="13">
        <f t="shared" si="2"/>
        <v>0</v>
      </c>
    </row>
    <row r="35" spans="1:11" ht="39" customHeight="1" x14ac:dyDescent="0.25">
      <c r="A35" s="77"/>
      <c r="B35" s="14">
        <v>26</v>
      </c>
      <c r="C35" s="36" t="s">
        <v>67</v>
      </c>
      <c r="D35" s="57" t="s">
        <v>68</v>
      </c>
      <c r="E35" s="39" t="s">
        <v>155</v>
      </c>
      <c r="F35" s="38" t="s">
        <v>136</v>
      </c>
      <c r="G35" s="46">
        <v>800</v>
      </c>
      <c r="H35" s="12"/>
      <c r="I35" s="13">
        <f t="shared" si="0"/>
        <v>0</v>
      </c>
      <c r="J35" s="13">
        <f t="shared" si="1"/>
        <v>0</v>
      </c>
      <c r="K35" s="13">
        <f t="shared" si="2"/>
        <v>0</v>
      </c>
    </row>
    <row r="36" spans="1:11" ht="64.5" customHeight="1" x14ac:dyDescent="0.25">
      <c r="A36" s="77"/>
      <c r="B36" s="14">
        <v>27</v>
      </c>
      <c r="C36" s="40" t="s">
        <v>69</v>
      </c>
      <c r="D36" s="57" t="s">
        <v>70</v>
      </c>
      <c r="E36" s="39" t="s">
        <v>155</v>
      </c>
      <c r="F36" s="38" t="s">
        <v>142</v>
      </c>
      <c r="G36" s="46">
        <v>500</v>
      </c>
      <c r="H36" s="12"/>
      <c r="I36" s="13">
        <f t="shared" si="0"/>
        <v>0</v>
      </c>
      <c r="J36" s="13">
        <f t="shared" si="1"/>
        <v>0</v>
      </c>
      <c r="K36" s="13">
        <f t="shared" si="2"/>
        <v>0</v>
      </c>
    </row>
    <row r="37" spans="1:11" ht="39" customHeight="1" x14ac:dyDescent="0.25">
      <c r="A37" s="77"/>
      <c r="B37" s="14">
        <v>28</v>
      </c>
      <c r="C37" s="36" t="s">
        <v>69</v>
      </c>
      <c r="D37" s="57" t="s">
        <v>51</v>
      </c>
      <c r="E37" s="39" t="s">
        <v>155</v>
      </c>
      <c r="F37" s="38" t="s">
        <v>142</v>
      </c>
      <c r="G37" s="46">
        <v>1000</v>
      </c>
      <c r="H37" s="12"/>
      <c r="I37" s="13">
        <f t="shared" si="0"/>
        <v>0</v>
      </c>
      <c r="J37" s="13">
        <f t="shared" si="1"/>
        <v>0</v>
      </c>
      <c r="K37" s="13">
        <f t="shared" si="2"/>
        <v>0</v>
      </c>
    </row>
    <row r="38" spans="1:11" ht="64.5" customHeight="1" x14ac:dyDescent="0.25">
      <c r="A38" s="77"/>
      <c r="B38" s="14">
        <v>29</v>
      </c>
      <c r="C38" s="36" t="s">
        <v>69</v>
      </c>
      <c r="D38" s="57" t="s">
        <v>52</v>
      </c>
      <c r="E38" s="39" t="s">
        <v>155</v>
      </c>
      <c r="F38" s="38" t="s">
        <v>142</v>
      </c>
      <c r="G38" s="46">
        <v>1500</v>
      </c>
      <c r="H38" s="12"/>
      <c r="I38" s="13">
        <f t="shared" si="0"/>
        <v>0</v>
      </c>
      <c r="J38" s="13">
        <f t="shared" si="1"/>
        <v>0</v>
      </c>
      <c r="K38" s="13">
        <f t="shared" si="2"/>
        <v>0</v>
      </c>
    </row>
    <row r="39" spans="1:11" ht="39" customHeight="1" x14ac:dyDescent="0.25">
      <c r="A39" s="77"/>
      <c r="B39" s="14">
        <v>30</v>
      </c>
      <c r="C39" s="36" t="s">
        <v>64</v>
      </c>
      <c r="D39" s="57" t="s">
        <v>167</v>
      </c>
      <c r="E39" s="39" t="s">
        <v>155</v>
      </c>
      <c r="F39" s="38"/>
      <c r="G39" s="46">
        <v>4000</v>
      </c>
      <c r="H39" s="12"/>
      <c r="I39" s="13">
        <f t="shared" si="0"/>
        <v>0</v>
      </c>
      <c r="J39" s="13">
        <f t="shared" si="1"/>
        <v>0</v>
      </c>
      <c r="K39" s="13">
        <f t="shared" si="2"/>
        <v>0</v>
      </c>
    </row>
    <row r="40" spans="1:11" ht="64.5" customHeight="1" x14ac:dyDescent="0.25">
      <c r="A40" s="77"/>
      <c r="B40" s="14">
        <v>31</v>
      </c>
      <c r="C40" s="36" t="s">
        <v>71</v>
      </c>
      <c r="D40" s="57"/>
      <c r="E40" s="39" t="s">
        <v>155</v>
      </c>
      <c r="F40" s="38" t="s">
        <v>146</v>
      </c>
      <c r="G40" s="46">
        <v>20</v>
      </c>
      <c r="H40" s="12"/>
      <c r="I40" s="13">
        <f t="shared" si="0"/>
        <v>0</v>
      </c>
      <c r="J40" s="13">
        <f t="shared" si="1"/>
        <v>0</v>
      </c>
      <c r="K40" s="13">
        <f t="shared" si="2"/>
        <v>0</v>
      </c>
    </row>
    <row r="41" spans="1:11" ht="39" customHeight="1" x14ac:dyDescent="0.25">
      <c r="A41" s="77"/>
      <c r="B41" s="14">
        <v>32</v>
      </c>
      <c r="C41" s="36" t="s">
        <v>72</v>
      </c>
      <c r="D41" s="57" t="s">
        <v>73</v>
      </c>
      <c r="E41" s="39" t="s">
        <v>155</v>
      </c>
      <c r="F41" s="38" t="s">
        <v>136</v>
      </c>
      <c r="G41" s="46">
        <v>1000</v>
      </c>
      <c r="H41" s="12"/>
      <c r="I41" s="13">
        <f t="shared" si="0"/>
        <v>0</v>
      </c>
      <c r="J41" s="13">
        <f t="shared" si="1"/>
        <v>0</v>
      </c>
      <c r="K41" s="13">
        <f t="shared" si="2"/>
        <v>0</v>
      </c>
    </row>
    <row r="42" spans="1:11" ht="64.5" customHeight="1" x14ac:dyDescent="0.25">
      <c r="A42" s="77"/>
      <c r="B42" s="14">
        <v>33</v>
      </c>
      <c r="C42" s="36" t="s">
        <v>72</v>
      </c>
      <c r="D42" s="57" t="s">
        <v>74</v>
      </c>
      <c r="E42" s="39" t="s">
        <v>155</v>
      </c>
      <c r="F42" s="42" t="s">
        <v>136</v>
      </c>
      <c r="G42" s="46">
        <v>3000</v>
      </c>
      <c r="H42" s="12"/>
      <c r="I42" s="13">
        <f t="shared" ref="I42:I73" si="3">H42*0.19</f>
        <v>0</v>
      </c>
      <c r="J42" s="13">
        <f t="shared" ref="J42:J73" si="4">H42+I42</f>
        <v>0</v>
      </c>
      <c r="K42" s="13">
        <f t="shared" ref="K42:K73" si="5">J42*G42</f>
        <v>0</v>
      </c>
    </row>
    <row r="43" spans="1:11" ht="39" customHeight="1" x14ac:dyDescent="0.25">
      <c r="A43" s="77"/>
      <c r="B43" s="14">
        <v>34</v>
      </c>
      <c r="C43" s="36" t="s">
        <v>75</v>
      </c>
      <c r="D43" s="57" t="s">
        <v>76</v>
      </c>
      <c r="E43" s="39" t="s">
        <v>156</v>
      </c>
      <c r="F43" s="42" t="s">
        <v>137</v>
      </c>
      <c r="G43" s="46">
        <v>1000</v>
      </c>
      <c r="H43" s="12"/>
      <c r="I43" s="13">
        <f t="shared" si="3"/>
        <v>0</v>
      </c>
      <c r="J43" s="13">
        <f t="shared" si="4"/>
        <v>0</v>
      </c>
      <c r="K43" s="13">
        <f t="shared" si="5"/>
        <v>0</v>
      </c>
    </row>
    <row r="44" spans="1:11" ht="64.5" customHeight="1" x14ac:dyDescent="0.25">
      <c r="A44" s="77"/>
      <c r="B44" s="14">
        <v>35</v>
      </c>
      <c r="C44" s="36" t="s">
        <v>75</v>
      </c>
      <c r="D44" s="57" t="s">
        <v>168</v>
      </c>
      <c r="E44" s="39" t="s">
        <v>156</v>
      </c>
      <c r="F44" s="38" t="s">
        <v>137</v>
      </c>
      <c r="G44" s="46">
        <v>30</v>
      </c>
      <c r="H44" s="12"/>
      <c r="I44" s="13">
        <f t="shared" si="3"/>
        <v>0</v>
      </c>
      <c r="J44" s="13">
        <f t="shared" si="4"/>
        <v>0</v>
      </c>
      <c r="K44" s="13">
        <f t="shared" si="5"/>
        <v>0</v>
      </c>
    </row>
    <row r="45" spans="1:11" ht="39" customHeight="1" x14ac:dyDescent="0.25">
      <c r="A45" s="77"/>
      <c r="B45" s="14">
        <v>36</v>
      </c>
      <c r="C45" s="43" t="s">
        <v>75</v>
      </c>
      <c r="D45" s="57" t="s">
        <v>77</v>
      </c>
      <c r="E45" s="39" t="s">
        <v>155</v>
      </c>
      <c r="F45" s="44"/>
      <c r="G45" s="46">
        <v>4000</v>
      </c>
      <c r="H45" s="12"/>
      <c r="I45" s="13">
        <f t="shared" si="3"/>
        <v>0</v>
      </c>
      <c r="J45" s="13">
        <f t="shared" si="4"/>
        <v>0</v>
      </c>
      <c r="K45" s="13">
        <f t="shared" si="5"/>
        <v>0</v>
      </c>
    </row>
    <row r="46" spans="1:11" ht="64.5" customHeight="1" x14ac:dyDescent="0.25">
      <c r="A46" s="77"/>
      <c r="B46" s="14">
        <v>37</v>
      </c>
      <c r="C46" s="40" t="s">
        <v>75</v>
      </c>
      <c r="D46" s="57" t="s">
        <v>78</v>
      </c>
      <c r="E46" s="39" t="s">
        <v>157</v>
      </c>
      <c r="F46" s="42" t="s">
        <v>137</v>
      </c>
      <c r="G46" s="46">
        <v>1000</v>
      </c>
      <c r="H46" s="12"/>
      <c r="I46" s="13">
        <f t="shared" si="3"/>
        <v>0</v>
      </c>
      <c r="J46" s="13">
        <f t="shared" si="4"/>
        <v>0</v>
      </c>
      <c r="K46" s="13">
        <f t="shared" si="5"/>
        <v>0</v>
      </c>
    </row>
    <row r="47" spans="1:11" ht="39" customHeight="1" x14ac:dyDescent="0.25">
      <c r="A47" s="77"/>
      <c r="B47" s="14">
        <v>38</v>
      </c>
      <c r="C47" s="40" t="s">
        <v>75</v>
      </c>
      <c r="D47" s="57" t="s">
        <v>169</v>
      </c>
      <c r="E47" s="39" t="s">
        <v>157</v>
      </c>
      <c r="F47" s="42" t="s">
        <v>137</v>
      </c>
      <c r="G47" s="46">
        <v>100</v>
      </c>
      <c r="H47" s="12"/>
      <c r="I47" s="13">
        <f t="shared" si="3"/>
        <v>0</v>
      </c>
      <c r="J47" s="13">
        <f t="shared" si="4"/>
        <v>0</v>
      </c>
      <c r="K47" s="13">
        <f t="shared" si="5"/>
        <v>0</v>
      </c>
    </row>
    <row r="48" spans="1:11" ht="64.5" customHeight="1" x14ac:dyDescent="0.25">
      <c r="A48" s="77"/>
      <c r="B48" s="14">
        <v>39</v>
      </c>
      <c r="C48" s="40" t="s">
        <v>79</v>
      </c>
      <c r="D48" s="57" t="s">
        <v>80</v>
      </c>
      <c r="E48" s="39" t="s">
        <v>157</v>
      </c>
      <c r="F48" s="42" t="s">
        <v>136</v>
      </c>
      <c r="G48" s="46">
        <v>100</v>
      </c>
      <c r="H48" s="12"/>
      <c r="I48" s="13">
        <f t="shared" si="3"/>
        <v>0</v>
      </c>
      <c r="J48" s="13">
        <f t="shared" si="4"/>
        <v>0</v>
      </c>
      <c r="K48" s="13">
        <f t="shared" si="5"/>
        <v>0</v>
      </c>
    </row>
    <row r="49" spans="1:11" ht="39" customHeight="1" x14ac:dyDescent="0.25">
      <c r="A49" s="77"/>
      <c r="B49" s="14">
        <v>40</v>
      </c>
      <c r="C49" s="40" t="s">
        <v>79</v>
      </c>
      <c r="D49" s="57" t="s">
        <v>81</v>
      </c>
      <c r="E49" s="39" t="s">
        <v>157</v>
      </c>
      <c r="F49" s="42" t="s">
        <v>136</v>
      </c>
      <c r="G49" s="46">
        <v>100</v>
      </c>
      <c r="H49" s="12"/>
      <c r="I49" s="13">
        <f t="shared" si="3"/>
        <v>0</v>
      </c>
      <c r="J49" s="13">
        <f t="shared" si="4"/>
        <v>0</v>
      </c>
      <c r="K49" s="13">
        <f t="shared" si="5"/>
        <v>0</v>
      </c>
    </row>
    <row r="50" spans="1:11" ht="64.5" customHeight="1" x14ac:dyDescent="0.25">
      <c r="A50" s="77"/>
      <c r="B50" s="14">
        <v>41</v>
      </c>
      <c r="C50" s="40" t="s">
        <v>79</v>
      </c>
      <c r="D50" s="57" t="s">
        <v>82</v>
      </c>
      <c r="E50" s="39" t="s">
        <v>155</v>
      </c>
      <c r="F50" s="42" t="s">
        <v>136</v>
      </c>
      <c r="G50" s="46">
        <v>100</v>
      </c>
      <c r="H50" s="12"/>
      <c r="I50" s="13">
        <f t="shared" si="3"/>
        <v>0</v>
      </c>
      <c r="J50" s="13">
        <f t="shared" si="4"/>
        <v>0</v>
      </c>
      <c r="K50" s="13">
        <f t="shared" si="5"/>
        <v>0</v>
      </c>
    </row>
    <row r="51" spans="1:11" ht="64.5" customHeight="1" x14ac:dyDescent="0.25">
      <c r="A51" s="77"/>
      <c r="B51" s="14">
        <v>42</v>
      </c>
      <c r="C51" s="36" t="s">
        <v>83</v>
      </c>
      <c r="D51" s="57" t="s">
        <v>84</v>
      </c>
      <c r="E51" s="39" t="s">
        <v>155</v>
      </c>
      <c r="F51" s="38" t="s">
        <v>140</v>
      </c>
      <c r="G51" s="46">
        <v>100</v>
      </c>
      <c r="H51" s="12"/>
      <c r="I51" s="13">
        <f t="shared" si="3"/>
        <v>0</v>
      </c>
      <c r="J51" s="13">
        <f t="shared" si="4"/>
        <v>0</v>
      </c>
      <c r="K51" s="13">
        <f t="shared" si="5"/>
        <v>0</v>
      </c>
    </row>
    <row r="52" spans="1:11" ht="39" customHeight="1" x14ac:dyDescent="0.25">
      <c r="A52" s="77"/>
      <c r="B52" s="14">
        <v>43</v>
      </c>
      <c r="C52" s="36" t="s">
        <v>159</v>
      </c>
      <c r="D52" s="57" t="s">
        <v>84</v>
      </c>
      <c r="E52" s="39" t="s">
        <v>155</v>
      </c>
      <c r="F52" s="38" t="s">
        <v>140</v>
      </c>
      <c r="G52" s="46">
        <v>30</v>
      </c>
      <c r="H52" s="12"/>
      <c r="I52" s="13">
        <f t="shared" si="3"/>
        <v>0</v>
      </c>
      <c r="J52" s="13">
        <f t="shared" si="4"/>
        <v>0</v>
      </c>
      <c r="K52" s="13">
        <f t="shared" si="5"/>
        <v>0</v>
      </c>
    </row>
    <row r="53" spans="1:11" ht="64.5" customHeight="1" x14ac:dyDescent="0.25">
      <c r="A53" s="77"/>
      <c r="B53" s="14">
        <v>44</v>
      </c>
      <c r="C53" s="36" t="s">
        <v>85</v>
      </c>
      <c r="D53" s="57" t="s">
        <v>86</v>
      </c>
      <c r="E53" s="39" t="s">
        <v>155</v>
      </c>
      <c r="F53" s="38" t="s">
        <v>147</v>
      </c>
      <c r="G53" s="46">
        <v>5000</v>
      </c>
      <c r="H53" s="12"/>
      <c r="I53" s="13">
        <f t="shared" si="3"/>
        <v>0</v>
      </c>
      <c r="J53" s="13">
        <f t="shared" si="4"/>
        <v>0</v>
      </c>
      <c r="K53" s="13">
        <f t="shared" si="5"/>
        <v>0</v>
      </c>
    </row>
    <row r="54" spans="1:11" ht="39" customHeight="1" x14ac:dyDescent="0.25">
      <c r="A54" s="77"/>
      <c r="B54" s="14">
        <v>45</v>
      </c>
      <c r="C54" s="36" t="s">
        <v>85</v>
      </c>
      <c r="D54" s="57" t="s">
        <v>87</v>
      </c>
      <c r="E54" s="39" t="s">
        <v>155</v>
      </c>
      <c r="F54" s="38" t="s">
        <v>140</v>
      </c>
      <c r="G54" s="46">
        <v>1000</v>
      </c>
      <c r="H54" s="12"/>
      <c r="I54" s="13">
        <f t="shared" si="3"/>
        <v>0</v>
      </c>
      <c r="J54" s="13">
        <f t="shared" si="4"/>
        <v>0</v>
      </c>
      <c r="K54" s="13">
        <f t="shared" si="5"/>
        <v>0</v>
      </c>
    </row>
    <row r="55" spans="1:11" ht="64.5" customHeight="1" x14ac:dyDescent="0.25">
      <c r="A55" s="77"/>
      <c r="B55" s="14">
        <v>46</v>
      </c>
      <c r="C55" s="36" t="s">
        <v>85</v>
      </c>
      <c r="D55" s="57" t="s">
        <v>88</v>
      </c>
      <c r="E55" s="39" t="s">
        <v>155</v>
      </c>
      <c r="F55" s="38" t="s">
        <v>148</v>
      </c>
      <c r="G55" s="46">
        <v>50</v>
      </c>
      <c r="H55" s="12"/>
      <c r="I55" s="13">
        <f t="shared" si="3"/>
        <v>0</v>
      </c>
      <c r="J55" s="13">
        <f t="shared" si="4"/>
        <v>0</v>
      </c>
      <c r="K55" s="13">
        <f t="shared" si="5"/>
        <v>0</v>
      </c>
    </row>
    <row r="56" spans="1:11" ht="39" customHeight="1" x14ac:dyDescent="0.25">
      <c r="A56" s="77"/>
      <c r="B56" s="14">
        <v>47</v>
      </c>
      <c r="C56" s="36" t="s">
        <v>89</v>
      </c>
      <c r="D56" s="57" t="s">
        <v>90</v>
      </c>
      <c r="E56" s="39" t="s">
        <v>155</v>
      </c>
      <c r="F56" s="38" t="s">
        <v>149</v>
      </c>
      <c r="G56" s="46">
        <v>200</v>
      </c>
      <c r="H56" s="12"/>
      <c r="I56" s="13">
        <f t="shared" si="3"/>
        <v>0</v>
      </c>
      <c r="J56" s="13">
        <f t="shared" si="4"/>
        <v>0</v>
      </c>
      <c r="K56" s="13">
        <f t="shared" si="5"/>
        <v>0</v>
      </c>
    </row>
    <row r="57" spans="1:11" ht="64.5" customHeight="1" x14ac:dyDescent="0.25">
      <c r="A57" s="77"/>
      <c r="B57" s="14">
        <v>48</v>
      </c>
      <c r="C57" s="40" t="s">
        <v>89</v>
      </c>
      <c r="D57" s="57" t="s">
        <v>91</v>
      </c>
      <c r="E57" s="39" t="s">
        <v>155</v>
      </c>
      <c r="F57" s="42" t="s">
        <v>147</v>
      </c>
      <c r="G57" s="46">
        <v>1000</v>
      </c>
      <c r="H57" s="12"/>
      <c r="I57" s="13">
        <f t="shared" si="3"/>
        <v>0</v>
      </c>
      <c r="J57" s="13">
        <f t="shared" si="4"/>
        <v>0</v>
      </c>
      <c r="K57" s="13">
        <f t="shared" si="5"/>
        <v>0</v>
      </c>
    </row>
    <row r="58" spans="1:11" ht="39" customHeight="1" x14ac:dyDescent="0.25">
      <c r="A58" s="77"/>
      <c r="B58" s="14">
        <v>49</v>
      </c>
      <c r="C58" s="36" t="s">
        <v>89</v>
      </c>
      <c r="D58" s="57" t="s">
        <v>92</v>
      </c>
      <c r="E58" s="39" t="s">
        <v>155</v>
      </c>
      <c r="F58" s="38" t="s">
        <v>149</v>
      </c>
      <c r="G58" s="46">
        <v>3000</v>
      </c>
      <c r="H58" s="12"/>
      <c r="I58" s="13">
        <f t="shared" si="3"/>
        <v>0</v>
      </c>
      <c r="J58" s="13">
        <f t="shared" si="4"/>
        <v>0</v>
      </c>
      <c r="K58" s="13">
        <f t="shared" si="5"/>
        <v>0</v>
      </c>
    </row>
    <row r="59" spans="1:11" ht="64.5" customHeight="1" x14ac:dyDescent="0.25">
      <c r="A59" s="77"/>
      <c r="B59" s="14">
        <v>50</v>
      </c>
      <c r="C59" s="36" t="s">
        <v>93</v>
      </c>
      <c r="D59" s="57" t="s">
        <v>94</v>
      </c>
      <c r="E59" s="39" t="s">
        <v>155</v>
      </c>
      <c r="F59" s="42" t="s">
        <v>136</v>
      </c>
      <c r="G59" s="46">
        <v>500</v>
      </c>
      <c r="H59" s="12"/>
      <c r="I59" s="13">
        <f t="shared" si="3"/>
        <v>0</v>
      </c>
      <c r="J59" s="13">
        <f t="shared" si="4"/>
        <v>0</v>
      </c>
      <c r="K59" s="13">
        <f t="shared" si="5"/>
        <v>0</v>
      </c>
    </row>
    <row r="60" spans="1:11" ht="39" customHeight="1" x14ac:dyDescent="0.25">
      <c r="A60" s="77"/>
      <c r="B60" s="14">
        <v>51</v>
      </c>
      <c r="C60" s="40" t="s">
        <v>93</v>
      </c>
      <c r="D60" s="57" t="s">
        <v>95</v>
      </c>
      <c r="E60" s="39" t="s">
        <v>155</v>
      </c>
      <c r="F60" s="42" t="s">
        <v>136</v>
      </c>
      <c r="G60" s="46">
        <v>500</v>
      </c>
      <c r="H60" s="12"/>
      <c r="I60" s="13">
        <f t="shared" si="3"/>
        <v>0</v>
      </c>
      <c r="J60" s="13">
        <f t="shared" si="4"/>
        <v>0</v>
      </c>
      <c r="K60" s="13">
        <f t="shared" si="5"/>
        <v>0</v>
      </c>
    </row>
    <row r="61" spans="1:11" ht="64.5" customHeight="1" x14ac:dyDescent="0.25">
      <c r="A61" s="77"/>
      <c r="B61" s="14">
        <v>52</v>
      </c>
      <c r="C61" s="36" t="s">
        <v>96</v>
      </c>
      <c r="D61" s="57" t="s">
        <v>97</v>
      </c>
      <c r="E61" s="39" t="s">
        <v>155</v>
      </c>
      <c r="F61" s="38" t="s">
        <v>150</v>
      </c>
      <c r="G61" s="46">
        <v>5000</v>
      </c>
      <c r="H61" s="12"/>
      <c r="I61" s="13">
        <f t="shared" si="3"/>
        <v>0</v>
      </c>
      <c r="J61" s="13">
        <f t="shared" si="4"/>
        <v>0</v>
      </c>
      <c r="K61" s="13">
        <f t="shared" si="5"/>
        <v>0</v>
      </c>
    </row>
    <row r="62" spans="1:11" ht="39" customHeight="1" x14ac:dyDescent="0.25">
      <c r="A62" s="77"/>
      <c r="B62" s="14">
        <v>53</v>
      </c>
      <c r="C62" s="36" t="s">
        <v>96</v>
      </c>
      <c r="D62" s="57" t="s">
        <v>170</v>
      </c>
      <c r="E62" s="39" t="s">
        <v>155</v>
      </c>
      <c r="F62" s="38" t="s">
        <v>151</v>
      </c>
      <c r="G62" s="46">
        <v>100</v>
      </c>
      <c r="H62" s="12"/>
      <c r="I62" s="13">
        <f t="shared" si="3"/>
        <v>0</v>
      </c>
      <c r="J62" s="13">
        <f t="shared" si="4"/>
        <v>0</v>
      </c>
      <c r="K62" s="13">
        <f t="shared" si="5"/>
        <v>0</v>
      </c>
    </row>
    <row r="63" spans="1:11" ht="64.5" customHeight="1" x14ac:dyDescent="0.25">
      <c r="A63" s="77"/>
      <c r="B63" s="14">
        <v>54</v>
      </c>
      <c r="C63" s="36" t="s">
        <v>96</v>
      </c>
      <c r="D63" s="57" t="s">
        <v>98</v>
      </c>
      <c r="E63" s="39" t="s">
        <v>155</v>
      </c>
      <c r="F63" s="38" t="s">
        <v>151</v>
      </c>
      <c r="G63" s="46">
        <v>500</v>
      </c>
      <c r="H63" s="12"/>
      <c r="I63" s="13">
        <f t="shared" si="3"/>
        <v>0</v>
      </c>
      <c r="J63" s="13">
        <f t="shared" si="4"/>
        <v>0</v>
      </c>
      <c r="K63" s="13">
        <f t="shared" si="5"/>
        <v>0</v>
      </c>
    </row>
    <row r="64" spans="1:11" ht="39" customHeight="1" x14ac:dyDescent="0.25">
      <c r="A64" s="77"/>
      <c r="B64" s="14">
        <v>55</v>
      </c>
      <c r="C64" s="36" t="s">
        <v>96</v>
      </c>
      <c r="D64" s="57" t="s">
        <v>171</v>
      </c>
      <c r="E64" s="39" t="s">
        <v>155</v>
      </c>
      <c r="F64" s="38" t="s">
        <v>140</v>
      </c>
      <c r="G64" s="46">
        <v>1000</v>
      </c>
      <c r="H64" s="12"/>
      <c r="I64" s="13">
        <f t="shared" si="3"/>
        <v>0</v>
      </c>
      <c r="J64" s="13">
        <f t="shared" si="4"/>
        <v>0</v>
      </c>
      <c r="K64" s="13">
        <f t="shared" si="5"/>
        <v>0</v>
      </c>
    </row>
    <row r="65" spans="1:11" ht="64.5" customHeight="1" x14ac:dyDescent="0.25">
      <c r="A65" s="77"/>
      <c r="B65" s="14">
        <v>56</v>
      </c>
      <c r="C65" s="36" t="s">
        <v>96</v>
      </c>
      <c r="D65" s="57" t="s">
        <v>99</v>
      </c>
      <c r="E65" s="39" t="s">
        <v>155</v>
      </c>
      <c r="F65" s="38" t="s">
        <v>152</v>
      </c>
      <c r="G65" s="46">
        <v>2000</v>
      </c>
      <c r="H65" s="12"/>
      <c r="I65" s="13">
        <f t="shared" si="3"/>
        <v>0</v>
      </c>
      <c r="J65" s="13">
        <f t="shared" si="4"/>
        <v>0</v>
      </c>
      <c r="K65" s="13">
        <f t="shared" si="5"/>
        <v>0</v>
      </c>
    </row>
    <row r="66" spans="1:11" ht="39" customHeight="1" x14ac:dyDescent="0.25">
      <c r="A66" s="77"/>
      <c r="B66" s="14">
        <v>57</v>
      </c>
      <c r="C66" s="36" t="s">
        <v>96</v>
      </c>
      <c r="D66" s="57" t="s">
        <v>100</v>
      </c>
      <c r="E66" s="39" t="s">
        <v>156</v>
      </c>
      <c r="F66" s="38" t="s">
        <v>151</v>
      </c>
      <c r="G66" s="46">
        <v>1000</v>
      </c>
      <c r="H66" s="12"/>
      <c r="I66" s="13">
        <f t="shared" si="3"/>
        <v>0</v>
      </c>
      <c r="J66" s="13">
        <f t="shared" si="4"/>
        <v>0</v>
      </c>
      <c r="K66" s="13">
        <f t="shared" si="5"/>
        <v>0</v>
      </c>
    </row>
    <row r="67" spans="1:11" ht="64.5" customHeight="1" x14ac:dyDescent="0.25">
      <c r="A67" s="77"/>
      <c r="B67" s="14">
        <v>58</v>
      </c>
      <c r="C67" s="36" t="s">
        <v>101</v>
      </c>
      <c r="D67" s="57" t="s">
        <v>102</v>
      </c>
      <c r="E67" s="39" t="s">
        <v>155</v>
      </c>
      <c r="F67" s="38" t="s">
        <v>147</v>
      </c>
      <c r="G67" s="46">
        <v>600</v>
      </c>
      <c r="H67" s="12"/>
      <c r="I67" s="13">
        <f t="shared" si="3"/>
        <v>0</v>
      </c>
      <c r="J67" s="13">
        <f t="shared" si="4"/>
        <v>0</v>
      </c>
      <c r="K67" s="13">
        <f t="shared" si="5"/>
        <v>0</v>
      </c>
    </row>
    <row r="68" spans="1:11" ht="39" customHeight="1" x14ac:dyDescent="0.25">
      <c r="A68" s="77"/>
      <c r="B68" s="14">
        <v>59</v>
      </c>
      <c r="C68" s="36" t="s">
        <v>101</v>
      </c>
      <c r="D68" s="57" t="s">
        <v>172</v>
      </c>
      <c r="E68" s="39" t="s">
        <v>155</v>
      </c>
      <c r="F68" s="38" t="s">
        <v>156</v>
      </c>
      <c r="G68" s="46">
        <v>500</v>
      </c>
      <c r="H68" s="12"/>
      <c r="I68" s="13">
        <f t="shared" si="3"/>
        <v>0</v>
      </c>
      <c r="J68" s="13">
        <f t="shared" si="4"/>
        <v>0</v>
      </c>
      <c r="K68" s="13">
        <f t="shared" si="5"/>
        <v>0</v>
      </c>
    </row>
    <row r="69" spans="1:11" ht="64.5" customHeight="1" x14ac:dyDescent="0.25">
      <c r="A69" s="77"/>
      <c r="B69" s="14">
        <v>60</v>
      </c>
      <c r="C69" s="36" t="s">
        <v>101</v>
      </c>
      <c r="D69" s="57" t="s">
        <v>103</v>
      </c>
      <c r="E69" s="39" t="s">
        <v>155</v>
      </c>
      <c r="F69" s="38" t="s">
        <v>148</v>
      </c>
      <c r="G69" s="46">
        <v>50</v>
      </c>
      <c r="H69" s="12"/>
      <c r="I69" s="13">
        <f t="shared" si="3"/>
        <v>0</v>
      </c>
      <c r="J69" s="13">
        <f t="shared" si="4"/>
        <v>0</v>
      </c>
      <c r="K69" s="13">
        <f t="shared" si="5"/>
        <v>0</v>
      </c>
    </row>
    <row r="70" spans="1:11" ht="39" customHeight="1" x14ac:dyDescent="0.25">
      <c r="A70" s="77"/>
      <c r="B70" s="14">
        <v>61</v>
      </c>
      <c r="C70" s="36" t="s">
        <v>18</v>
      </c>
      <c r="D70" s="57" t="s">
        <v>173</v>
      </c>
      <c r="E70" s="39" t="s">
        <v>155</v>
      </c>
      <c r="F70" s="38" t="s">
        <v>136</v>
      </c>
      <c r="G70" s="46">
        <v>50</v>
      </c>
      <c r="H70" s="12"/>
      <c r="I70" s="13">
        <f t="shared" si="3"/>
        <v>0</v>
      </c>
      <c r="J70" s="13">
        <f t="shared" si="4"/>
        <v>0</v>
      </c>
      <c r="K70" s="13">
        <f t="shared" si="5"/>
        <v>0</v>
      </c>
    </row>
    <row r="71" spans="1:11" ht="64.5" customHeight="1" x14ac:dyDescent="0.25">
      <c r="A71" s="77"/>
      <c r="B71" s="14">
        <v>62</v>
      </c>
      <c r="C71" s="36" t="s">
        <v>18</v>
      </c>
      <c r="D71" s="57" t="s">
        <v>174</v>
      </c>
      <c r="E71" s="39" t="s">
        <v>155</v>
      </c>
      <c r="F71" s="38" t="s">
        <v>136</v>
      </c>
      <c r="G71" s="46">
        <v>50</v>
      </c>
      <c r="H71" s="12"/>
      <c r="I71" s="13">
        <f t="shared" si="3"/>
        <v>0</v>
      </c>
      <c r="J71" s="13">
        <f t="shared" si="4"/>
        <v>0</v>
      </c>
      <c r="K71" s="13">
        <f t="shared" si="5"/>
        <v>0</v>
      </c>
    </row>
    <row r="72" spans="1:11" ht="39" customHeight="1" x14ac:dyDescent="0.25">
      <c r="A72" s="77"/>
      <c r="B72" s="14">
        <v>63</v>
      </c>
      <c r="C72" s="36" t="s">
        <v>104</v>
      </c>
      <c r="D72" s="57" t="s">
        <v>105</v>
      </c>
      <c r="E72" s="39" t="s">
        <v>155</v>
      </c>
      <c r="F72" s="38"/>
      <c r="G72" s="46">
        <v>50</v>
      </c>
      <c r="H72" s="12"/>
      <c r="I72" s="13">
        <f t="shared" si="3"/>
        <v>0</v>
      </c>
      <c r="J72" s="13">
        <f t="shared" si="4"/>
        <v>0</v>
      </c>
      <c r="K72" s="13">
        <f t="shared" si="5"/>
        <v>0</v>
      </c>
    </row>
    <row r="73" spans="1:11" ht="64.5" customHeight="1" x14ac:dyDescent="0.25">
      <c r="A73" s="77"/>
      <c r="B73" s="14">
        <v>64</v>
      </c>
      <c r="C73" s="36" t="s">
        <v>106</v>
      </c>
      <c r="D73" s="57" t="s">
        <v>107</v>
      </c>
      <c r="E73" s="39" t="s">
        <v>155</v>
      </c>
      <c r="F73" s="38" t="s">
        <v>136</v>
      </c>
      <c r="G73" s="46">
        <v>40</v>
      </c>
      <c r="H73" s="12"/>
      <c r="I73" s="13">
        <f t="shared" si="3"/>
        <v>0</v>
      </c>
      <c r="J73" s="13">
        <f t="shared" si="4"/>
        <v>0</v>
      </c>
      <c r="K73" s="13">
        <f t="shared" si="5"/>
        <v>0</v>
      </c>
    </row>
    <row r="74" spans="1:11" ht="39" customHeight="1" x14ac:dyDescent="0.25">
      <c r="A74" s="77"/>
      <c r="B74" s="14">
        <v>65</v>
      </c>
      <c r="C74" s="36" t="s">
        <v>106</v>
      </c>
      <c r="D74" s="57" t="s">
        <v>108</v>
      </c>
      <c r="E74" s="39" t="s">
        <v>155</v>
      </c>
      <c r="F74" s="38" t="s">
        <v>136</v>
      </c>
      <c r="G74" s="46">
        <v>30</v>
      </c>
      <c r="H74" s="12"/>
      <c r="I74" s="13">
        <f t="shared" ref="I74:I104" si="6">H74*0.19</f>
        <v>0</v>
      </c>
      <c r="J74" s="13">
        <f t="shared" ref="J74:J104" si="7">H74+I74</f>
        <v>0</v>
      </c>
      <c r="K74" s="13">
        <f t="shared" ref="K74:K104" si="8">J74*G74</f>
        <v>0</v>
      </c>
    </row>
    <row r="75" spans="1:11" ht="64.5" customHeight="1" x14ac:dyDescent="0.25">
      <c r="A75" s="77"/>
      <c r="B75" s="14">
        <v>66</v>
      </c>
      <c r="C75" s="36" t="s">
        <v>106</v>
      </c>
      <c r="D75" s="57" t="s">
        <v>109</v>
      </c>
      <c r="E75" s="39" t="s">
        <v>155</v>
      </c>
      <c r="F75" s="38" t="s">
        <v>136</v>
      </c>
      <c r="G75" s="46">
        <v>40</v>
      </c>
      <c r="H75" s="12"/>
      <c r="I75" s="13">
        <f t="shared" si="6"/>
        <v>0</v>
      </c>
      <c r="J75" s="13">
        <f t="shared" si="7"/>
        <v>0</v>
      </c>
      <c r="K75" s="13">
        <f t="shared" si="8"/>
        <v>0</v>
      </c>
    </row>
    <row r="76" spans="1:11" ht="39" customHeight="1" x14ac:dyDescent="0.25">
      <c r="A76" s="77"/>
      <c r="B76" s="14">
        <v>67</v>
      </c>
      <c r="C76" s="36" t="s">
        <v>106</v>
      </c>
      <c r="D76" s="57" t="s">
        <v>110</v>
      </c>
      <c r="E76" s="39" t="s">
        <v>155</v>
      </c>
      <c r="F76" s="38" t="s">
        <v>136</v>
      </c>
      <c r="G76" s="46">
        <v>20</v>
      </c>
      <c r="H76" s="12"/>
      <c r="I76" s="13">
        <f t="shared" si="6"/>
        <v>0</v>
      </c>
      <c r="J76" s="13">
        <f t="shared" si="7"/>
        <v>0</v>
      </c>
      <c r="K76" s="13">
        <f t="shared" si="8"/>
        <v>0</v>
      </c>
    </row>
    <row r="77" spans="1:11" ht="64.5" customHeight="1" x14ac:dyDescent="0.25">
      <c r="A77" s="77"/>
      <c r="B77" s="14">
        <v>68</v>
      </c>
      <c r="C77" s="36" t="s">
        <v>111</v>
      </c>
      <c r="D77" s="57" t="s">
        <v>175</v>
      </c>
      <c r="E77" s="39" t="s">
        <v>155</v>
      </c>
      <c r="F77" s="38" t="s">
        <v>191</v>
      </c>
      <c r="G77" s="46">
        <v>100</v>
      </c>
      <c r="H77" s="12"/>
      <c r="I77" s="13">
        <f t="shared" si="6"/>
        <v>0</v>
      </c>
      <c r="J77" s="13">
        <f t="shared" si="7"/>
        <v>0</v>
      </c>
      <c r="K77" s="13">
        <f t="shared" si="8"/>
        <v>0</v>
      </c>
    </row>
    <row r="78" spans="1:11" ht="39" customHeight="1" x14ac:dyDescent="0.25">
      <c r="A78" s="77"/>
      <c r="B78" s="14">
        <v>69</v>
      </c>
      <c r="C78" s="36" t="s">
        <v>111</v>
      </c>
      <c r="D78" s="57" t="s">
        <v>112</v>
      </c>
      <c r="E78" s="39" t="s">
        <v>155</v>
      </c>
      <c r="F78" s="38" t="s">
        <v>191</v>
      </c>
      <c r="G78" s="46">
        <v>300</v>
      </c>
      <c r="H78" s="12"/>
      <c r="I78" s="13">
        <f t="shared" si="6"/>
        <v>0</v>
      </c>
      <c r="J78" s="13">
        <f t="shared" si="7"/>
        <v>0</v>
      </c>
      <c r="K78" s="13">
        <f t="shared" si="8"/>
        <v>0</v>
      </c>
    </row>
    <row r="79" spans="1:11" ht="64.5" customHeight="1" x14ac:dyDescent="0.25">
      <c r="A79" s="77"/>
      <c r="B79" s="14">
        <v>70</v>
      </c>
      <c r="C79" s="36" t="s">
        <v>111</v>
      </c>
      <c r="D79" s="57" t="s">
        <v>113</v>
      </c>
      <c r="E79" s="39" t="s">
        <v>155</v>
      </c>
      <c r="F79" s="38" t="s">
        <v>191</v>
      </c>
      <c r="G79" s="46">
        <v>100</v>
      </c>
      <c r="H79" s="12"/>
      <c r="I79" s="13">
        <f t="shared" si="6"/>
        <v>0</v>
      </c>
      <c r="J79" s="13">
        <f t="shared" si="7"/>
        <v>0</v>
      </c>
      <c r="K79" s="13">
        <f t="shared" si="8"/>
        <v>0</v>
      </c>
    </row>
    <row r="80" spans="1:11" ht="39" customHeight="1" x14ac:dyDescent="0.25">
      <c r="A80" s="77"/>
      <c r="B80" s="14">
        <v>71</v>
      </c>
      <c r="C80" s="36" t="s">
        <v>114</v>
      </c>
      <c r="D80" s="57" t="s">
        <v>115</v>
      </c>
      <c r="E80" s="39" t="s">
        <v>155</v>
      </c>
      <c r="F80" s="38" t="s">
        <v>153</v>
      </c>
      <c r="G80" s="46">
        <v>300</v>
      </c>
      <c r="H80" s="12"/>
      <c r="I80" s="13">
        <f t="shared" si="6"/>
        <v>0</v>
      </c>
      <c r="J80" s="13">
        <f t="shared" si="7"/>
        <v>0</v>
      </c>
      <c r="K80" s="13">
        <f t="shared" si="8"/>
        <v>0</v>
      </c>
    </row>
    <row r="81" spans="1:12" ht="64.5" customHeight="1" x14ac:dyDescent="0.25">
      <c r="A81" s="77"/>
      <c r="B81" s="14">
        <v>72</v>
      </c>
      <c r="C81" s="36" t="s">
        <v>114</v>
      </c>
      <c r="D81" s="57" t="s">
        <v>176</v>
      </c>
      <c r="E81" s="39" t="s">
        <v>155</v>
      </c>
      <c r="F81" s="38" t="s">
        <v>143</v>
      </c>
      <c r="G81" s="46">
        <v>700</v>
      </c>
      <c r="H81" s="12"/>
      <c r="I81" s="13">
        <f t="shared" si="6"/>
        <v>0</v>
      </c>
      <c r="J81" s="13">
        <f t="shared" si="7"/>
        <v>0</v>
      </c>
      <c r="K81" s="13">
        <f t="shared" si="8"/>
        <v>0</v>
      </c>
    </row>
    <row r="82" spans="1:12" ht="39" customHeight="1" x14ac:dyDescent="0.25">
      <c r="A82" s="77"/>
      <c r="B82" s="14">
        <v>73</v>
      </c>
      <c r="C82" s="36" t="s">
        <v>116</v>
      </c>
      <c r="D82" s="57" t="s">
        <v>117</v>
      </c>
      <c r="E82" s="39" t="s">
        <v>155</v>
      </c>
      <c r="F82" s="38" t="s">
        <v>145</v>
      </c>
      <c r="G82" s="46">
        <v>60</v>
      </c>
      <c r="H82" s="12"/>
      <c r="I82" s="13">
        <f t="shared" si="6"/>
        <v>0</v>
      </c>
      <c r="J82" s="13">
        <f t="shared" si="7"/>
        <v>0</v>
      </c>
      <c r="K82" s="13">
        <f t="shared" si="8"/>
        <v>0</v>
      </c>
    </row>
    <row r="83" spans="1:12" ht="64.5" customHeight="1" x14ac:dyDescent="0.25">
      <c r="A83" s="77"/>
      <c r="B83" s="14">
        <v>74</v>
      </c>
      <c r="C83" s="36" t="s">
        <v>116</v>
      </c>
      <c r="D83" s="57" t="s">
        <v>118</v>
      </c>
      <c r="E83" s="39" t="s">
        <v>155</v>
      </c>
      <c r="F83" s="38" t="s">
        <v>145</v>
      </c>
      <c r="G83" s="46">
        <v>10</v>
      </c>
      <c r="H83" s="12"/>
      <c r="I83" s="13">
        <f t="shared" si="6"/>
        <v>0</v>
      </c>
      <c r="J83" s="13">
        <f t="shared" si="7"/>
        <v>0</v>
      </c>
      <c r="K83" s="13">
        <f t="shared" si="8"/>
        <v>0</v>
      </c>
    </row>
    <row r="84" spans="1:12" ht="39" customHeight="1" x14ac:dyDescent="0.25">
      <c r="A84" s="77"/>
      <c r="B84" s="14">
        <v>75</v>
      </c>
      <c r="C84" s="36" t="s">
        <v>119</v>
      </c>
      <c r="D84" s="57" t="s">
        <v>177</v>
      </c>
      <c r="E84" s="39" t="s">
        <v>155</v>
      </c>
      <c r="F84" s="38" t="s">
        <v>140</v>
      </c>
      <c r="G84" s="46">
        <v>200</v>
      </c>
      <c r="H84" s="12"/>
      <c r="I84" s="13">
        <f t="shared" si="6"/>
        <v>0</v>
      </c>
      <c r="J84" s="13">
        <f t="shared" si="7"/>
        <v>0</v>
      </c>
      <c r="K84" s="13">
        <f t="shared" si="8"/>
        <v>0</v>
      </c>
    </row>
    <row r="85" spans="1:12" ht="64.5" customHeight="1" x14ac:dyDescent="0.25">
      <c r="A85" s="77"/>
      <c r="B85" s="14">
        <v>76</v>
      </c>
      <c r="C85" s="36" t="s">
        <v>119</v>
      </c>
      <c r="D85" s="57" t="s">
        <v>178</v>
      </c>
      <c r="E85" s="39" t="s">
        <v>155</v>
      </c>
      <c r="F85" s="38" t="s">
        <v>192</v>
      </c>
      <c r="G85" s="46">
        <v>200</v>
      </c>
      <c r="H85" s="12"/>
      <c r="I85" s="13">
        <f t="shared" si="6"/>
        <v>0</v>
      </c>
      <c r="J85" s="13">
        <f t="shared" si="7"/>
        <v>0</v>
      </c>
      <c r="K85" s="13">
        <f t="shared" si="8"/>
        <v>0</v>
      </c>
    </row>
    <row r="86" spans="1:12" ht="39" customHeight="1" x14ac:dyDescent="0.25">
      <c r="A86" s="77"/>
      <c r="B86" s="14">
        <v>77</v>
      </c>
      <c r="C86" s="36" t="s">
        <v>179</v>
      </c>
      <c r="D86" s="57" t="s">
        <v>120</v>
      </c>
      <c r="E86" s="39" t="s">
        <v>155</v>
      </c>
      <c r="F86" s="38" t="s">
        <v>137</v>
      </c>
      <c r="G86" s="46">
        <v>4000</v>
      </c>
      <c r="H86" s="12"/>
      <c r="I86" s="13">
        <f t="shared" si="6"/>
        <v>0</v>
      </c>
      <c r="J86" s="13">
        <f t="shared" si="7"/>
        <v>0</v>
      </c>
      <c r="K86" s="13">
        <f t="shared" si="8"/>
        <v>0</v>
      </c>
    </row>
    <row r="87" spans="1:12" ht="64.5" customHeight="1" x14ac:dyDescent="0.25">
      <c r="A87" s="77"/>
      <c r="B87" s="14">
        <v>78</v>
      </c>
      <c r="C87" s="36" t="s">
        <v>121</v>
      </c>
      <c r="D87" s="57" t="s">
        <v>122</v>
      </c>
      <c r="E87" s="39" t="s">
        <v>155</v>
      </c>
      <c r="F87" s="38" t="s">
        <v>147</v>
      </c>
      <c r="G87" s="46">
        <v>100</v>
      </c>
      <c r="H87" s="12"/>
      <c r="I87" s="13">
        <f t="shared" si="6"/>
        <v>0</v>
      </c>
      <c r="J87" s="13">
        <f t="shared" si="7"/>
        <v>0</v>
      </c>
      <c r="K87" s="13">
        <f t="shared" si="8"/>
        <v>0</v>
      </c>
    </row>
    <row r="88" spans="1:12" ht="39" customHeight="1" x14ac:dyDescent="0.25">
      <c r="A88" s="77"/>
      <c r="B88" s="14">
        <v>79</v>
      </c>
      <c r="C88" s="36" t="s">
        <v>123</v>
      </c>
      <c r="D88" s="57" t="s">
        <v>124</v>
      </c>
      <c r="E88" s="39" t="s">
        <v>155</v>
      </c>
      <c r="F88" s="38" t="s">
        <v>136</v>
      </c>
      <c r="G88" s="46">
        <v>200</v>
      </c>
      <c r="H88" s="12"/>
      <c r="I88" s="13">
        <f t="shared" si="6"/>
        <v>0</v>
      </c>
      <c r="J88" s="13">
        <f t="shared" si="7"/>
        <v>0</v>
      </c>
      <c r="K88" s="13">
        <f t="shared" si="8"/>
        <v>0</v>
      </c>
    </row>
    <row r="89" spans="1:12" ht="64.5" customHeight="1" x14ac:dyDescent="0.25">
      <c r="A89" s="77"/>
      <c r="B89" s="14">
        <v>80</v>
      </c>
      <c r="C89" s="36" t="s">
        <v>125</v>
      </c>
      <c r="D89" s="57" t="s">
        <v>180</v>
      </c>
      <c r="E89" s="39" t="s">
        <v>155</v>
      </c>
      <c r="F89" s="38"/>
      <c r="G89" s="46">
        <v>500</v>
      </c>
      <c r="H89" s="12"/>
      <c r="I89" s="13">
        <f t="shared" si="6"/>
        <v>0</v>
      </c>
      <c r="J89" s="13">
        <f t="shared" si="7"/>
        <v>0</v>
      </c>
      <c r="K89" s="13">
        <f t="shared" si="8"/>
        <v>0</v>
      </c>
    </row>
    <row r="90" spans="1:12" ht="39" customHeight="1" x14ac:dyDescent="0.25">
      <c r="A90" s="77"/>
      <c r="B90" s="14">
        <v>81</v>
      </c>
      <c r="C90" s="36" t="s">
        <v>125</v>
      </c>
      <c r="D90" s="57" t="s">
        <v>126</v>
      </c>
      <c r="E90" s="39" t="s">
        <v>155</v>
      </c>
      <c r="F90" s="38"/>
      <c r="G90" s="46">
        <v>500</v>
      </c>
      <c r="H90" s="12"/>
      <c r="I90" s="13">
        <f t="shared" si="6"/>
        <v>0</v>
      </c>
      <c r="J90" s="13">
        <f t="shared" si="7"/>
        <v>0</v>
      </c>
      <c r="K90" s="13">
        <f t="shared" si="8"/>
        <v>0</v>
      </c>
    </row>
    <row r="91" spans="1:12" ht="64.5" customHeight="1" x14ac:dyDescent="0.25">
      <c r="A91" s="77"/>
      <c r="B91" s="14">
        <v>82</v>
      </c>
      <c r="C91" s="36" t="s">
        <v>125</v>
      </c>
      <c r="D91" s="57" t="s">
        <v>181</v>
      </c>
      <c r="E91" s="39" t="s">
        <v>155</v>
      </c>
      <c r="F91" s="38" t="s">
        <v>193</v>
      </c>
      <c r="G91" s="46">
        <v>1000</v>
      </c>
      <c r="H91" s="12"/>
      <c r="I91" s="13">
        <f t="shared" si="6"/>
        <v>0</v>
      </c>
      <c r="J91" s="13">
        <f t="shared" si="7"/>
        <v>0</v>
      </c>
      <c r="K91" s="13">
        <f t="shared" si="8"/>
        <v>0</v>
      </c>
      <c r="L91" s="62"/>
    </row>
    <row r="92" spans="1:12" ht="39" customHeight="1" x14ac:dyDescent="0.25">
      <c r="A92" s="77"/>
      <c r="B92" s="14">
        <v>83</v>
      </c>
      <c r="C92" s="36" t="s">
        <v>127</v>
      </c>
      <c r="D92" s="57"/>
      <c r="E92" s="55" t="s">
        <v>155</v>
      </c>
      <c r="F92" s="56" t="s">
        <v>145</v>
      </c>
      <c r="G92" s="60">
        <v>200</v>
      </c>
      <c r="H92" s="19"/>
      <c r="I92" s="20">
        <f t="shared" si="6"/>
        <v>0</v>
      </c>
      <c r="J92" s="20">
        <f t="shared" si="7"/>
        <v>0</v>
      </c>
      <c r="K92" s="20">
        <f t="shared" si="8"/>
        <v>0</v>
      </c>
    </row>
    <row r="93" spans="1:12" ht="52.5" customHeight="1" x14ac:dyDescent="0.25">
      <c r="A93" s="77"/>
      <c r="B93" s="14">
        <v>84</v>
      </c>
      <c r="C93" s="36" t="s">
        <v>182</v>
      </c>
      <c r="D93" s="57" t="s">
        <v>183</v>
      </c>
      <c r="E93" s="39" t="s">
        <v>155</v>
      </c>
      <c r="F93" s="38" t="s">
        <v>136</v>
      </c>
      <c r="G93" s="46">
        <v>2000</v>
      </c>
      <c r="H93" s="12"/>
      <c r="I93" s="13">
        <f t="shared" si="6"/>
        <v>0</v>
      </c>
      <c r="J93" s="13">
        <f t="shared" si="7"/>
        <v>0</v>
      </c>
      <c r="K93" s="13">
        <f t="shared" si="8"/>
        <v>0</v>
      </c>
    </row>
    <row r="94" spans="1:12" ht="39" customHeight="1" x14ac:dyDescent="0.25">
      <c r="A94" s="77"/>
      <c r="B94" s="14">
        <v>85</v>
      </c>
      <c r="C94" s="36" t="s">
        <v>182</v>
      </c>
      <c r="D94" s="57" t="s">
        <v>184</v>
      </c>
      <c r="E94" s="39" t="s">
        <v>155</v>
      </c>
      <c r="F94" s="38" t="s">
        <v>136</v>
      </c>
      <c r="G94" s="46">
        <v>3000</v>
      </c>
      <c r="H94" s="12"/>
      <c r="I94" s="13">
        <f t="shared" si="6"/>
        <v>0</v>
      </c>
      <c r="J94" s="13">
        <f t="shared" si="7"/>
        <v>0</v>
      </c>
      <c r="K94" s="13">
        <f t="shared" si="8"/>
        <v>0</v>
      </c>
    </row>
    <row r="95" spans="1:12" ht="64.5" customHeight="1" x14ac:dyDescent="0.25">
      <c r="A95" s="77"/>
      <c r="B95" s="14">
        <v>86</v>
      </c>
      <c r="C95" s="36" t="s">
        <v>182</v>
      </c>
      <c r="D95" s="57" t="s">
        <v>185</v>
      </c>
      <c r="E95" s="39" t="s">
        <v>155</v>
      </c>
      <c r="F95" s="38" t="s">
        <v>136</v>
      </c>
      <c r="G95" s="46">
        <v>2000</v>
      </c>
      <c r="H95" s="12"/>
      <c r="I95" s="13">
        <f t="shared" si="6"/>
        <v>0</v>
      </c>
      <c r="J95" s="13">
        <f t="shared" si="7"/>
        <v>0</v>
      </c>
      <c r="K95" s="13">
        <f t="shared" si="8"/>
        <v>0</v>
      </c>
    </row>
    <row r="96" spans="1:12" ht="39" customHeight="1" x14ac:dyDescent="0.25">
      <c r="A96" s="77"/>
      <c r="B96" s="14">
        <v>87</v>
      </c>
      <c r="C96" s="36" t="s">
        <v>182</v>
      </c>
      <c r="D96" s="57" t="s">
        <v>186</v>
      </c>
      <c r="E96" s="39" t="s">
        <v>155</v>
      </c>
      <c r="F96" s="38" t="s">
        <v>194</v>
      </c>
      <c r="G96" s="46">
        <v>5000</v>
      </c>
      <c r="H96" s="12"/>
      <c r="I96" s="13">
        <f t="shared" si="6"/>
        <v>0</v>
      </c>
      <c r="J96" s="13">
        <f t="shared" si="7"/>
        <v>0</v>
      </c>
      <c r="K96" s="13">
        <f t="shared" si="8"/>
        <v>0</v>
      </c>
    </row>
    <row r="97" spans="1:12" ht="42" customHeight="1" x14ac:dyDescent="0.25">
      <c r="A97" s="77"/>
      <c r="B97" s="14">
        <v>88</v>
      </c>
      <c r="C97" s="36" t="s">
        <v>182</v>
      </c>
      <c r="D97" s="57" t="s">
        <v>187</v>
      </c>
      <c r="E97" s="39" t="s">
        <v>155</v>
      </c>
      <c r="F97" s="38" t="s">
        <v>194</v>
      </c>
      <c r="G97" s="46">
        <v>2000</v>
      </c>
      <c r="H97" s="12"/>
      <c r="I97" s="13">
        <f t="shared" si="6"/>
        <v>0</v>
      </c>
      <c r="J97" s="13">
        <f t="shared" si="7"/>
        <v>0</v>
      </c>
      <c r="K97" s="13">
        <f t="shared" si="8"/>
        <v>0</v>
      </c>
    </row>
    <row r="98" spans="1:12" ht="39" customHeight="1" x14ac:dyDescent="0.25">
      <c r="A98" s="77"/>
      <c r="B98" s="14">
        <v>89</v>
      </c>
      <c r="C98" s="36" t="s">
        <v>182</v>
      </c>
      <c r="D98" s="57" t="s">
        <v>188</v>
      </c>
      <c r="E98" s="39" t="s">
        <v>155</v>
      </c>
      <c r="F98" s="38" t="s">
        <v>194</v>
      </c>
      <c r="G98" s="46">
        <v>2000</v>
      </c>
      <c r="H98" s="12"/>
      <c r="I98" s="13">
        <f t="shared" si="6"/>
        <v>0</v>
      </c>
      <c r="J98" s="13">
        <f t="shared" si="7"/>
        <v>0</v>
      </c>
      <c r="K98" s="13">
        <f t="shared" si="8"/>
        <v>0</v>
      </c>
    </row>
    <row r="99" spans="1:12" ht="64.5" customHeight="1" x14ac:dyDescent="0.25">
      <c r="A99" s="77"/>
      <c r="B99" s="14">
        <v>90</v>
      </c>
      <c r="C99" s="36" t="s">
        <v>182</v>
      </c>
      <c r="D99" s="57" t="s">
        <v>189</v>
      </c>
      <c r="E99" s="39" t="s">
        <v>155</v>
      </c>
      <c r="F99" s="38" t="s">
        <v>194</v>
      </c>
      <c r="G99" s="46">
        <v>5000</v>
      </c>
      <c r="H99" s="12"/>
      <c r="I99" s="13">
        <f t="shared" si="6"/>
        <v>0</v>
      </c>
      <c r="J99" s="13">
        <f t="shared" si="7"/>
        <v>0</v>
      </c>
      <c r="K99" s="13">
        <f t="shared" si="8"/>
        <v>0</v>
      </c>
    </row>
    <row r="100" spans="1:12" ht="39" customHeight="1" x14ac:dyDescent="0.25">
      <c r="A100" s="77"/>
      <c r="B100" s="14">
        <v>91</v>
      </c>
      <c r="C100" s="36" t="s">
        <v>128</v>
      </c>
      <c r="D100" s="57" t="s">
        <v>129</v>
      </c>
      <c r="E100" s="39" t="s">
        <v>155</v>
      </c>
      <c r="F100" s="38" t="s">
        <v>139</v>
      </c>
      <c r="G100" s="46">
        <v>100</v>
      </c>
      <c r="H100" s="12"/>
      <c r="I100" s="13">
        <f t="shared" si="6"/>
        <v>0</v>
      </c>
      <c r="J100" s="13">
        <f t="shared" si="7"/>
        <v>0</v>
      </c>
      <c r="K100" s="13">
        <f t="shared" si="8"/>
        <v>0</v>
      </c>
    </row>
    <row r="101" spans="1:12" ht="49.5" customHeight="1" x14ac:dyDescent="0.25">
      <c r="A101" s="77"/>
      <c r="B101" s="14">
        <v>92</v>
      </c>
      <c r="C101" s="36" t="s">
        <v>130</v>
      </c>
      <c r="D101" s="57" t="s">
        <v>131</v>
      </c>
      <c r="E101" s="39" t="s">
        <v>155</v>
      </c>
      <c r="F101" s="38" t="s">
        <v>154</v>
      </c>
      <c r="G101" s="46">
        <v>500</v>
      </c>
      <c r="H101" s="12"/>
      <c r="I101" s="13">
        <f t="shared" si="6"/>
        <v>0</v>
      </c>
      <c r="J101" s="13">
        <f t="shared" si="7"/>
        <v>0</v>
      </c>
      <c r="K101" s="13">
        <f t="shared" si="8"/>
        <v>0</v>
      </c>
    </row>
    <row r="102" spans="1:12" ht="37.5" customHeight="1" x14ac:dyDescent="0.25">
      <c r="A102" s="77"/>
      <c r="B102" s="14">
        <v>93</v>
      </c>
      <c r="C102" s="36" t="s">
        <v>132</v>
      </c>
      <c r="D102" s="57" t="s">
        <v>133</v>
      </c>
      <c r="E102" s="39" t="s">
        <v>155</v>
      </c>
      <c r="F102" s="38" t="s">
        <v>146</v>
      </c>
      <c r="G102" s="46">
        <v>500</v>
      </c>
      <c r="H102" s="12"/>
      <c r="I102" s="13">
        <f t="shared" si="6"/>
        <v>0</v>
      </c>
      <c r="J102" s="13">
        <f t="shared" si="7"/>
        <v>0</v>
      </c>
      <c r="K102" s="13">
        <f t="shared" si="8"/>
        <v>0</v>
      </c>
    </row>
    <row r="103" spans="1:12" ht="45.75" customHeight="1" x14ac:dyDescent="0.25">
      <c r="A103" s="77"/>
      <c r="B103" s="14">
        <v>94</v>
      </c>
      <c r="C103" s="36" t="s">
        <v>134</v>
      </c>
      <c r="D103" s="57" t="s">
        <v>135</v>
      </c>
      <c r="E103" s="39" t="s">
        <v>155</v>
      </c>
      <c r="F103" s="38" t="s">
        <v>152</v>
      </c>
      <c r="G103" s="46">
        <v>1000</v>
      </c>
      <c r="H103" s="12"/>
      <c r="I103" s="13">
        <f t="shared" si="6"/>
        <v>0</v>
      </c>
      <c r="J103" s="13">
        <f t="shared" si="7"/>
        <v>0</v>
      </c>
      <c r="K103" s="13">
        <f t="shared" si="8"/>
        <v>0</v>
      </c>
    </row>
    <row r="104" spans="1:12" ht="39" customHeight="1" thickBot="1" x14ac:dyDescent="0.3">
      <c r="A104" s="78"/>
      <c r="B104" s="18">
        <v>95</v>
      </c>
      <c r="C104" s="53" t="s">
        <v>134</v>
      </c>
      <c r="D104" s="58" t="s">
        <v>36</v>
      </c>
      <c r="E104" s="45" t="s">
        <v>155</v>
      </c>
      <c r="F104" s="54" t="s">
        <v>140</v>
      </c>
      <c r="G104" s="61">
        <v>20</v>
      </c>
      <c r="H104" s="16"/>
      <c r="I104" s="17">
        <f t="shared" si="6"/>
        <v>0</v>
      </c>
      <c r="J104" s="17">
        <f t="shared" si="7"/>
        <v>0</v>
      </c>
      <c r="K104" s="17">
        <f t="shared" si="8"/>
        <v>0</v>
      </c>
    </row>
    <row r="105" spans="1:12" ht="38.25" customHeight="1" thickBot="1" x14ac:dyDescent="0.3">
      <c r="A105" s="69" t="s">
        <v>12</v>
      </c>
      <c r="B105" s="70"/>
      <c r="C105" s="70"/>
      <c r="D105" s="70"/>
      <c r="E105" s="70"/>
      <c r="F105" s="70"/>
      <c r="G105" s="70"/>
      <c r="H105" s="70"/>
      <c r="I105" s="70"/>
      <c r="J105" s="71"/>
      <c r="K105" s="30">
        <f>SUM(K10:K104)</f>
        <v>0</v>
      </c>
      <c r="L105" s="7"/>
    </row>
    <row r="109" spans="1:12" x14ac:dyDescent="0.25">
      <c r="A109" t="s">
        <v>195</v>
      </c>
      <c r="D109" s="75"/>
      <c r="E109" s="75"/>
      <c r="F109" s="75"/>
      <c r="G109" s="7"/>
      <c r="H109" s="7"/>
    </row>
    <row r="110" spans="1:12" ht="24.75" customHeight="1" x14ac:dyDescent="0.25">
      <c r="A110" s="67" t="s">
        <v>14</v>
      </c>
      <c r="B110" s="67"/>
      <c r="C110" s="67"/>
      <c r="D110" s="8"/>
      <c r="E110" s="8"/>
      <c r="F110" s="8"/>
      <c r="G110" s="7"/>
      <c r="H110" s="7"/>
    </row>
    <row r="111" spans="1:12" ht="23.25" customHeight="1" x14ac:dyDescent="0.25">
      <c r="A111" s="67" t="s">
        <v>196</v>
      </c>
      <c r="B111" s="67"/>
      <c r="C111" s="67"/>
      <c r="D111" s="9"/>
      <c r="E111" s="10"/>
      <c r="F111" s="10"/>
      <c r="G111" s="7"/>
      <c r="H111" s="7"/>
    </row>
    <row r="112" spans="1:12" ht="25.5" customHeight="1" x14ac:dyDescent="0.25">
      <c r="A112" s="67" t="s">
        <v>197</v>
      </c>
      <c r="B112" s="67"/>
      <c r="C112" s="67"/>
      <c r="D112" s="66"/>
      <c r="E112" s="66"/>
      <c r="F112" s="66"/>
    </row>
  </sheetData>
  <mergeCells count="13">
    <mergeCell ref="A111:C111"/>
    <mergeCell ref="A112:C112"/>
    <mergeCell ref="D112:F112"/>
    <mergeCell ref="A1:K1"/>
    <mergeCell ref="A2:K2"/>
    <mergeCell ref="A3:K3"/>
    <mergeCell ref="A4:K4"/>
    <mergeCell ref="A5:K5"/>
    <mergeCell ref="A105:J105"/>
    <mergeCell ref="A110:C110"/>
    <mergeCell ref="A7:C7"/>
    <mergeCell ref="A10:A104"/>
    <mergeCell ref="D109:F109"/>
  </mergeCells>
  <pageMargins left="0.7" right="0.7" top="0.75" bottom="0.75" header="0.3" footer="0.3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1 ITEM 1 PAPELERÍA</vt:lpstr>
      <vt:lpstr>ANEXO 1 ITEM 2 ÚTILES DE ESCRIT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2018-02-15T20:22:56Z</dcterms:modified>
</cp:coreProperties>
</file>