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NEXO 1 ITEM 1 PRODUCTOS ASEO Y" sheetId="2" r:id="rId1"/>
  </sheets>
  <calcPr calcId="152511"/>
</workbook>
</file>

<file path=xl/calcChain.xml><?xml version="1.0" encoding="utf-8"?>
<calcChain xmlns="http://schemas.openxmlformats.org/spreadsheetml/2006/main">
  <c r="I68" i="2" l="1"/>
  <c r="J68" i="2" s="1"/>
  <c r="K68" i="2" s="1"/>
  <c r="I67" i="2"/>
  <c r="J67" i="2" s="1"/>
  <c r="K67" i="2" s="1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I45" i="2"/>
  <c r="J45" i="2" s="1"/>
  <c r="K45" i="2" s="1"/>
  <c r="I44" i="2"/>
  <c r="J44" i="2" s="1"/>
  <c r="K44" i="2" s="1"/>
  <c r="I43" i="2"/>
  <c r="J43" i="2" s="1"/>
  <c r="K43" i="2" s="1"/>
  <c r="I42" i="2"/>
  <c r="J42" i="2" s="1"/>
  <c r="K42" i="2" s="1"/>
  <c r="I41" i="2"/>
  <c r="J41" i="2" s="1"/>
  <c r="K41" i="2" s="1"/>
  <c r="I40" i="2"/>
  <c r="J40" i="2" s="1"/>
  <c r="K40" i="2" s="1"/>
  <c r="I39" i="2"/>
  <c r="J39" i="2" s="1"/>
  <c r="K39" i="2" s="1"/>
  <c r="I38" i="2"/>
  <c r="J38" i="2" s="1"/>
  <c r="K38" i="2" s="1"/>
  <c r="I37" i="2"/>
  <c r="J37" i="2" s="1"/>
  <c r="K37" i="2" s="1"/>
  <c r="I36" i="2"/>
  <c r="J36" i="2" s="1"/>
  <c r="K36" i="2" s="1"/>
  <c r="I35" i="2"/>
  <c r="J35" i="2" s="1"/>
  <c r="K35" i="2" s="1"/>
  <c r="I34" i="2"/>
  <c r="J34" i="2" s="1"/>
  <c r="K34" i="2" s="1"/>
  <c r="I33" i="2"/>
  <c r="J33" i="2" s="1"/>
  <c r="K33" i="2" s="1"/>
  <c r="I32" i="2"/>
  <c r="J32" i="2" s="1"/>
  <c r="K32" i="2" s="1"/>
  <c r="I31" i="2"/>
  <c r="J31" i="2" s="1"/>
  <c r="K31" i="2" s="1"/>
  <c r="I30" i="2"/>
  <c r="J30" i="2" s="1"/>
  <c r="K30" i="2" s="1"/>
  <c r="I29" i="2"/>
  <c r="J29" i="2" s="1"/>
  <c r="K29" i="2" s="1"/>
  <c r="I28" i="2"/>
  <c r="J28" i="2" s="1"/>
  <c r="K28" i="2" s="1"/>
  <c r="I27" i="2"/>
  <c r="J27" i="2" s="1"/>
  <c r="K27" i="2" s="1"/>
  <c r="I26" i="2"/>
  <c r="J26" i="2" s="1"/>
  <c r="K26" i="2" s="1"/>
  <c r="I25" i="2"/>
  <c r="J25" i="2" s="1"/>
  <c r="K25" i="2" s="1"/>
  <c r="I24" i="2"/>
  <c r="J24" i="2" s="1"/>
  <c r="K24" i="2" s="1"/>
  <c r="I23" i="2"/>
  <c r="J23" i="2" s="1"/>
  <c r="K23" i="2" s="1"/>
  <c r="I22" i="2"/>
  <c r="J22" i="2" s="1"/>
  <c r="K22" i="2" s="1"/>
  <c r="I21" i="2"/>
  <c r="J21" i="2" s="1"/>
  <c r="K21" i="2" s="1"/>
  <c r="I20" i="2"/>
  <c r="J20" i="2" s="1"/>
  <c r="K20" i="2" s="1"/>
  <c r="I19" i="2"/>
  <c r="J19" i="2" s="1"/>
  <c r="K19" i="2" s="1"/>
  <c r="I18" i="2"/>
  <c r="J18" i="2" s="1"/>
  <c r="K18" i="2" s="1"/>
  <c r="I17" i="2"/>
  <c r="J17" i="2" s="1"/>
  <c r="K17" i="2" s="1"/>
  <c r="I16" i="2"/>
  <c r="J16" i="2" s="1"/>
  <c r="K16" i="2" s="1"/>
  <c r="I15" i="2"/>
  <c r="J15" i="2" s="1"/>
  <c r="K15" i="2" s="1"/>
  <c r="I14" i="2"/>
  <c r="J14" i="2" s="1"/>
  <c r="K14" i="2" s="1"/>
  <c r="I10" i="2" l="1"/>
  <c r="J10" i="2" s="1"/>
  <c r="K10" i="2" s="1"/>
  <c r="I11" i="2"/>
  <c r="J11" i="2" s="1"/>
  <c r="K11" i="2" s="1"/>
  <c r="I12" i="2"/>
  <c r="J12" i="2"/>
  <c r="K12" i="2" s="1"/>
  <c r="I13" i="2"/>
  <c r="J13" i="2" s="1"/>
  <c r="K13" i="2" s="1"/>
  <c r="K69" i="2" l="1"/>
</calcChain>
</file>

<file path=xl/sharedStrings.xml><?xml version="1.0" encoding="utf-8"?>
<sst xmlns="http://schemas.openxmlformats.org/spreadsheetml/2006/main" count="234" uniqueCount="143">
  <si>
    <t>CONSUMO - DEVOLUTIVO</t>
  </si>
  <si>
    <t>MARCA</t>
  </si>
  <si>
    <t>CANTIDAD</t>
  </si>
  <si>
    <t>TIEMPO DE ENTREGA</t>
  </si>
  <si>
    <t>UNIVERSIDAD TECNOLÓGICA DE PEREIRA</t>
  </si>
  <si>
    <t xml:space="preserve">ITEM </t>
  </si>
  <si>
    <t>NOMBRE DEL ELEMENTO</t>
  </si>
  <si>
    <t>VALOR UNITARIO SIN IVA</t>
  </si>
  <si>
    <t>VALOR IVA UNITARIO</t>
  </si>
  <si>
    <t>VALOR UNITARIO IVA INCLUÍDO</t>
  </si>
  <si>
    <t>VALOR TOTAL IVA INCLUÍDO</t>
  </si>
  <si>
    <t>ESPECIFICACIÓN O REFERENCIA</t>
  </si>
  <si>
    <t>UNIDAD DE MEDIDA</t>
  </si>
  <si>
    <t>VALOR TOTAL</t>
  </si>
  <si>
    <t>GESTIÓN COMPRA DE BIENES Y SUMINISTROS</t>
  </si>
  <si>
    <t>FIRMA REPRESENTANTE LEGAL</t>
  </si>
  <si>
    <t>SUBITEM</t>
  </si>
  <si>
    <t>ANEXO 1 ITEM 1 " PRESENTACIÓN DE LA OFERTA"</t>
  </si>
  <si>
    <t>CAJA</t>
  </si>
  <si>
    <t>NOMBRE DE LA EMPRESA</t>
  </si>
  <si>
    <t>NIT</t>
  </si>
  <si>
    <t>FECHA</t>
  </si>
  <si>
    <t>LIBRA</t>
  </si>
  <si>
    <t xml:space="preserve"> CONVOCATORIA PÚBLICA 33 DE 2018</t>
  </si>
  <si>
    <t>SUMINISTRO DE PRODUCTOS DE ASEO Y LIMPIEZA</t>
  </si>
  <si>
    <t>AMBIENTADOR</t>
  </si>
  <si>
    <t>ACEITE REPUESTO</t>
  </si>
  <si>
    <t>SPRAY</t>
  </si>
  <si>
    <t>ARO</t>
  </si>
  <si>
    <t>PARA GRECA GRANDE</t>
  </si>
  <si>
    <t>PARA GRECA MEDIANO</t>
  </si>
  <si>
    <t>PARA GRECA PEQUEÑO</t>
  </si>
  <si>
    <t>BALDE</t>
  </si>
  <si>
    <t>PLASTICO  x 10L</t>
  </si>
  <si>
    <t>BASURERO</t>
  </si>
  <si>
    <t>PLASTICO x 9.5 L</t>
  </si>
  <si>
    <t>BOLSA</t>
  </si>
  <si>
    <t>PARA BASURA CALIBRE 25 40X 60CMS COLOR NEGRO</t>
  </si>
  <si>
    <t>PARA BASURA CALIBRE 25 DE 65X90 CMS COLOR NEGRO</t>
  </si>
  <si>
    <t>PARA BASURA CALIBRE 25 DE 80X110 CMS COLOR NEGRO</t>
  </si>
  <si>
    <t>TRANSPARENTE DE 22 CM DE LARGO * 12 DE ANCHO DE UN CALIBRE GRUESO</t>
  </si>
  <si>
    <t>TRANSPARENTE DE 36 CM DE LARGO * 22 DE ANCHO DE UN CALIBRE GRUESO</t>
  </si>
  <si>
    <t xml:space="preserve">BOMBA </t>
  </si>
  <si>
    <t xml:space="preserve">SANITARIA CABO DE PLASTICO </t>
  </si>
  <si>
    <t>CEPILLO</t>
  </si>
  <si>
    <t>PLASTICO CABO DE MADERA</t>
  </si>
  <si>
    <t>PLASTICO DE MANO CON AGARRADERA</t>
  </si>
  <si>
    <t>CERA</t>
  </si>
  <si>
    <t>LIQUIDA ROJA * 3 LITROS</t>
  </si>
  <si>
    <t>COLADOR</t>
  </si>
  <si>
    <t>EN TELA PARA GRECA - GRANDE</t>
  </si>
  <si>
    <t>EN TELA PARA GRECA - MEDIANO</t>
  </si>
  <si>
    <t>EN TELA PARA GRECA - PEQUEÑO</t>
  </si>
  <si>
    <t>CUCHARA</t>
  </si>
  <si>
    <t>PLASTICA DESECHABLE PAQUETE</t>
  </si>
  <si>
    <t xml:space="preserve">DULCEABRIGO </t>
  </si>
  <si>
    <t>BLANCO (300) ROJO (200) CORTADOS 50 CM</t>
  </si>
  <si>
    <t>ESCOBA</t>
  </si>
  <si>
    <t>PLASTICA CON MANGO</t>
  </si>
  <si>
    <t>ESCOBILLON</t>
  </si>
  <si>
    <t>PLASTICO REDONDO CON BASE</t>
  </si>
  <si>
    <t>ESPONJILLA</t>
  </si>
  <si>
    <t>LAVAPLATOS</t>
  </si>
  <si>
    <t>GEL</t>
  </si>
  <si>
    <t>SANITIZANTE x 1000 CON APLICADOR</t>
  </si>
  <si>
    <t xml:space="preserve">GUANTES </t>
  </si>
  <si>
    <t>DESECHABLES NEGROS CALIBRE 25 TALLAS 8  Y 9</t>
  </si>
  <si>
    <t>JABON</t>
  </si>
  <si>
    <t>DE MANOS x 125 GRS</t>
  </si>
  <si>
    <t>DESENGRASANTE EN CREMA X 500 GRAMOS</t>
  </si>
  <si>
    <t>EN CREMA DESMANCHADOR x 500 GR</t>
  </si>
  <si>
    <t>REY x 300 GR</t>
  </si>
  <si>
    <t>SPRAY REF. 8008 BOLSA</t>
  </si>
  <si>
    <t>JABÓN</t>
  </si>
  <si>
    <t>LIQUIDO PARA MANOS x 4L</t>
  </si>
  <si>
    <t xml:space="preserve">JABON </t>
  </si>
  <si>
    <t>DETERGENTE x BOLSA DE 500 GR EN POLVO</t>
  </si>
  <si>
    <t>LIMPIADOR</t>
  </si>
  <si>
    <t>GERMICIDA SWING MEDITERRANEO x 5L</t>
  </si>
  <si>
    <t>LIMPIAVIDRIOS</t>
  </si>
  <si>
    <t>CON ATOMIZADOR x 500 CC</t>
  </si>
  <si>
    <t>LIMPIDO</t>
  </si>
  <si>
    <t>x 2L</t>
  </si>
  <si>
    <t>MEZCLADORES</t>
  </si>
  <si>
    <t xml:space="preserve">PLASTICOS X PAQUETE </t>
  </si>
  <si>
    <t>MOPA</t>
  </si>
  <si>
    <t>AZUL 93 CMS</t>
  </si>
  <si>
    <t>PARA TRAPERO DE 16 ONZAS</t>
  </si>
  <si>
    <t>MULTIUSOS</t>
  </si>
  <si>
    <t>PARA PISO x 1L</t>
  </si>
  <si>
    <t>PAÑO</t>
  </si>
  <si>
    <t xml:space="preserve">DE LIMPIEZA x 80 HOJAS </t>
  </si>
  <si>
    <t>PAPEL</t>
  </si>
  <si>
    <t>ALUMINIO ROLLO x 40 M EN CAJA</t>
  </si>
  <si>
    <t xml:space="preserve">PAPEL </t>
  </si>
  <si>
    <t xml:space="preserve">HIGIENICO JUMBO BLANCO x 400MTS HOJA SENCILLA   </t>
  </si>
  <si>
    <t>HIGIENICO PEQUEÑO DOBLE HOJA   X 32 MTS</t>
  </si>
  <si>
    <t>VINILPEL ROLLO x 30 MTS EN CAJA</t>
  </si>
  <si>
    <t>PLATO</t>
  </si>
  <si>
    <t>PARA CAFÉ</t>
  </si>
  <si>
    <t>POCILLO</t>
  </si>
  <si>
    <t>PORTA MOPA</t>
  </si>
  <si>
    <t xml:space="preserve">PLASTICO </t>
  </si>
  <si>
    <t>RECOGEDOR</t>
  </si>
  <si>
    <t>PARA BASURA</t>
  </si>
  <si>
    <t>SERVILLETA</t>
  </si>
  <si>
    <t>PAQUETE x 100 DOBLADAS EN CUATRO</t>
  </si>
  <si>
    <t>TELARAÑERO</t>
  </si>
  <si>
    <t>TERMO</t>
  </si>
  <si>
    <t>1L</t>
  </si>
  <si>
    <t xml:space="preserve">TOALLA </t>
  </si>
  <si>
    <t xml:space="preserve">DE MANO EN Z </t>
  </si>
  <si>
    <t xml:space="preserve">TOALLA  </t>
  </si>
  <si>
    <t>DE MANOS EN ROLLO DOBLE HOJA</t>
  </si>
  <si>
    <t>TRAPERO</t>
  </si>
  <si>
    <t>PARA POLVO 93 CMS CON MOPA AZUL</t>
  </si>
  <si>
    <t xml:space="preserve">TRAPERO </t>
  </si>
  <si>
    <t>MEDIANO 350 GR PALO LARGO</t>
  </si>
  <si>
    <t>VASO</t>
  </si>
  <si>
    <t>DESECHABLE DE 4 ONZAS x PAQUETE DE 50 UNIDADES CARTON</t>
  </si>
  <si>
    <t>DESECHABLE DE 7 ONZAS x PAQUETE DE 50 UNIDADES CARTON</t>
  </si>
  <si>
    <t xml:space="preserve">VASO </t>
  </si>
  <si>
    <t>DE VIDRIO 10 OZ</t>
  </si>
  <si>
    <t>GLADE</t>
  </si>
  <si>
    <t>IMUSA</t>
  </si>
  <si>
    <t>UNIDAD</t>
  </si>
  <si>
    <t>FRESH</t>
  </si>
  <si>
    <t>FULLER</t>
  </si>
  <si>
    <t>SCOTCH BRITE</t>
  </si>
  <si>
    <t>FAMILIA</t>
  </si>
  <si>
    <t>ETERNA</t>
  </si>
  <si>
    <t>DORADO</t>
  </si>
  <si>
    <t>AXION</t>
  </si>
  <si>
    <t>COMPUCLEAR</t>
  </si>
  <si>
    <t>DERSA</t>
  </si>
  <si>
    <t>DIVERSEY</t>
  </si>
  <si>
    <t>UND</t>
  </si>
  <si>
    <t>WYPALL</t>
  </si>
  <si>
    <t>REYNOLDS</t>
  </si>
  <si>
    <t>FAMILIA / KIMBERLY</t>
  </si>
  <si>
    <t>DARNELL</t>
  </si>
  <si>
    <t>CAFÉ DE COLOMBIA</t>
  </si>
  <si>
    <t>ITEM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</si>
</sst>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  <numFmt numFmtId="165" formatCode="_(&quot;$&quot;\ * #,##0.0_);_(&quot;$&quot;\ * \(#,##0.0\);_(&quot;$&quot;\ 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Arial Narrow"/>
      <family val="2"/>
    </font>
    <font>
      <sz val="8"/>
      <color theme="1"/>
      <name val="Arial Narrow"/>
      <family val="2"/>
    </font>
    <font>
      <sz val="10"/>
      <name val="Calibri"/>
      <family val="2"/>
    </font>
    <font>
      <sz val="16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0" fontId="0" fillId="0" borderId="2" xfId="0" applyBorder="1" applyAlignment="1">
      <alignment horizontal="left" wrapText="1"/>
    </xf>
    <xf numFmtId="0" fontId="0" fillId="0" borderId="2" xfId="0" applyBorder="1"/>
    <xf numFmtId="0" fontId="6" fillId="0" borderId="0" xfId="0" applyFont="1" applyAlignment="1">
      <alignment horizontal="center" vertical="center"/>
    </xf>
    <xf numFmtId="0" fontId="0" fillId="0" borderId="5" xfId="0" applyBorder="1"/>
    <xf numFmtId="44" fontId="4" fillId="0" borderId="5" xfId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/>
    </xf>
    <xf numFmtId="0" fontId="0" fillId="0" borderId="8" xfId="0" applyBorder="1"/>
    <xf numFmtId="44" fontId="4" fillId="0" borderId="8" xfId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/>
    </xf>
    <xf numFmtId="44" fontId="3" fillId="0" borderId="13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164" fontId="5" fillId="0" borderId="15" xfId="1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workbookViewId="0">
      <selection activeCell="F8" sqref="F8"/>
    </sheetView>
  </sheetViews>
  <sheetFormatPr baseColWidth="10" defaultColWidth="9.140625" defaultRowHeight="15" x14ac:dyDescent="0.25"/>
  <cols>
    <col min="3" max="3" width="20.28515625" bestFit="1" customWidth="1"/>
    <col min="4" max="4" width="20.5703125" customWidth="1"/>
    <col min="6" max="6" width="10.7109375" customWidth="1"/>
    <col min="8" max="8" width="9.140625" customWidth="1"/>
    <col min="10" max="10" width="12.7109375" customWidth="1"/>
    <col min="11" max="11" width="15" bestFit="1" customWidth="1"/>
    <col min="12" max="12" width="9.85546875" bestFit="1" customWidth="1"/>
  </cols>
  <sheetData>
    <row r="1" spans="1:13" ht="15" customHeight="1" x14ac:dyDescent="0.25">
      <c r="A1" s="46" t="s">
        <v>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3" x14ac:dyDescent="0.25">
      <c r="A2" s="46" t="s">
        <v>14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3" x14ac:dyDescent="0.25">
      <c r="A3" s="46" t="s">
        <v>23</v>
      </c>
      <c r="B3" s="46"/>
      <c r="C3" s="46"/>
      <c r="D3" s="46"/>
      <c r="E3" s="46"/>
      <c r="F3" s="46"/>
      <c r="G3" s="46"/>
      <c r="H3" s="46" t="s">
        <v>0</v>
      </c>
      <c r="I3" s="46"/>
      <c r="J3" s="46"/>
      <c r="K3" s="46"/>
      <c r="L3" s="46"/>
    </row>
    <row r="4" spans="1:13" x14ac:dyDescent="0.25">
      <c r="A4" s="46" t="s">
        <v>24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2"/>
    </row>
    <row r="5" spans="1:13" ht="15.75" customHeight="1" x14ac:dyDescent="0.25">
      <c r="A5" s="46" t="s">
        <v>17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2"/>
    </row>
    <row r="6" spans="1:13" ht="15.75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2"/>
    </row>
    <row r="7" spans="1:13" ht="15.75" customHeight="1" x14ac:dyDescent="0.25">
      <c r="A7" s="46" t="s">
        <v>142</v>
      </c>
      <c r="B7" s="46"/>
      <c r="C7" s="46"/>
      <c r="D7" s="12"/>
      <c r="E7" s="12"/>
      <c r="F7" s="12"/>
      <c r="G7" s="12"/>
      <c r="H7" s="12"/>
      <c r="I7" s="12"/>
      <c r="J7" s="12"/>
      <c r="K7" s="12"/>
      <c r="L7" s="12"/>
      <c r="M7" s="2"/>
    </row>
    <row r="8" spans="1:13" ht="15.75" thickBot="1" x14ac:dyDescent="0.3">
      <c r="A8" s="1"/>
      <c r="B8" s="1"/>
      <c r="C8" s="1"/>
      <c r="D8" s="1"/>
      <c r="E8" s="1"/>
      <c r="F8" s="1"/>
      <c r="G8" s="1"/>
    </row>
    <row r="9" spans="1:13" s="3" customFormat="1" ht="39" thickBot="1" x14ac:dyDescent="0.25">
      <c r="A9" s="16" t="s">
        <v>5</v>
      </c>
      <c r="B9" s="23" t="s">
        <v>16</v>
      </c>
      <c r="C9" s="5" t="s">
        <v>6</v>
      </c>
      <c r="D9" s="4" t="s">
        <v>11</v>
      </c>
      <c r="E9" s="5" t="s">
        <v>12</v>
      </c>
      <c r="F9" s="5" t="s">
        <v>1</v>
      </c>
      <c r="G9" s="5" t="s">
        <v>2</v>
      </c>
      <c r="H9" s="6" t="s">
        <v>7</v>
      </c>
      <c r="I9" s="6" t="s">
        <v>8</v>
      </c>
      <c r="J9" s="6" t="s">
        <v>9</v>
      </c>
      <c r="K9" s="5" t="s">
        <v>10</v>
      </c>
      <c r="L9" s="7" t="s">
        <v>3</v>
      </c>
    </row>
    <row r="10" spans="1:13" ht="64.5" customHeight="1" x14ac:dyDescent="0.25">
      <c r="A10" s="42">
        <v>1</v>
      </c>
      <c r="B10" s="26">
        <v>1</v>
      </c>
      <c r="C10" s="36" t="s">
        <v>25</v>
      </c>
      <c r="D10" s="40" t="s">
        <v>26</v>
      </c>
      <c r="E10" s="37" t="s">
        <v>18</v>
      </c>
      <c r="F10" s="38" t="s">
        <v>123</v>
      </c>
      <c r="G10" s="39">
        <v>10</v>
      </c>
      <c r="H10" s="18"/>
      <c r="I10" s="19">
        <f t="shared" ref="I10:I13" si="0">H10*0.19</f>
        <v>0</v>
      </c>
      <c r="J10" s="19">
        <f t="shared" ref="J10:J13" si="1">H10+I10</f>
        <v>0</v>
      </c>
      <c r="K10" s="19">
        <f t="shared" ref="K10:K13" si="2">J10*G10</f>
        <v>0</v>
      </c>
      <c r="L10" s="20"/>
    </row>
    <row r="11" spans="1:13" ht="39" customHeight="1" x14ac:dyDescent="0.25">
      <c r="A11" s="43"/>
      <c r="B11" s="15">
        <v>2</v>
      </c>
      <c r="C11" s="27" t="s">
        <v>25</v>
      </c>
      <c r="D11" s="32" t="s">
        <v>27</v>
      </c>
      <c r="E11" s="24" t="s">
        <v>22</v>
      </c>
      <c r="F11" s="33" t="s">
        <v>123</v>
      </c>
      <c r="G11" s="25">
        <v>20</v>
      </c>
      <c r="H11" s="13"/>
      <c r="I11" s="14">
        <f t="shared" si="0"/>
        <v>0</v>
      </c>
      <c r="J11" s="14">
        <f t="shared" si="1"/>
        <v>0</v>
      </c>
      <c r="K11" s="14">
        <f t="shared" si="2"/>
        <v>0</v>
      </c>
      <c r="L11" s="17"/>
    </row>
    <row r="12" spans="1:13" ht="64.5" customHeight="1" x14ac:dyDescent="0.25">
      <c r="A12" s="43"/>
      <c r="B12" s="15">
        <v>3</v>
      </c>
      <c r="C12" s="27" t="s">
        <v>28</v>
      </c>
      <c r="D12" s="32" t="s">
        <v>29</v>
      </c>
      <c r="E12" s="24" t="s">
        <v>18</v>
      </c>
      <c r="F12" s="33"/>
      <c r="G12" s="25">
        <v>10</v>
      </c>
      <c r="H12" s="13"/>
      <c r="I12" s="14">
        <f t="shared" si="0"/>
        <v>0</v>
      </c>
      <c r="J12" s="14">
        <f t="shared" si="1"/>
        <v>0</v>
      </c>
      <c r="K12" s="14">
        <f t="shared" si="2"/>
        <v>0</v>
      </c>
      <c r="L12" s="17"/>
    </row>
    <row r="13" spans="1:13" ht="39" customHeight="1" x14ac:dyDescent="0.25">
      <c r="A13" s="43"/>
      <c r="B13" s="15">
        <v>4</v>
      </c>
      <c r="C13" s="27" t="s">
        <v>28</v>
      </c>
      <c r="D13" s="32" t="s">
        <v>30</v>
      </c>
      <c r="E13" s="24" t="s">
        <v>18</v>
      </c>
      <c r="F13" s="33"/>
      <c r="G13" s="25">
        <v>10</v>
      </c>
      <c r="H13" s="13"/>
      <c r="I13" s="14">
        <f t="shared" si="0"/>
        <v>0</v>
      </c>
      <c r="J13" s="14">
        <f t="shared" si="1"/>
        <v>0</v>
      </c>
      <c r="K13" s="14">
        <f t="shared" si="2"/>
        <v>0</v>
      </c>
      <c r="L13" s="41"/>
    </row>
    <row r="14" spans="1:13" ht="64.5" customHeight="1" x14ac:dyDescent="0.25">
      <c r="A14" s="43"/>
      <c r="B14" s="15">
        <v>5</v>
      </c>
      <c r="C14" s="27" t="s">
        <v>28</v>
      </c>
      <c r="D14" s="32" t="s">
        <v>31</v>
      </c>
      <c r="E14" s="24" t="s">
        <v>18</v>
      </c>
      <c r="F14" s="33"/>
      <c r="G14" s="25">
        <v>10</v>
      </c>
      <c r="H14" s="13"/>
      <c r="I14" s="14">
        <f t="shared" ref="I14:I21" si="3">H14*0.19</f>
        <v>0</v>
      </c>
      <c r="J14" s="14">
        <f t="shared" ref="J14:J21" si="4">H14+I14</f>
        <v>0</v>
      </c>
      <c r="K14" s="14">
        <f t="shared" ref="K14:K21" si="5">J14*G14</f>
        <v>0</v>
      </c>
      <c r="L14" s="17"/>
    </row>
    <row r="15" spans="1:13" ht="39" customHeight="1" x14ac:dyDescent="0.25">
      <c r="A15" s="43"/>
      <c r="B15" s="15">
        <v>6</v>
      </c>
      <c r="C15" s="27" t="s">
        <v>32</v>
      </c>
      <c r="D15" s="32" t="s">
        <v>33</v>
      </c>
      <c r="E15" s="24" t="s">
        <v>22</v>
      </c>
      <c r="F15" s="33" t="s">
        <v>124</v>
      </c>
      <c r="G15" s="25">
        <v>20</v>
      </c>
      <c r="H15" s="13"/>
      <c r="I15" s="14">
        <f t="shared" si="3"/>
        <v>0</v>
      </c>
      <c r="J15" s="14">
        <f t="shared" si="4"/>
        <v>0</v>
      </c>
      <c r="K15" s="14">
        <f t="shared" si="5"/>
        <v>0</v>
      </c>
      <c r="L15" s="17"/>
    </row>
    <row r="16" spans="1:13" ht="64.5" customHeight="1" x14ac:dyDescent="0.25">
      <c r="A16" s="43"/>
      <c r="B16" s="15">
        <v>7</v>
      </c>
      <c r="C16" s="27" t="s">
        <v>34</v>
      </c>
      <c r="D16" s="32" t="s">
        <v>35</v>
      </c>
      <c r="E16" s="24" t="s">
        <v>18</v>
      </c>
      <c r="F16" s="33" t="s">
        <v>124</v>
      </c>
      <c r="G16" s="25">
        <v>30</v>
      </c>
      <c r="H16" s="13"/>
      <c r="I16" s="14">
        <f t="shared" si="3"/>
        <v>0</v>
      </c>
      <c r="J16" s="14">
        <f t="shared" si="4"/>
        <v>0</v>
      </c>
      <c r="K16" s="14">
        <f t="shared" si="5"/>
        <v>0</v>
      </c>
      <c r="L16" s="17"/>
    </row>
    <row r="17" spans="1:12" ht="39" customHeight="1" x14ac:dyDescent="0.25">
      <c r="A17" s="43"/>
      <c r="B17" s="15">
        <v>8</v>
      </c>
      <c r="C17" s="28" t="s">
        <v>36</v>
      </c>
      <c r="D17" s="31" t="s">
        <v>37</v>
      </c>
      <c r="E17" s="24" t="s">
        <v>18</v>
      </c>
      <c r="F17" s="33"/>
      <c r="G17" s="25">
        <v>2000</v>
      </c>
      <c r="H17" s="13"/>
      <c r="I17" s="14">
        <f t="shared" si="3"/>
        <v>0</v>
      </c>
      <c r="J17" s="14">
        <f t="shared" si="4"/>
        <v>0</v>
      </c>
      <c r="K17" s="14">
        <f t="shared" si="5"/>
        <v>0</v>
      </c>
      <c r="L17" s="17"/>
    </row>
    <row r="18" spans="1:12" ht="64.5" customHeight="1" x14ac:dyDescent="0.25">
      <c r="A18" s="43"/>
      <c r="B18" s="15">
        <v>9</v>
      </c>
      <c r="C18" s="28" t="s">
        <v>36</v>
      </c>
      <c r="D18" s="31" t="s">
        <v>38</v>
      </c>
      <c r="E18" s="24" t="s">
        <v>18</v>
      </c>
      <c r="F18" s="33"/>
      <c r="G18" s="25">
        <v>3000</v>
      </c>
      <c r="H18" s="13"/>
      <c r="I18" s="14">
        <f t="shared" si="3"/>
        <v>0</v>
      </c>
      <c r="J18" s="14">
        <f t="shared" si="4"/>
        <v>0</v>
      </c>
      <c r="K18" s="14">
        <f t="shared" si="5"/>
        <v>0</v>
      </c>
      <c r="L18" s="20"/>
    </row>
    <row r="19" spans="1:12" ht="39" customHeight="1" x14ac:dyDescent="0.25">
      <c r="A19" s="43"/>
      <c r="B19" s="15">
        <v>10</v>
      </c>
      <c r="C19" s="28" t="s">
        <v>36</v>
      </c>
      <c r="D19" s="31" t="s">
        <v>39</v>
      </c>
      <c r="E19" s="24" t="s">
        <v>22</v>
      </c>
      <c r="F19" s="33"/>
      <c r="G19" s="25">
        <v>2000</v>
      </c>
      <c r="H19" s="13"/>
      <c r="I19" s="14">
        <f t="shared" si="3"/>
        <v>0</v>
      </c>
      <c r="J19" s="14">
        <f t="shared" si="4"/>
        <v>0</v>
      </c>
      <c r="K19" s="14">
        <f t="shared" si="5"/>
        <v>0</v>
      </c>
      <c r="L19" s="17"/>
    </row>
    <row r="20" spans="1:12" ht="64.5" customHeight="1" x14ac:dyDescent="0.25">
      <c r="A20" s="43"/>
      <c r="B20" s="15">
        <v>11</v>
      </c>
      <c r="C20" s="27" t="s">
        <v>36</v>
      </c>
      <c r="D20" s="32" t="s">
        <v>40</v>
      </c>
      <c r="E20" s="24" t="s">
        <v>18</v>
      </c>
      <c r="F20" s="33"/>
      <c r="G20" s="25">
        <v>200</v>
      </c>
      <c r="H20" s="13"/>
      <c r="I20" s="14">
        <f t="shared" si="3"/>
        <v>0</v>
      </c>
      <c r="J20" s="14">
        <f t="shared" si="4"/>
        <v>0</v>
      </c>
      <c r="K20" s="14">
        <f t="shared" si="5"/>
        <v>0</v>
      </c>
      <c r="L20" s="17"/>
    </row>
    <row r="21" spans="1:12" ht="39" customHeight="1" x14ac:dyDescent="0.25">
      <c r="A21" s="43"/>
      <c r="B21" s="15">
        <v>12</v>
      </c>
      <c r="C21" s="27" t="s">
        <v>36</v>
      </c>
      <c r="D21" s="32" t="s">
        <v>41</v>
      </c>
      <c r="E21" s="24" t="s">
        <v>18</v>
      </c>
      <c r="F21" s="33"/>
      <c r="G21" s="25">
        <v>200</v>
      </c>
      <c r="H21" s="13"/>
      <c r="I21" s="14">
        <f t="shared" si="3"/>
        <v>0</v>
      </c>
      <c r="J21" s="14">
        <f t="shared" si="4"/>
        <v>0</v>
      </c>
      <c r="K21" s="14">
        <f t="shared" si="5"/>
        <v>0</v>
      </c>
      <c r="L21" s="41"/>
    </row>
    <row r="22" spans="1:12" ht="64.5" customHeight="1" x14ac:dyDescent="0.25">
      <c r="A22" s="43"/>
      <c r="B22" s="15">
        <v>13</v>
      </c>
      <c r="C22" s="27" t="s">
        <v>42</v>
      </c>
      <c r="D22" s="32" t="s">
        <v>43</v>
      </c>
      <c r="E22" s="24" t="s">
        <v>18</v>
      </c>
      <c r="F22" s="33"/>
      <c r="G22" s="25">
        <v>10</v>
      </c>
      <c r="H22" s="13"/>
      <c r="I22" s="14">
        <f t="shared" ref="I22:I36" si="6">H22*0.19</f>
        <v>0</v>
      </c>
      <c r="J22" s="14">
        <f t="shared" ref="J22:J36" si="7">H22+I22</f>
        <v>0</v>
      </c>
      <c r="K22" s="14">
        <f t="shared" ref="K22:K36" si="8">J22*G22</f>
        <v>0</v>
      </c>
      <c r="L22" s="17"/>
    </row>
    <row r="23" spans="1:12" ht="39" customHeight="1" x14ac:dyDescent="0.25">
      <c r="A23" s="43"/>
      <c r="B23" s="15">
        <v>14</v>
      </c>
      <c r="C23" s="27" t="s">
        <v>44</v>
      </c>
      <c r="D23" s="32" t="s">
        <v>45</v>
      </c>
      <c r="E23" s="24" t="s">
        <v>22</v>
      </c>
      <c r="F23" s="33" t="s">
        <v>124</v>
      </c>
      <c r="G23" s="25">
        <v>30</v>
      </c>
      <c r="H23" s="13"/>
      <c r="I23" s="14">
        <f t="shared" si="6"/>
        <v>0</v>
      </c>
      <c r="J23" s="14">
        <f t="shared" si="7"/>
        <v>0</v>
      </c>
      <c r="K23" s="14">
        <f t="shared" si="8"/>
        <v>0</v>
      </c>
      <c r="L23" s="17"/>
    </row>
    <row r="24" spans="1:12" ht="64.5" customHeight="1" x14ac:dyDescent="0.25">
      <c r="A24" s="43"/>
      <c r="B24" s="15">
        <v>15</v>
      </c>
      <c r="C24" s="27" t="s">
        <v>44</v>
      </c>
      <c r="D24" s="32" t="s">
        <v>46</v>
      </c>
      <c r="E24" s="24" t="s">
        <v>18</v>
      </c>
      <c r="F24" s="33" t="s">
        <v>124</v>
      </c>
      <c r="G24" s="25">
        <v>30</v>
      </c>
      <c r="H24" s="13"/>
      <c r="I24" s="14">
        <f t="shared" si="6"/>
        <v>0</v>
      </c>
      <c r="J24" s="14">
        <f t="shared" si="7"/>
        <v>0</v>
      </c>
      <c r="K24" s="14">
        <f t="shared" si="8"/>
        <v>0</v>
      </c>
      <c r="L24" s="17"/>
    </row>
    <row r="25" spans="1:12" ht="64.5" customHeight="1" x14ac:dyDescent="0.25">
      <c r="A25" s="43"/>
      <c r="B25" s="15">
        <v>16</v>
      </c>
      <c r="C25" s="27" t="s">
        <v>47</v>
      </c>
      <c r="D25" s="32" t="s">
        <v>48</v>
      </c>
      <c r="E25" s="24" t="s">
        <v>18</v>
      </c>
      <c r="F25" s="33" t="s">
        <v>125</v>
      </c>
      <c r="G25" s="25">
        <v>10</v>
      </c>
      <c r="H25" s="13"/>
      <c r="I25" s="14">
        <f t="shared" si="6"/>
        <v>0</v>
      </c>
      <c r="J25" s="14">
        <f t="shared" si="7"/>
        <v>0</v>
      </c>
      <c r="K25" s="14">
        <f t="shared" si="8"/>
        <v>0</v>
      </c>
      <c r="L25" s="20"/>
    </row>
    <row r="26" spans="1:12" ht="39" customHeight="1" x14ac:dyDescent="0.25">
      <c r="A26" s="43"/>
      <c r="B26" s="15">
        <v>17</v>
      </c>
      <c r="C26" s="27" t="s">
        <v>49</v>
      </c>
      <c r="D26" s="32" t="s">
        <v>50</v>
      </c>
      <c r="E26" s="24" t="s">
        <v>22</v>
      </c>
      <c r="F26" s="33"/>
      <c r="G26" s="25">
        <v>100</v>
      </c>
      <c r="H26" s="13"/>
      <c r="I26" s="14">
        <f t="shared" si="6"/>
        <v>0</v>
      </c>
      <c r="J26" s="14">
        <f t="shared" si="7"/>
        <v>0</v>
      </c>
      <c r="K26" s="14">
        <f t="shared" si="8"/>
        <v>0</v>
      </c>
      <c r="L26" s="17"/>
    </row>
    <row r="27" spans="1:12" ht="64.5" customHeight="1" x14ac:dyDescent="0.25">
      <c r="A27" s="43"/>
      <c r="B27" s="15">
        <v>18</v>
      </c>
      <c r="C27" s="27" t="s">
        <v>49</v>
      </c>
      <c r="D27" s="32" t="s">
        <v>51</v>
      </c>
      <c r="E27" s="24" t="s">
        <v>18</v>
      </c>
      <c r="F27" s="33"/>
      <c r="G27" s="25">
        <v>100</v>
      </c>
      <c r="H27" s="13"/>
      <c r="I27" s="14">
        <f t="shared" si="6"/>
        <v>0</v>
      </c>
      <c r="J27" s="14">
        <f t="shared" si="7"/>
        <v>0</v>
      </c>
      <c r="K27" s="14">
        <f t="shared" si="8"/>
        <v>0</v>
      </c>
      <c r="L27" s="17"/>
    </row>
    <row r="28" spans="1:12" ht="39" customHeight="1" x14ac:dyDescent="0.25">
      <c r="A28" s="43"/>
      <c r="B28" s="15">
        <v>19</v>
      </c>
      <c r="C28" s="27" t="s">
        <v>49</v>
      </c>
      <c r="D28" s="32" t="s">
        <v>52</v>
      </c>
      <c r="E28" s="24" t="s">
        <v>18</v>
      </c>
      <c r="F28" s="33"/>
      <c r="G28" s="25">
        <v>100</v>
      </c>
      <c r="H28" s="13"/>
      <c r="I28" s="14">
        <f t="shared" si="6"/>
        <v>0</v>
      </c>
      <c r="J28" s="14">
        <f t="shared" si="7"/>
        <v>0</v>
      </c>
      <c r="K28" s="14">
        <f t="shared" si="8"/>
        <v>0</v>
      </c>
      <c r="L28" s="17"/>
    </row>
    <row r="29" spans="1:12" ht="64.5" customHeight="1" x14ac:dyDescent="0.25">
      <c r="A29" s="43"/>
      <c r="B29" s="15">
        <v>20</v>
      </c>
      <c r="C29" s="28" t="s">
        <v>53</v>
      </c>
      <c r="D29" s="31" t="s">
        <v>54</v>
      </c>
      <c r="E29" s="24" t="s">
        <v>18</v>
      </c>
      <c r="F29" s="33" t="s">
        <v>126</v>
      </c>
      <c r="G29" s="25">
        <v>100</v>
      </c>
      <c r="H29" s="13"/>
      <c r="I29" s="14">
        <f t="shared" si="6"/>
        <v>0</v>
      </c>
      <c r="J29" s="14">
        <f t="shared" si="7"/>
        <v>0</v>
      </c>
      <c r="K29" s="14">
        <f t="shared" si="8"/>
        <v>0</v>
      </c>
      <c r="L29" s="20"/>
    </row>
    <row r="30" spans="1:12" ht="39" customHeight="1" x14ac:dyDescent="0.25">
      <c r="A30" s="43"/>
      <c r="B30" s="15">
        <v>21</v>
      </c>
      <c r="C30" s="27" t="s">
        <v>55</v>
      </c>
      <c r="D30" s="32" t="s">
        <v>56</v>
      </c>
      <c r="E30" s="24" t="s">
        <v>22</v>
      </c>
      <c r="F30" s="33"/>
      <c r="G30" s="25">
        <v>500</v>
      </c>
      <c r="H30" s="13"/>
      <c r="I30" s="14">
        <f t="shared" si="6"/>
        <v>0</v>
      </c>
      <c r="J30" s="14">
        <f t="shared" si="7"/>
        <v>0</v>
      </c>
      <c r="K30" s="14">
        <f t="shared" si="8"/>
        <v>0</v>
      </c>
      <c r="L30" s="17"/>
    </row>
    <row r="31" spans="1:12" ht="64.5" customHeight="1" x14ac:dyDescent="0.25">
      <c r="A31" s="43"/>
      <c r="B31" s="15">
        <v>22</v>
      </c>
      <c r="C31" s="27" t="s">
        <v>57</v>
      </c>
      <c r="D31" s="32" t="s">
        <v>58</v>
      </c>
      <c r="E31" s="24" t="s">
        <v>18</v>
      </c>
      <c r="F31" s="33" t="s">
        <v>127</v>
      </c>
      <c r="G31" s="25">
        <v>100</v>
      </c>
      <c r="H31" s="13"/>
      <c r="I31" s="14">
        <f t="shared" si="6"/>
        <v>0</v>
      </c>
      <c r="J31" s="14">
        <f t="shared" si="7"/>
        <v>0</v>
      </c>
      <c r="K31" s="14">
        <f t="shared" si="8"/>
        <v>0</v>
      </c>
      <c r="L31" s="17"/>
    </row>
    <row r="32" spans="1:12" ht="39" customHeight="1" x14ac:dyDescent="0.25">
      <c r="A32" s="43"/>
      <c r="B32" s="15">
        <v>23</v>
      </c>
      <c r="C32" s="27" t="s">
        <v>59</v>
      </c>
      <c r="D32" s="32" t="s">
        <v>60</v>
      </c>
      <c r="E32" s="24" t="s">
        <v>18</v>
      </c>
      <c r="F32" s="33" t="s">
        <v>127</v>
      </c>
      <c r="G32" s="25">
        <v>50</v>
      </c>
      <c r="H32" s="13"/>
      <c r="I32" s="14">
        <f t="shared" si="6"/>
        <v>0</v>
      </c>
      <c r="J32" s="14">
        <f t="shared" si="7"/>
        <v>0</v>
      </c>
      <c r="K32" s="14">
        <f t="shared" si="8"/>
        <v>0</v>
      </c>
      <c r="L32" s="41"/>
    </row>
    <row r="33" spans="1:12" ht="64.5" customHeight="1" x14ac:dyDescent="0.25">
      <c r="A33" s="43"/>
      <c r="B33" s="15">
        <v>24</v>
      </c>
      <c r="C33" s="27" t="s">
        <v>61</v>
      </c>
      <c r="D33" s="32" t="s">
        <v>62</v>
      </c>
      <c r="E33" s="24" t="s">
        <v>18</v>
      </c>
      <c r="F33" s="33" t="s">
        <v>128</v>
      </c>
      <c r="G33" s="25">
        <v>200</v>
      </c>
      <c r="H33" s="13"/>
      <c r="I33" s="14">
        <f t="shared" si="6"/>
        <v>0</v>
      </c>
      <c r="J33" s="14">
        <f t="shared" si="7"/>
        <v>0</v>
      </c>
      <c r="K33" s="14">
        <f t="shared" si="8"/>
        <v>0</v>
      </c>
      <c r="L33" s="17"/>
    </row>
    <row r="34" spans="1:12" ht="39" customHeight="1" x14ac:dyDescent="0.25">
      <c r="A34" s="43"/>
      <c r="B34" s="15">
        <v>25</v>
      </c>
      <c r="C34" s="27" t="s">
        <v>63</v>
      </c>
      <c r="D34" s="32" t="s">
        <v>64</v>
      </c>
      <c r="E34" s="24" t="s">
        <v>22</v>
      </c>
      <c r="F34" s="33" t="s">
        <v>129</v>
      </c>
      <c r="G34" s="25">
        <v>20</v>
      </c>
      <c r="H34" s="13"/>
      <c r="I34" s="14">
        <f t="shared" si="6"/>
        <v>0</v>
      </c>
      <c r="J34" s="14">
        <f t="shared" si="7"/>
        <v>0</v>
      </c>
      <c r="K34" s="14">
        <f t="shared" si="8"/>
        <v>0</v>
      </c>
      <c r="L34" s="17"/>
    </row>
    <row r="35" spans="1:12" ht="64.5" customHeight="1" x14ac:dyDescent="0.25">
      <c r="A35" s="43"/>
      <c r="B35" s="15">
        <v>26</v>
      </c>
      <c r="C35" s="27" t="s">
        <v>65</v>
      </c>
      <c r="D35" s="32" t="s">
        <v>66</v>
      </c>
      <c r="E35" s="24" t="s">
        <v>18</v>
      </c>
      <c r="F35" s="33" t="s">
        <v>130</v>
      </c>
      <c r="G35" s="25">
        <v>100</v>
      </c>
      <c r="H35" s="13"/>
      <c r="I35" s="14">
        <f t="shared" si="6"/>
        <v>0</v>
      </c>
      <c r="J35" s="14">
        <f t="shared" si="7"/>
        <v>0</v>
      </c>
      <c r="K35" s="14">
        <f t="shared" si="8"/>
        <v>0</v>
      </c>
      <c r="L35" s="17"/>
    </row>
    <row r="36" spans="1:12" ht="39" customHeight="1" x14ac:dyDescent="0.25">
      <c r="A36" s="43"/>
      <c r="B36" s="15">
        <v>27</v>
      </c>
      <c r="C36" s="27" t="s">
        <v>67</v>
      </c>
      <c r="D36" s="32" t="s">
        <v>68</v>
      </c>
      <c r="E36" s="24" t="s">
        <v>18</v>
      </c>
      <c r="F36" s="33" t="s">
        <v>131</v>
      </c>
      <c r="G36" s="25">
        <v>30</v>
      </c>
      <c r="H36" s="13"/>
      <c r="I36" s="14">
        <f t="shared" si="6"/>
        <v>0</v>
      </c>
      <c r="J36" s="14">
        <f t="shared" si="7"/>
        <v>0</v>
      </c>
      <c r="K36" s="14">
        <f t="shared" si="8"/>
        <v>0</v>
      </c>
      <c r="L36" s="17"/>
    </row>
    <row r="37" spans="1:12" ht="64.5" customHeight="1" x14ac:dyDescent="0.25">
      <c r="A37" s="43"/>
      <c r="B37" s="15">
        <v>28</v>
      </c>
      <c r="C37" s="27" t="s">
        <v>67</v>
      </c>
      <c r="D37" s="32" t="s">
        <v>69</v>
      </c>
      <c r="E37" s="24" t="s">
        <v>18</v>
      </c>
      <c r="F37" s="33" t="s">
        <v>132</v>
      </c>
      <c r="G37" s="25">
        <v>500</v>
      </c>
      <c r="H37" s="13"/>
      <c r="I37" s="14">
        <f t="shared" ref="I37:I51" si="9">H37*0.19</f>
        <v>0</v>
      </c>
      <c r="J37" s="14">
        <f t="shared" ref="J37:J51" si="10">H37+I37</f>
        <v>0</v>
      </c>
      <c r="K37" s="14">
        <f t="shared" ref="K37:K51" si="11">J37*G37</f>
        <v>0</v>
      </c>
      <c r="L37" s="20"/>
    </row>
    <row r="38" spans="1:12" ht="39" customHeight="1" x14ac:dyDescent="0.25">
      <c r="A38" s="43"/>
      <c r="B38" s="15">
        <v>29</v>
      </c>
      <c r="C38" s="27" t="s">
        <v>67</v>
      </c>
      <c r="D38" s="32" t="s">
        <v>70</v>
      </c>
      <c r="E38" s="24" t="s">
        <v>22</v>
      </c>
      <c r="F38" s="33" t="s">
        <v>133</v>
      </c>
      <c r="G38" s="25">
        <v>100</v>
      </c>
      <c r="H38" s="13"/>
      <c r="I38" s="14">
        <f t="shared" si="9"/>
        <v>0</v>
      </c>
      <c r="J38" s="14">
        <f t="shared" si="10"/>
        <v>0</v>
      </c>
      <c r="K38" s="14">
        <f t="shared" si="11"/>
        <v>0</v>
      </c>
      <c r="L38" s="17"/>
    </row>
    <row r="39" spans="1:12" ht="64.5" customHeight="1" x14ac:dyDescent="0.25">
      <c r="A39" s="43"/>
      <c r="B39" s="15">
        <v>30</v>
      </c>
      <c r="C39" s="27" t="s">
        <v>67</v>
      </c>
      <c r="D39" s="32" t="s">
        <v>71</v>
      </c>
      <c r="E39" s="24" t="s">
        <v>18</v>
      </c>
      <c r="F39" s="33" t="s">
        <v>134</v>
      </c>
      <c r="G39" s="25">
        <v>300</v>
      </c>
      <c r="H39" s="13"/>
      <c r="I39" s="14">
        <f t="shared" si="9"/>
        <v>0</v>
      </c>
      <c r="J39" s="14">
        <f t="shared" si="10"/>
        <v>0</v>
      </c>
      <c r="K39" s="14">
        <f t="shared" si="11"/>
        <v>0</v>
      </c>
      <c r="L39" s="17"/>
    </row>
    <row r="40" spans="1:12" ht="64.5" customHeight="1" x14ac:dyDescent="0.25">
      <c r="A40" s="43"/>
      <c r="B40" s="15">
        <v>31</v>
      </c>
      <c r="C40" s="27" t="s">
        <v>67</v>
      </c>
      <c r="D40" s="32" t="s">
        <v>72</v>
      </c>
      <c r="E40" s="24" t="s">
        <v>18</v>
      </c>
      <c r="F40" s="33" t="s">
        <v>129</v>
      </c>
      <c r="G40" s="25">
        <v>20</v>
      </c>
      <c r="H40" s="13"/>
      <c r="I40" s="14">
        <f t="shared" si="9"/>
        <v>0</v>
      </c>
      <c r="J40" s="14">
        <f t="shared" si="10"/>
        <v>0</v>
      </c>
      <c r="K40" s="14">
        <f t="shared" si="11"/>
        <v>0</v>
      </c>
      <c r="L40" s="20"/>
    </row>
    <row r="41" spans="1:12" ht="39" customHeight="1" x14ac:dyDescent="0.25">
      <c r="A41" s="43"/>
      <c r="B41" s="15">
        <v>32</v>
      </c>
      <c r="C41" s="27" t="s">
        <v>73</v>
      </c>
      <c r="D41" s="32" t="s">
        <v>74</v>
      </c>
      <c r="E41" s="24" t="s">
        <v>22</v>
      </c>
      <c r="F41" s="33"/>
      <c r="G41" s="25">
        <v>50</v>
      </c>
      <c r="H41" s="13"/>
      <c r="I41" s="14">
        <f t="shared" si="9"/>
        <v>0</v>
      </c>
      <c r="J41" s="14">
        <f t="shared" si="10"/>
        <v>0</v>
      </c>
      <c r="K41" s="14">
        <f t="shared" si="11"/>
        <v>0</v>
      </c>
      <c r="L41" s="17"/>
    </row>
    <row r="42" spans="1:12" ht="64.5" customHeight="1" x14ac:dyDescent="0.25">
      <c r="A42" s="43"/>
      <c r="B42" s="15">
        <v>33</v>
      </c>
      <c r="C42" s="27" t="s">
        <v>75</v>
      </c>
      <c r="D42" s="32" t="s">
        <v>76</v>
      </c>
      <c r="E42" s="24" t="s">
        <v>18</v>
      </c>
      <c r="F42" s="33" t="s">
        <v>134</v>
      </c>
      <c r="G42" s="25">
        <v>1000</v>
      </c>
      <c r="H42" s="13"/>
      <c r="I42" s="14">
        <f t="shared" si="9"/>
        <v>0</v>
      </c>
      <c r="J42" s="14">
        <f t="shared" si="10"/>
        <v>0</v>
      </c>
      <c r="K42" s="14">
        <f t="shared" si="11"/>
        <v>0</v>
      </c>
      <c r="L42" s="17"/>
    </row>
    <row r="43" spans="1:12" ht="39" customHeight="1" x14ac:dyDescent="0.25">
      <c r="A43" s="43"/>
      <c r="B43" s="15">
        <v>34</v>
      </c>
      <c r="C43" s="27" t="s">
        <v>77</v>
      </c>
      <c r="D43" s="32" t="s">
        <v>78</v>
      </c>
      <c r="E43" s="24" t="s">
        <v>18</v>
      </c>
      <c r="F43" s="33" t="s">
        <v>135</v>
      </c>
      <c r="G43" s="25">
        <v>30</v>
      </c>
      <c r="H43" s="13"/>
      <c r="I43" s="14">
        <f t="shared" si="9"/>
        <v>0</v>
      </c>
      <c r="J43" s="14">
        <f t="shared" si="10"/>
        <v>0</v>
      </c>
      <c r="K43" s="14">
        <f t="shared" si="11"/>
        <v>0</v>
      </c>
      <c r="L43" s="17"/>
    </row>
    <row r="44" spans="1:12" ht="64.5" customHeight="1" x14ac:dyDescent="0.25">
      <c r="A44" s="43"/>
      <c r="B44" s="15">
        <v>35</v>
      </c>
      <c r="C44" s="27" t="s">
        <v>79</v>
      </c>
      <c r="D44" s="32" t="s">
        <v>80</v>
      </c>
      <c r="E44" s="24" t="s">
        <v>18</v>
      </c>
      <c r="F44" s="33"/>
      <c r="G44" s="25">
        <v>500</v>
      </c>
      <c r="H44" s="13"/>
      <c r="I44" s="14">
        <f t="shared" si="9"/>
        <v>0</v>
      </c>
      <c r="J44" s="14">
        <f t="shared" si="10"/>
        <v>0</v>
      </c>
      <c r="K44" s="14">
        <f t="shared" si="11"/>
        <v>0</v>
      </c>
      <c r="L44" s="20"/>
    </row>
    <row r="45" spans="1:12" ht="39" customHeight="1" x14ac:dyDescent="0.25">
      <c r="A45" s="43"/>
      <c r="B45" s="15">
        <v>36</v>
      </c>
      <c r="C45" s="27" t="s">
        <v>81</v>
      </c>
      <c r="D45" s="32" t="s">
        <v>82</v>
      </c>
      <c r="E45" s="24" t="s">
        <v>22</v>
      </c>
      <c r="F45" s="33"/>
      <c r="G45" s="25">
        <v>500</v>
      </c>
      <c r="H45" s="13"/>
      <c r="I45" s="14">
        <f t="shared" si="9"/>
        <v>0</v>
      </c>
      <c r="J45" s="14">
        <f t="shared" si="10"/>
        <v>0</v>
      </c>
      <c r="K45" s="14">
        <f t="shared" si="11"/>
        <v>0</v>
      </c>
      <c r="L45" s="17"/>
    </row>
    <row r="46" spans="1:12" ht="64.5" customHeight="1" x14ac:dyDescent="0.25">
      <c r="A46" s="43"/>
      <c r="B46" s="15">
        <v>37</v>
      </c>
      <c r="C46" s="27" t="s">
        <v>83</v>
      </c>
      <c r="D46" s="32" t="s">
        <v>84</v>
      </c>
      <c r="E46" s="24" t="s">
        <v>18</v>
      </c>
      <c r="F46" s="33"/>
      <c r="G46" s="25">
        <v>300</v>
      </c>
      <c r="H46" s="13"/>
      <c r="I46" s="14">
        <f t="shared" si="9"/>
        <v>0</v>
      </c>
      <c r="J46" s="14">
        <f t="shared" si="10"/>
        <v>0</v>
      </c>
      <c r="K46" s="14">
        <f t="shared" si="11"/>
        <v>0</v>
      </c>
      <c r="L46" s="17"/>
    </row>
    <row r="47" spans="1:12" ht="39" customHeight="1" x14ac:dyDescent="0.25">
      <c r="A47" s="43"/>
      <c r="B47" s="15">
        <v>38</v>
      </c>
      <c r="C47" s="27" t="s">
        <v>85</v>
      </c>
      <c r="D47" s="32" t="s">
        <v>86</v>
      </c>
      <c r="E47" s="24" t="s">
        <v>18</v>
      </c>
      <c r="F47" s="33" t="s">
        <v>136</v>
      </c>
      <c r="G47" s="25">
        <v>10</v>
      </c>
      <c r="H47" s="13"/>
      <c r="I47" s="14">
        <f t="shared" si="9"/>
        <v>0</v>
      </c>
      <c r="J47" s="14">
        <f t="shared" si="10"/>
        <v>0</v>
      </c>
      <c r="K47" s="14">
        <f t="shared" si="11"/>
        <v>0</v>
      </c>
      <c r="L47" s="17"/>
    </row>
    <row r="48" spans="1:12" ht="64.5" customHeight="1" x14ac:dyDescent="0.25">
      <c r="A48" s="43"/>
      <c r="B48" s="15">
        <v>39</v>
      </c>
      <c r="C48" s="27" t="s">
        <v>85</v>
      </c>
      <c r="D48" s="32" t="s">
        <v>87</v>
      </c>
      <c r="E48" s="24" t="s">
        <v>18</v>
      </c>
      <c r="F48" s="33"/>
      <c r="G48" s="25">
        <v>50</v>
      </c>
      <c r="H48" s="13"/>
      <c r="I48" s="14">
        <f t="shared" si="9"/>
        <v>0</v>
      </c>
      <c r="J48" s="14">
        <f t="shared" si="10"/>
        <v>0</v>
      </c>
      <c r="K48" s="14">
        <f t="shared" si="11"/>
        <v>0</v>
      </c>
      <c r="L48" s="20"/>
    </row>
    <row r="49" spans="1:12" ht="39" customHeight="1" x14ac:dyDescent="0.25">
      <c r="A49" s="43"/>
      <c r="B49" s="15">
        <v>40</v>
      </c>
      <c r="C49" s="27" t="s">
        <v>88</v>
      </c>
      <c r="D49" s="32" t="s">
        <v>89</v>
      </c>
      <c r="E49" s="24" t="s">
        <v>22</v>
      </c>
      <c r="F49" s="33"/>
      <c r="G49" s="25">
        <v>500</v>
      </c>
      <c r="H49" s="13"/>
      <c r="I49" s="14">
        <f t="shared" si="9"/>
        <v>0</v>
      </c>
      <c r="J49" s="14">
        <f t="shared" si="10"/>
        <v>0</v>
      </c>
      <c r="K49" s="14">
        <f t="shared" si="11"/>
        <v>0</v>
      </c>
      <c r="L49" s="17"/>
    </row>
    <row r="50" spans="1:12" ht="64.5" customHeight="1" x14ac:dyDescent="0.25">
      <c r="A50" s="43"/>
      <c r="B50" s="15">
        <v>41</v>
      </c>
      <c r="C50" s="27" t="s">
        <v>90</v>
      </c>
      <c r="D50" s="32" t="s">
        <v>91</v>
      </c>
      <c r="E50" s="24" t="s">
        <v>18</v>
      </c>
      <c r="F50" s="34" t="s">
        <v>137</v>
      </c>
      <c r="G50" s="25">
        <v>50</v>
      </c>
      <c r="H50" s="13"/>
      <c r="I50" s="14">
        <f t="shared" si="9"/>
        <v>0</v>
      </c>
      <c r="J50" s="14">
        <f t="shared" si="10"/>
        <v>0</v>
      </c>
      <c r="K50" s="14">
        <f t="shared" si="11"/>
        <v>0</v>
      </c>
      <c r="L50" s="17"/>
    </row>
    <row r="51" spans="1:12" ht="39" customHeight="1" x14ac:dyDescent="0.25">
      <c r="A51" s="43"/>
      <c r="B51" s="15">
        <v>42</v>
      </c>
      <c r="C51" s="27" t="s">
        <v>92</v>
      </c>
      <c r="D51" s="32" t="s">
        <v>93</v>
      </c>
      <c r="E51" s="24" t="s">
        <v>18</v>
      </c>
      <c r="F51" s="34" t="s">
        <v>138</v>
      </c>
      <c r="G51" s="25">
        <v>50</v>
      </c>
      <c r="H51" s="13"/>
      <c r="I51" s="14">
        <f t="shared" si="9"/>
        <v>0</v>
      </c>
      <c r="J51" s="14">
        <f t="shared" si="10"/>
        <v>0</v>
      </c>
      <c r="K51" s="14">
        <f t="shared" si="11"/>
        <v>0</v>
      </c>
      <c r="L51" s="17"/>
    </row>
    <row r="52" spans="1:12" ht="64.5" customHeight="1" x14ac:dyDescent="0.25">
      <c r="A52" s="43"/>
      <c r="B52" s="15">
        <v>43</v>
      </c>
      <c r="C52" s="29" t="s">
        <v>94</v>
      </c>
      <c r="D52" s="30" t="s">
        <v>95</v>
      </c>
      <c r="E52" s="24" t="s">
        <v>18</v>
      </c>
      <c r="F52" s="35" t="s">
        <v>139</v>
      </c>
      <c r="G52" s="25">
        <v>1000</v>
      </c>
      <c r="H52" s="13"/>
      <c r="I52" s="14">
        <f t="shared" ref="I52:I66" si="12">H52*0.19</f>
        <v>0</v>
      </c>
      <c r="J52" s="14">
        <f t="shared" ref="J52:J66" si="13">H52+I52</f>
        <v>0</v>
      </c>
      <c r="K52" s="14">
        <f t="shared" ref="K52:K66" si="14">J52*G52</f>
        <v>0</v>
      </c>
      <c r="L52" s="20"/>
    </row>
    <row r="53" spans="1:12" ht="39" customHeight="1" x14ac:dyDescent="0.25">
      <c r="A53" s="43"/>
      <c r="B53" s="15">
        <v>44</v>
      </c>
      <c r="C53" s="28" t="s">
        <v>94</v>
      </c>
      <c r="D53" s="31" t="s">
        <v>96</v>
      </c>
      <c r="E53" s="24" t="s">
        <v>22</v>
      </c>
      <c r="F53" s="35" t="s">
        <v>139</v>
      </c>
      <c r="G53" s="25">
        <v>100</v>
      </c>
      <c r="H53" s="13"/>
      <c r="I53" s="14">
        <f t="shared" si="12"/>
        <v>0</v>
      </c>
      <c r="J53" s="14">
        <f t="shared" si="13"/>
        <v>0</v>
      </c>
      <c r="K53" s="14">
        <f t="shared" si="14"/>
        <v>0</v>
      </c>
      <c r="L53" s="17"/>
    </row>
    <row r="54" spans="1:12" ht="64.5" customHeight="1" x14ac:dyDescent="0.25">
      <c r="A54" s="43"/>
      <c r="B54" s="15">
        <v>45</v>
      </c>
      <c r="C54" s="27" t="s">
        <v>94</v>
      </c>
      <c r="D54" s="32" t="s">
        <v>97</v>
      </c>
      <c r="E54" s="24" t="s">
        <v>18</v>
      </c>
      <c r="F54" s="34" t="s">
        <v>140</v>
      </c>
      <c r="G54" s="25">
        <v>50</v>
      </c>
      <c r="H54" s="13"/>
      <c r="I54" s="14">
        <f t="shared" si="12"/>
        <v>0</v>
      </c>
      <c r="J54" s="14">
        <f t="shared" si="13"/>
        <v>0</v>
      </c>
      <c r="K54" s="14">
        <f t="shared" si="14"/>
        <v>0</v>
      </c>
      <c r="L54" s="41"/>
    </row>
    <row r="55" spans="1:12" ht="64.5" customHeight="1" x14ac:dyDescent="0.25">
      <c r="A55" s="43"/>
      <c r="B55" s="15">
        <v>46</v>
      </c>
      <c r="C55" s="27" t="s">
        <v>98</v>
      </c>
      <c r="D55" s="32" t="s">
        <v>99</v>
      </c>
      <c r="E55" s="24" t="s">
        <v>18</v>
      </c>
      <c r="F55" s="33" t="s">
        <v>141</v>
      </c>
      <c r="G55" s="25">
        <v>50</v>
      </c>
      <c r="H55" s="13"/>
      <c r="I55" s="14">
        <f t="shared" si="12"/>
        <v>0</v>
      </c>
      <c r="J55" s="14">
        <f t="shared" si="13"/>
        <v>0</v>
      </c>
      <c r="K55" s="14">
        <f t="shared" si="14"/>
        <v>0</v>
      </c>
      <c r="L55" s="17"/>
    </row>
    <row r="56" spans="1:12" ht="39" customHeight="1" x14ac:dyDescent="0.25">
      <c r="A56" s="43"/>
      <c r="B56" s="15">
        <v>47</v>
      </c>
      <c r="C56" s="27" t="s">
        <v>100</v>
      </c>
      <c r="D56" s="32" t="s">
        <v>99</v>
      </c>
      <c r="E56" s="24" t="s">
        <v>22</v>
      </c>
      <c r="F56" s="33" t="s">
        <v>141</v>
      </c>
      <c r="G56" s="25">
        <v>100</v>
      </c>
      <c r="H56" s="13"/>
      <c r="I56" s="14">
        <f t="shared" si="12"/>
        <v>0</v>
      </c>
      <c r="J56" s="14">
        <f t="shared" si="13"/>
        <v>0</v>
      </c>
      <c r="K56" s="14">
        <f t="shared" si="14"/>
        <v>0</v>
      </c>
      <c r="L56" s="17"/>
    </row>
    <row r="57" spans="1:12" ht="64.5" customHeight="1" x14ac:dyDescent="0.25">
      <c r="A57" s="43"/>
      <c r="B57" s="15">
        <v>48</v>
      </c>
      <c r="C57" s="27" t="s">
        <v>101</v>
      </c>
      <c r="D57" s="32" t="s">
        <v>102</v>
      </c>
      <c r="E57" s="24" t="s">
        <v>18</v>
      </c>
      <c r="F57" s="33"/>
      <c r="G57" s="25">
        <v>10</v>
      </c>
      <c r="H57" s="13"/>
      <c r="I57" s="14">
        <f t="shared" si="12"/>
        <v>0</v>
      </c>
      <c r="J57" s="14">
        <f t="shared" si="13"/>
        <v>0</v>
      </c>
      <c r="K57" s="14">
        <f t="shared" si="14"/>
        <v>0</v>
      </c>
      <c r="L57" s="17"/>
    </row>
    <row r="58" spans="1:12" ht="39" customHeight="1" x14ac:dyDescent="0.25">
      <c r="A58" s="43"/>
      <c r="B58" s="15">
        <v>49</v>
      </c>
      <c r="C58" s="27" t="s">
        <v>103</v>
      </c>
      <c r="D58" s="32" t="s">
        <v>104</v>
      </c>
      <c r="E58" s="24" t="s">
        <v>18</v>
      </c>
      <c r="F58" s="33" t="s">
        <v>124</v>
      </c>
      <c r="G58" s="25">
        <v>30</v>
      </c>
      <c r="H58" s="13"/>
      <c r="I58" s="14">
        <f t="shared" si="12"/>
        <v>0</v>
      </c>
      <c r="J58" s="14">
        <f t="shared" si="13"/>
        <v>0</v>
      </c>
      <c r="K58" s="14">
        <f t="shared" si="14"/>
        <v>0</v>
      </c>
      <c r="L58" s="41"/>
    </row>
    <row r="59" spans="1:12" ht="64.5" customHeight="1" x14ac:dyDescent="0.25">
      <c r="A59" s="43"/>
      <c r="B59" s="15">
        <v>50</v>
      </c>
      <c r="C59" s="28" t="s">
        <v>105</v>
      </c>
      <c r="D59" s="30" t="s">
        <v>106</v>
      </c>
      <c r="E59" s="24" t="s">
        <v>18</v>
      </c>
      <c r="F59" s="35" t="s">
        <v>139</v>
      </c>
      <c r="G59" s="25">
        <v>1000</v>
      </c>
      <c r="H59" s="13"/>
      <c r="I59" s="14">
        <f t="shared" si="12"/>
        <v>0</v>
      </c>
      <c r="J59" s="14">
        <f t="shared" si="13"/>
        <v>0</v>
      </c>
      <c r="K59" s="14">
        <f t="shared" si="14"/>
        <v>0</v>
      </c>
      <c r="L59" s="17"/>
    </row>
    <row r="60" spans="1:12" ht="39" customHeight="1" x14ac:dyDescent="0.25">
      <c r="A60" s="43"/>
      <c r="B60" s="15">
        <v>51</v>
      </c>
      <c r="C60" s="27" t="s">
        <v>107</v>
      </c>
      <c r="D60" s="32"/>
      <c r="E60" s="24" t="s">
        <v>22</v>
      </c>
      <c r="F60" s="33"/>
      <c r="G60" s="25">
        <v>10</v>
      </c>
      <c r="H60" s="13"/>
      <c r="I60" s="14">
        <f t="shared" si="12"/>
        <v>0</v>
      </c>
      <c r="J60" s="14">
        <f t="shared" si="13"/>
        <v>0</v>
      </c>
      <c r="K60" s="14">
        <f t="shared" si="14"/>
        <v>0</v>
      </c>
      <c r="L60" s="17"/>
    </row>
    <row r="61" spans="1:12" ht="64.5" customHeight="1" x14ac:dyDescent="0.25">
      <c r="A61" s="43"/>
      <c r="B61" s="15">
        <v>52</v>
      </c>
      <c r="C61" s="27" t="s">
        <v>108</v>
      </c>
      <c r="D61" s="32" t="s">
        <v>109</v>
      </c>
      <c r="E61" s="24" t="s">
        <v>18</v>
      </c>
      <c r="F61" s="33" t="s">
        <v>124</v>
      </c>
      <c r="G61" s="25">
        <v>30</v>
      </c>
      <c r="H61" s="13"/>
      <c r="I61" s="14">
        <f t="shared" si="12"/>
        <v>0</v>
      </c>
      <c r="J61" s="14">
        <f t="shared" si="13"/>
        <v>0</v>
      </c>
      <c r="K61" s="14">
        <f t="shared" si="14"/>
        <v>0</v>
      </c>
      <c r="L61" s="17"/>
    </row>
    <row r="62" spans="1:12" ht="39" customHeight="1" x14ac:dyDescent="0.25">
      <c r="A62" s="43"/>
      <c r="B62" s="15">
        <v>53</v>
      </c>
      <c r="C62" s="27" t="s">
        <v>110</v>
      </c>
      <c r="D62" s="32" t="s">
        <v>111</v>
      </c>
      <c r="E62" s="24" t="s">
        <v>18</v>
      </c>
      <c r="F62" s="35" t="s">
        <v>139</v>
      </c>
      <c r="G62" s="25">
        <v>300</v>
      </c>
      <c r="H62" s="13"/>
      <c r="I62" s="14">
        <f t="shared" si="12"/>
        <v>0</v>
      </c>
      <c r="J62" s="14">
        <f t="shared" si="13"/>
        <v>0</v>
      </c>
      <c r="K62" s="14">
        <f t="shared" si="14"/>
        <v>0</v>
      </c>
      <c r="L62" s="41"/>
    </row>
    <row r="63" spans="1:12" ht="64.5" customHeight="1" x14ac:dyDescent="0.25">
      <c r="A63" s="43"/>
      <c r="B63" s="15">
        <v>54</v>
      </c>
      <c r="C63" s="28" t="s">
        <v>112</v>
      </c>
      <c r="D63" s="31" t="s">
        <v>113</v>
      </c>
      <c r="E63" s="24" t="s">
        <v>18</v>
      </c>
      <c r="F63" s="35" t="s">
        <v>139</v>
      </c>
      <c r="G63" s="25">
        <v>500</v>
      </c>
      <c r="H63" s="13"/>
      <c r="I63" s="14">
        <f t="shared" si="12"/>
        <v>0</v>
      </c>
      <c r="J63" s="14">
        <f t="shared" si="13"/>
        <v>0</v>
      </c>
      <c r="K63" s="14">
        <f t="shared" si="14"/>
        <v>0</v>
      </c>
      <c r="L63" s="17"/>
    </row>
    <row r="64" spans="1:12" ht="39" customHeight="1" x14ac:dyDescent="0.25">
      <c r="A64" s="43"/>
      <c r="B64" s="15">
        <v>55</v>
      </c>
      <c r="C64" s="27" t="s">
        <v>114</v>
      </c>
      <c r="D64" s="32" t="s">
        <v>115</v>
      </c>
      <c r="E64" s="24" t="s">
        <v>22</v>
      </c>
      <c r="F64" s="33" t="s">
        <v>136</v>
      </c>
      <c r="G64" s="25">
        <v>5</v>
      </c>
      <c r="H64" s="13"/>
      <c r="I64" s="14">
        <f t="shared" si="12"/>
        <v>0</v>
      </c>
      <c r="J64" s="14">
        <f t="shared" si="13"/>
        <v>0</v>
      </c>
      <c r="K64" s="14">
        <f t="shared" si="14"/>
        <v>0</v>
      </c>
      <c r="L64" s="17"/>
    </row>
    <row r="65" spans="1:13" ht="64.5" customHeight="1" x14ac:dyDescent="0.25">
      <c r="A65" s="43"/>
      <c r="B65" s="15">
        <v>56</v>
      </c>
      <c r="C65" s="27" t="s">
        <v>116</v>
      </c>
      <c r="D65" s="32" t="s">
        <v>117</v>
      </c>
      <c r="E65" s="24" t="s">
        <v>18</v>
      </c>
      <c r="F65" s="33"/>
      <c r="G65" s="25">
        <v>100</v>
      </c>
      <c r="H65" s="13"/>
      <c r="I65" s="14">
        <f t="shared" si="12"/>
        <v>0</v>
      </c>
      <c r="J65" s="14">
        <f t="shared" si="13"/>
        <v>0</v>
      </c>
      <c r="K65" s="14">
        <f t="shared" si="14"/>
        <v>0</v>
      </c>
      <c r="L65" s="17"/>
    </row>
    <row r="66" spans="1:13" ht="39" customHeight="1" x14ac:dyDescent="0.25">
      <c r="A66" s="43"/>
      <c r="B66" s="15">
        <v>57</v>
      </c>
      <c r="C66" s="27" t="s">
        <v>118</v>
      </c>
      <c r="D66" s="32" t="s">
        <v>119</v>
      </c>
      <c r="E66" s="24" t="s">
        <v>18</v>
      </c>
      <c r="F66" s="33"/>
      <c r="G66" s="25">
        <v>500</v>
      </c>
      <c r="H66" s="13"/>
      <c r="I66" s="14">
        <f t="shared" si="12"/>
        <v>0</v>
      </c>
      <c r="J66" s="14">
        <f t="shared" si="13"/>
        <v>0</v>
      </c>
      <c r="K66" s="14">
        <f t="shared" si="14"/>
        <v>0</v>
      </c>
      <c r="L66" s="17"/>
    </row>
    <row r="67" spans="1:13" ht="64.5" customHeight="1" x14ac:dyDescent="0.25">
      <c r="A67" s="43"/>
      <c r="B67" s="15">
        <v>58</v>
      </c>
      <c r="C67" s="27" t="s">
        <v>118</v>
      </c>
      <c r="D67" s="32" t="s">
        <v>120</v>
      </c>
      <c r="E67" s="24" t="s">
        <v>18</v>
      </c>
      <c r="F67" s="33"/>
      <c r="G67" s="25">
        <v>400</v>
      </c>
      <c r="H67" s="13"/>
      <c r="I67" s="14">
        <f t="shared" ref="I67:I68" si="15">H67*0.19</f>
        <v>0</v>
      </c>
      <c r="J67" s="14">
        <f t="shared" ref="J67:J68" si="16">H67+I67</f>
        <v>0</v>
      </c>
      <c r="K67" s="14">
        <f t="shared" ref="K67:K68" si="17">J67*G67</f>
        <v>0</v>
      </c>
      <c r="L67" s="20"/>
    </row>
    <row r="68" spans="1:13" ht="39" customHeight="1" x14ac:dyDescent="0.25">
      <c r="A68" s="43"/>
      <c r="B68" s="15">
        <v>59</v>
      </c>
      <c r="C68" s="27" t="s">
        <v>121</v>
      </c>
      <c r="D68" s="32" t="s">
        <v>122</v>
      </c>
      <c r="E68" s="24" t="s">
        <v>22</v>
      </c>
      <c r="F68" s="33"/>
      <c r="G68" s="25">
        <v>100</v>
      </c>
      <c r="H68" s="13"/>
      <c r="I68" s="14">
        <f t="shared" si="15"/>
        <v>0</v>
      </c>
      <c r="J68" s="14">
        <f t="shared" si="16"/>
        <v>0</v>
      </c>
      <c r="K68" s="14">
        <f t="shared" si="17"/>
        <v>0</v>
      </c>
      <c r="L68" s="17"/>
    </row>
    <row r="69" spans="1:13" ht="38.25" customHeight="1" thickBot="1" x14ac:dyDescent="0.3">
      <c r="A69" s="47" t="s">
        <v>13</v>
      </c>
      <c r="B69" s="48"/>
      <c r="C69" s="48"/>
      <c r="D69" s="48"/>
      <c r="E69" s="48"/>
      <c r="F69" s="48"/>
      <c r="G69" s="48"/>
      <c r="H69" s="48"/>
      <c r="I69" s="48"/>
      <c r="J69" s="49"/>
      <c r="K69" s="21">
        <f>SUM(K10:K68)</f>
        <v>0</v>
      </c>
      <c r="L69" s="22"/>
      <c r="M69" s="8"/>
    </row>
    <row r="70" spans="1:13" x14ac:dyDescent="0.25">
      <c r="L70" s="8"/>
    </row>
    <row r="71" spans="1:13" x14ac:dyDescent="0.25">
      <c r="L71" s="8"/>
    </row>
    <row r="72" spans="1:13" x14ac:dyDescent="0.25">
      <c r="L72" s="8"/>
    </row>
    <row r="73" spans="1:13" x14ac:dyDescent="0.25">
      <c r="A73" t="s">
        <v>19</v>
      </c>
      <c r="D73" s="50"/>
      <c r="E73" s="50"/>
      <c r="F73" s="50"/>
      <c r="G73" s="8"/>
      <c r="H73" s="8"/>
    </row>
    <row r="74" spans="1:13" ht="24.75" customHeight="1" x14ac:dyDescent="0.25">
      <c r="A74" s="44" t="s">
        <v>15</v>
      </c>
      <c r="B74" s="44"/>
      <c r="C74" s="44"/>
      <c r="D74" s="9"/>
      <c r="E74" s="9"/>
      <c r="F74" s="9"/>
      <c r="G74" s="8"/>
      <c r="H74" s="8"/>
    </row>
    <row r="75" spans="1:13" ht="23.25" customHeight="1" x14ac:dyDescent="0.25">
      <c r="A75" s="44" t="s">
        <v>20</v>
      </c>
      <c r="B75" s="44"/>
      <c r="C75" s="44"/>
      <c r="D75" s="10"/>
      <c r="E75" s="11"/>
      <c r="F75" s="11"/>
      <c r="G75" s="8"/>
      <c r="H75" s="8"/>
    </row>
    <row r="76" spans="1:13" ht="25.5" customHeight="1" x14ac:dyDescent="0.25">
      <c r="A76" s="44" t="s">
        <v>21</v>
      </c>
      <c r="B76" s="44"/>
      <c r="C76" s="44"/>
      <c r="D76" s="45"/>
      <c r="E76" s="45"/>
      <c r="F76" s="45"/>
    </row>
  </sheetData>
  <mergeCells count="13">
    <mergeCell ref="A10:A68"/>
    <mergeCell ref="A75:C75"/>
    <mergeCell ref="A76:C76"/>
    <mergeCell ref="D76:F76"/>
    <mergeCell ref="A1:L1"/>
    <mergeCell ref="A2:L2"/>
    <mergeCell ref="A3:L3"/>
    <mergeCell ref="A4:L4"/>
    <mergeCell ref="A5:L5"/>
    <mergeCell ref="A69:J69"/>
    <mergeCell ref="A74:C74"/>
    <mergeCell ref="A7:C7"/>
    <mergeCell ref="D73:F73"/>
  </mergeCells>
  <pageMargins left="0.7" right="0.7" top="0.75" bottom="0.75" header="0.3" footer="0.3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ITEM 1 PRODUCTOS ASEO 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2018-02-27T22:37:45Z</dcterms:modified>
</cp:coreProperties>
</file>