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18\CONVOCATORÍA PÚBLICA 77  - EQUIPOS DE LABORATORIO AMBIENTAL Y QUÍMICA\"/>
    </mc:Choice>
  </mc:AlternateContent>
  <bookViews>
    <workbookView xWindow="0" yWindow="0" windowWidth="35295" windowHeight="9525" activeTab="2"/>
  </bookViews>
  <sheets>
    <sheet name="ÍTEM 1 - CIENCIAS AMBIENTALES" sheetId="1" r:id="rId1"/>
    <sheet name="ÍTEM 2 - TECNOLOGÍA QUÍMICA I" sheetId="2" r:id="rId2"/>
    <sheet name="ÍTEM 3 - TECNOLOGÍA QUÍMICA II" sheetId="3" r:id="rId3"/>
  </sheet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 i="3" l="1"/>
  <c r="K10" i="3"/>
  <c r="J11" i="3"/>
  <c r="K11" i="3"/>
  <c r="J12" i="3"/>
  <c r="K12" i="3"/>
  <c r="J13" i="3"/>
  <c r="K13" i="3"/>
  <c r="K14" i="3"/>
  <c r="I13" i="3"/>
  <c r="I12" i="3"/>
  <c r="I11" i="3"/>
  <c r="I10" i="3"/>
  <c r="K14" i="2"/>
  <c r="K11" i="2"/>
  <c r="K12" i="2"/>
  <c r="K13" i="2"/>
  <c r="K10" i="2"/>
  <c r="J11" i="2"/>
  <c r="J12" i="2"/>
  <c r="J13" i="2"/>
  <c r="J10" i="2"/>
  <c r="I11" i="2"/>
  <c r="I12" i="2"/>
  <c r="I13" i="2"/>
  <c r="I10" i="2"/>
  <c r="K16" i="1"/>
  <c r="K11" i="1"/>
  <c r="K12" i="1"/>
  <c r="K13" i="1"/>
  <c r="K14" i="1"/>
  <c r="K15" i="1"/>
  <c r="K10" i="1"/>
  <c r="J11" i="1"/>
  <c r="J12" i="1"/>
  <c r="J13" i="1"/>
  <c r="J14" i="1"/>
  <c r="J15" i="1"/>
  <c r="J10" i="1"/>
  <c r="I11" i="1"/>
  <c r="I12" i="1"/>
  <c r="I13" i="1"/>
  <c r="I14" i="1"/>
  <c r="I15" i="1"/>
  <c r="I10" i="1"/>
</calcChain>
</file>

<file path=xl/sharedStrings.xml><?xml version="1.0" encoding="utf-8"?>
<sst xmlns="http://schemas.openxmlformats.org/spreadsheetml/2006/main" count="128" uniqueCount="67">
  <si>
    <t>UNIVERSIDAD TECNOLÓGICA DE PEREIRA</t>
  </si>
  <si>
    <t xml:space="preserve"> BIENES Y SUMINISTROS</t>
  </si>
  <si>
    <t>ANEXO 1 "ESPECIFICACIONES TÉCNICAS Y  PRESENTACIÓN DE OFERTA"</t>
  </si>
  <si>
    <t>NOMBRE DEL ELEMENTO</t>
  </si>
  <si>
    <t>ESPECIFICACION Y/O REFERENCIA</t>
  </si>
  <si>
    <t>MARCA</t>
  </si>
  <si>
    <t>UD DE MEDIDA</t>
  </si>
  <si>
    <t>CANT</t>
  </si>
  <si>
    <t>MARCA Y REFERENCIA OFERTADA</t>
  </si>
  <si>
    <t>PRECIO UNITARIO (ANTES DE IVA)</t>
  </si>
  <si>
    <t>VALOR IVA (EN PESOS)</t>
  </si>
  <si>
    <t>PRECIO UNITARIO  (IVA INCLUÍDO)</t>
  </si>
  <si>
    <t>VALOR TOTAL IVA INCLUIDO</t>
  </si>
  <si>
    <t>TIEMPO DE ENTREGA ( DÍAS CALENDARIO)</t>
  </si>
  <si>
    <t>TIEMPO DE GARANTÍA ( DÍAS CALENDARIO)</t>
  </si>
  <si>
    <t>CONVOCATORIA PUBLICA 77 DE 2018</t>
  </si>
  <si>
    <t>COMPRA EQUIPOS DE LABORATORIOS AMBIENTAL Y QUÍMICA</t>
  </si>
  <si>
    <t xml:space="preserve">MEDIDOR DE FLUJO 
MAGNETICO-INDUCTIVO PARA MEDIR
VELOCIDADES EN CORRIENTES
ABIERTAS EN MONTAJE TIPO B
</t>
  </si>
  <si>
    <t xml:space="preserve">El OTT MF pro es un medidor de caudal magnético-inductivo de fácil manejo y mantenimiento reducido para la medición rentable de caudales en cauces descubiertos.
El cálculo automático del caudal reduce notablemente el tiempo de permanencia en campo. El cabezal sensorial electromagnético está prácticamente exento de mantenimiento
y es ideal para el uso tanto con velocidades de caudal reducidas, como con altas concentraciones de materia en suspesión.
- Tipo de utilización: Medidas puntuales
- Tecnología de medición: Electromagnético
- Puntos destacados: Sensor de flujo magnético inductivo con medición de profundidad (opcional) para resultados fiables en aguas de poca velocidad, en condiciones de
turbulencia y en cauces con muchas plantas. Requiere poco mantenimiento.
-Rango de medición: 0 m/s a 6 m/s
- Precisión: ±2 % del valor medido ±0,015 m/s ( 0 … 3 m/s ) y ±4 % del valor medido ±0,015 m/s ( 3 … 5 m/s )
- Estabilidad en punto cero: ±0,015 m/s
- Tensión de alimentación: Batería de iones de litio
- Duración: normalmente 18 horas (20 °C)
- Capacidad de la memoria de datos: Hasta 10 estaciones de medición con 32 perfiles
- Temperatura de servicio/almacenamiento: - 20°C a 60°C
- Material Carcasa del sensor: ABS, reforzado con fibra de vidrio
- Material Mando portátil: policarbonato recubiertocon elastómero absorbente
- Incluye: Incluye: Handheld con soporte para varilla, Convertidor AC / DC de la unidad de alimentación principal
- Cable USB para conexión a PC
- Maleta
- Grado de protección IP - Mando p.: IP67 (con tapa de protección)
</t>
  </si>
  <si>
    <t>Unidad</t>
  </si>
  <si>
    <t>OTT</t>
  </si>
  <si>
    <t>DSENSOR OTT MF PRO CON CABLE DE  6M - CON PROFUNDIDAD</t>
  </si>
  <si>
    <t>Sensor OTT MF pro con cable de 6m - con profundidad
- Sensor de flujo magnético inductivo con medición de profundidad para resultados fiables en aguas de poca velocidad, en condiciones de turbulencia y en cauces con
muchas plantas. Requiere poco mantenimiento.
- Medición de la profundidad:
Sensor de presión absoluta con calibración de un punto
Margen de medición: 0 a 3,05 m
Precisión: ±2% del valor medido o ±0,015 m
- Material - Carcasa del sensor: ABS, reforzado con fibra de vidrio
- Grado de protección IP : Sensor IP6</t>
  </si>
  <si>
    <t>KIT PARA ADAPTAR A UNA VARIJA 1 507.000,00 507.000,00 20MM O HERES - WADING ROD ADAPTER KIT FOR ROD 20 OR HERES</t>
  </si>
  <si>
    <t>Kit adaptador OTT MF pro para barra 20 mm o HERES
- Para funcionamiento con barra de vadeo de 20 mm de diámetro (necesario)</t>
  </si>
  <si>
    <t>BARRA DE 20 MM ( 3 SECCIONES , 3 1 3.180.000,00 3.180.000,00
METROS) GRADUADA EN CM</t>
  </si>
  <si>
    <t xml:space="preserve">Barra de vadeo de 20 mm de diámetro.
- Con placa base y punta
- 3 m de largo, en 3 secciones
- Graduación en cm
</t>
  </si>
  <si>
    <t>DIRECCION DEL PUNTERO DE LA 1 366.000,00 366.000,00
BARRA</t>
  </si>
  <si>
    <t>"Dirección del puntero de la barra - Si no se utiliza HERES - Para la indicación de la dirección del contador de corriente"</t>
  </si>
  <si>
    <t>BOLSA DE LONA CON CORREA (MAX. 6 1 630.000,00 630.000,00
PIEZAS DE BARRAS O 5 PIEZAS
HERES)</t>
  </si>
  <si>
    <t>Bolsa de lona con correa de transporte para barra de vadeo y dispositivo de ajuste. Adecuado para máximo 6 piezas de barras o 5 piezas de dispositivo de ajuste HERES</t>
  </si>
  <si>
    <t xml:space="preserve">SUBÍTEM </t>
  </si>
  <si>
    <t>ÍTEM 1 - CIENCIAS AMBIENTALES</t>
  </si>
  <si>
    <t xml:space="preserve">TOTAL OFERTA </t>
  </si>
  <si>
    <t>NOMBRE Y NIT  EMPRESA:</t>
  </si>
  <si>
    <t>NOMBRE Y FIRMA REPRESENTANTE LEGAL</t>
  </si>
  <si>
    <t>CÉDULA</t>
  </si>
  <si>
    <t>FECHA:</t>
  </si>
  <si>
    <t>ÍTEM 2 - TECNOLOGÍA QUÍMICA I</t>
  </si>
  <si>
    <t xml:space="preserve"> INCUBADORA </t>
  </si>
  <si>
    <t>ÍTEM 3 - TECNOLOGÍA QUÍMICA II</t>
  </si>
  <si>
    <t xml:space="preserve">MUFLA </t>
  </si>
  <si>
    <t xml:space="preserve"> AGITADOR</t>
  </si>
  <si>
    <t xml:space="preserve"> ESTUFA DE SECADO</t>
  </si>
  <si>
    <t>UNIDAD</t>
  </si>
  <si>
    <t>REFRACTOMETRO DE MESA</t>
  </si>
  <si>
    <t>Doble escala
Escala Brix: 0~95ºBrix
Índice de Refracción: 1.3000~1.7000 nD
Resolución: De 0,1/0,0005 
Termómetro digital: 0~70ºC : 1°C</t>
  </si>
  <si>
    <t>MEDIDOR DE CONDUCTIVIDAD DE MESA</t>
  </si>
  <si>
    <t xml:space="preserve">REF: IN 55 SINGLE DISPLAY
VOLUMEN 53 LT - 
</t>
  </si>
  <si>
    <t xml:space="preserve">CULTIVO PARA LABORATORIO REF: UN 55 SINGLE DISPLAY
</t>
  </si>
  <si>
    <t xml:space="preserve">MAGNÉTICO EXTRAPLANO RANGO DE VELOCIDAD 15-1500 RPM
</t>
  </si>
  <si>
    <t xml:space="preserve">MULTIPROPÓSITO MM3 (3 LITROS) A 1200 GRADOS REF: MM3
</t>
  </si>
  <si>
    <t>ANEXO 1 MODIFICADO"ESPECIFICACIONES TÉCNICAS Y  PRESENTACIÓN DE OFERTA"</t>
  </si>
  <si>
    <t>ANEXO 1 MODIFICADO "ESPECIFICACIONES TÉCNICAS Y  PRESENTACIÓN DE OFERTA"</t>
  </si>
  <si>
    <t>ESPECTROFOTOMETRO</t>
  </si>
  <si>
    <t xml:space="preserve">Fotometro para trabajo en el espectro visible. Portaceldas para 4 celdas de 10 mm de paso optico. Diseño Óptico: Haz simple
Rango Longitud de onda: 325 - 1000 nm Ancho de banda espectral 4 nm o menor.
</t>
  </si>
  <si>
    <t>Manta de calentamiento para balones de vidrio de 100 mL Control de temperatura. Carcasa en polipropileno, con controlador  de temperatura para:
Temperatura de ambiente a 450°C Sonda de temperatura opcional.</t>
  </si>
  <si>
    <t>Rango de medición: 0,000 uS/cm…2000 mS/cm
INCLUYE: Celda de conductivad  Compensación de Temperatura. 
Adaptador de corriente. Cubierta protectora polvo. Solución Standard para ajuste de conductividad.</t>
  </si>
  <si>
    <r>
      <t xml:space="preserve">MANTA DE CALENTAMIENTO </t>
    </r>
    <r>
      <rPr>
        <sz val="11"/>
        <color rgb="FFFF0000"/>
        <rFont val="Calibri"/>
        <family val="2"/>
        <scheme val="minor"/>
      </rPr>
      <t>PARA BALONES DE 100 Ml</t>
    </r>
  </si>
  <si>
    <r>
      <t xml:space="preserve">BELLINGHAM &amp; STANLEY; </t>
    </r>
    <r>
      <rPr>
        <sz val="11"/>
        <color rgb="FFFF0000"/>
        <rFont val="Calibri"/>
        <family val="2"/>
        <scheme val="minor"/>
      </rPr>
      <t>LABSCIENT</t>
    </r>
  </si>
  <si>
    <r>
      <t xml:space="preserve">MAPADA MODELO V1200
</t>
    </r>
    <r>
      <rPr>
        <sz val="11"/>
        <color rgb="FFFF0000"/>
        <rFont val="Calibri"/>
        <family val="2"/>
        <scheme val="minor"/>
      </rPr>
      <t>THERMO SCIENTIFIC</t>
    </r>
    <r>
      <rPr>
        <sz val="11"/>
        <color theme="1"/>
        <rFont val="Calibri"/>
        <family val="2"/>
        <scheme val="minor"/>
      </rPr>
      <t xml:space="preserve">
 </t>
    </r>
    <r>
      <rPr>
        <sz val="11"/>
        <color rgb="FFFF0000"/>
        <rFont val="Calibri"/>
        <family val="2"/>
        <scheme val="minor"/>
      </rPr>
      <t xml:space="preserve">QLS </t>
    </r>
  </si>
  <si>
    <r>
      <t>ELECTROTHERMAL</t>
    </r>
    <r>
      <rPr>
        <sz val="11"/>
        <color rgb="FFFF0000"/>
        <rFont val="Calibri"/>
        <family val="2"/>
        <scheme val="minor"/>
      </rPr>
      <t>LABSCIENT
FISHER BRAND</t>
    </r>
  </si>
  <si>
    <r>
      <t xml:space="preserve">SI ANALYTICS
</t>
    </r>
    <r>
      <rPr>
        <sz val="11"/>
        <color rgb="FFFF0000"/>
        <rFont val="Calibri"/>
        <family val="2"/>
        <scheme val="minor"/>
      </rPr>
      <t>THERMO ORION
FISHER</t>
    </r>
  </si>
  <si>
    <t>TERRIGENO
ACEQ</t>
  </si>
  <si>
    <r>
      <t xml:space="preserve">MEMMERT-ALEMAN
</t>
    </r>
    <r>
      <rPr>
        <sz val="12"/>
        <color rgb="FFFF0000"/>
        <rFont val="Calibri"/>
        <family val="2"/>
        <scheme val="minor"/>
      </rPr>
      <t>PRECISA</t>
    </r>
  </si>
  <si>
    <r>
      <t xml:space="preserve">MEMMERT
</t>
    </r>
    <r>
      <rPr>
        <sz val="12"/>
        <color rgb="FFFF0000"/>
        <rFont val="Calibri"/>
        <family val="2"/>
        <scheme val="minor"/>
      </rPr>
      <t>CLEAVER
PRECISA</t>
    </r>
  </si>
  <si>
    <r>
      <t xml:space="preserve">DBLAB-SILOGIX
</t>
    </r>
    <r>
      <rPr>
        <sz val="12"/>
        <color rgb="FFFF0000"/>
        <rFont val="Calibri"/>
        <family val="2"/>
        <scheme val="minor"/>
      </rPr>
      <t xml:space="preserve">CLEAVER
CORNING
VELP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</si>
</sst>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sz val="11"/>
      <name val="Calibri"/>
      <family val="2"/>
    </font>
    <font>
      <sz val="11"/>
      <name val="Calibri"/>
      <family val="2"/>
    </font>
    <font>
      <b/>
      <sz val="11"/>
      <name val="Calibri"/>
      <family val="2"/>
    </font>
    <font>
      <b/>
      <sz val="9"/>
      <name val="Calibri"/>
      <family val="2"/>
    </font>
    <font>
      <b/>
      <sz val="9"/>
      <name val="Calibri"/>
      <family val="2"/>
    </font>
    <font>
      <sz val="12"/>
      <name val="Calibri"/>
      <family val="2"/>
      <scheme val="minor"/>
    </font>
    <font>
      <b/>
      <sz val="10"/>
      <name val="Calibri"/>
      <family val="2"/>
    </font>
    <font>
      <sz val="10"/>
      <color theme="1"/>
      <name val="Century Gothic"/>
      <family val="2"/>
    </font>
    <font>
      <b/>
      <i/>
      <sz val="10"/>
      <color rgb="FF000000"/>
      <name val="Century Gothic"/>
      <family val="2"/>
    </font>
    <font>
      <sz val="12"/>
      <color theme="1"/>
      <name val="Calibri"/>
      <family val="2"/>
      <scheme val="minor"/>
    </font>
    <font>
      <sz val="11"/>
      <name val="Calibri"/>
      <family val="2"/>
      <scheme val="minor"/>
    </font>
    <font>
      <sz val="11"/>
      <color rgb="FFFF0000"/>
      <name val="Calibri"/>
      <family val="2"/>
      <scheme val="minor"/>
    </font>
    <font>
      <sz val="12"/>
      <color rgb="FFFF000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thin">
        <color auto="1"/>
      </bottom>
      <diagonal/>
    </border>
  </borders>
  <cellStyleXfs count="1">
    <xf numFmtId="0" fontId="0" fillId="0" borderId="0"/>
  </cellStyleXfs>
  <cellXfs count="41">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1" fillId="0" borderId="0" xfId="0" applyFont="1" applyAlignment="1">
      <alignment vertical="center"/>
    </xf>
    <xf numFmtId="0" fontId="2" fillId="0" borderId="0" xfId="0" applyFont="1" applyAlignment="1">
      <alignment horizontal="left" vertical="center"/>
    </xf>
    <xf numFmtId="3" fontId="4" fillId="0" borderId="1" xfId="0" applyNumberFormat="1" applyFont="1" applyBorder="1" applyAlignment="1">
      <alignment horizontal="center" vertical="center"/>
    </xf>
    <xf numFmtId="3"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xf>
    <xf numFmtId="3" fontId="4"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xf numFmtId="3" fontId="7" fillId="0" borderId="0" xfId="0" applyNumberFormat="1" applyFont="1" applyBorder="1" applyAlignment="1">
      <alignment horizontal="center" vertical="center"/>
    </xf>
    <xf numFmtId="3" fontId="4" fillId="0" borderId="0" xfId="0" applyNumberFormat="1" applyFont="1" applyBorder="1" applyAlignment="1">
      <alignment horizontal="center" vertical="center" wrapText="1"/>
    </xf>
    <xf numFmtId="0" fontId="0" fillId="0" borderId="0" xfId="0" applyFont="1" applyAlignment="1"/>
    <xf numFmtId="0" fontId="8" fillId="0" borderId="5" xfId="0" applyFont="1" applyBorder="1" applyAlignment="1"/>
    <xf numFmtId="0" fontId="8" fillId="0" borderId="3" xfId="0" applyFont="1" applyBorder="1" applyAlignment="1"/>
    <xf numFmtId="0" fontId="9" fillId="0" borderId="3" xfId="0" applyFont="1" applyBorder="1" applyAlignment="1">
      <alignment horizontal="left" vertical="center" wrapText="1"/>
    </xf>
    <xf numFmtId="0" fontId="6" fillId="0" borderId="1" xfId="0" applyFont="1" applyBorder="1" applyAlignment="1">
      <alignment horizontal="center" vertical="center" wrapText="1"/>
    </xf>
    <xf numFmtId="0" fontId="10" fillId="0" borderId="0" xfId="0" applyFont="1" applyAlignment="1">
      <alignment horizontal="left" vertical="center" wrapText="1"/>
    </xf>
    <xf numFmtId="3" fontId="4" fillId="0" borderId="1" xfId="0" applyNumberFormat="1" applyFont="1" applyBorder="1" applyAlignment="1">
      <alignment horizontal="center" vertical="center" wrapText="1"/>
    </xf>
    <xf numFmtId="0" fontId="0" fillId="0" borderId="1" xfId="0" applyBorder="1"/>
    <xf numFmtId="3" fontId="0" fillId="0" borderId="1" xfId="0" applyNumberFormat="1" applyBorder="1" applyAlignment="1">
      <alignment horizontal="center" vertical="center"/>
    </xf>
    <xf numFmtId="0" fontId="0" fillId="0" borderId="1" xfId="0" applyBorder="1" applyAlignment="1">
      <alignment horizontal="left" vertical="center" wrapText="1"/>
    </xf>
    <xf numFmtId="0" fontId="6" fillId="0" borderId="1" xfId="0" applyFont="1" applyBorder="1" applyAlignment="1">
      <alignment horizontal="left" wrapText="1"/>
    </xf>
    <xf numFmtId="0" fontId="11" fillId="0" borderId="1" xfId="0" applyFont="1" applyBorder="1" applyAlignment="1">
      <alignment horizontal="left" vertical="center" wrapText="1"/>
    </xf>
    <xf numFmtId="0" fontId="11" fillId="0" borderId="1" xfId="0" applyFont="1" applyBorder="1" applyAlignment="1">
      <alignment wrapText="1"/>
    </xf>
    <xf numFmtId="0" fontId="13" fillId="0" borderId="1"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3" fontId="7" fillId="0" borderId="2" xfId="0" applyNumberFormat="1" applyFont="1" applyBorder="1" applyAlignment="1">
      <alignment horizontal="center" vertical="center"/>
    </xf>
    <xf numFmtId="3" fontId="7" fillId="0" borderId="3" xfId="0" applyNumberFormat="1" applyFont="1" applyBorder="1" applyAlignment="1">
      <alignment horizontal="center" vertical="center"/>
    </xf>
    <xf numFmtId="3" fontId="7" fillId="0" borderId="4" xfId="0" applyNumberFormat="1"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C10" sqref="C10"/>
    </sheetView>
  </sheetViews>
  <sheetFormatPr baseColWidth="10" defaultRowHeight="15" x14ac:dyDescent="0.25"/>
  <cols>
    <col min="1" max="1" width="7.5703125" bestFit="1" customWidth="1"/>
    <col min="2" max="2" width="23.28515625" customWidth="1"/>
    <col min="3" max="3" width="52.42578125" customWidth="1"/>
    <col min="4" max="4" width="12.85546875" customWidth="1"/>
    <col min="5" max="5" width="8.5703125" customWidth="1"/>
    <col min="6" max="6" width="5.5703125" customWidth="1"/>
    <col min="7" max="7" width="11" customWidth="1"/>
    <col min="8" max="9" width="10.42578125" customWidth="1"/>
    <col min="10" max="10" width="12" customWidth="1"/>
    <col min="11" max="11" width="11.85546875" customWidth="1"/>
    <col min="12" max="12" width="13.140625" customWidth="1"/>
    <col min="13" max="13" width="14.140625" customWidth="1"/>
  </cols>
  <sheetData>
    <row r="1" spans="1:13" x14ac:dyDescent="0.25">
      <c r="A1" s="34" t="s">
        <v>0</v>
      </c>
      <c r="B1" s="34"/>
      <c r="C1" s="34"/>
      <c r="D1" s="34"/>
      <c r="E1" s="34"/>
      <c r="F1" s="34"/>
      <c r="G1" s="34"/>
      <c r="H1" s="34"/>
      <c r="I1" s="34"/>
      <c r="J1" s="34"/>
      <c r="K1" s="34"/>
      <c r="L1" s="34"/>
      <c r="M1" s="1"/>
    </row>
    <row r="2" spans="1:13" x14ac:dyDescent="0.25">
      <c r="A2" s="34" t="s">
        <v>1</v>
      </c>
      <c r="B2" s="34"/>
      <c r="C2" s="34"/>
      <c r="D2" s="34"/>
      <c r="E2" s="34"/>
      <c r="F2" s="34"/>
      <c r="G2" s="34"/>
      <c r="H2" s="34"/>
      <c r="I2" s="34"/>
      <c r="J2" s="34"/>
      <c r="K2" s="34"/>
      <c r="L2" s="34"/>
      <c r="M2" s="1"/>
    </row>
    <row r="3" spans="1:13" x14ac:dyDescent="0.25">
      <c r="A3" s="34" t="s">
        <v>15</v>
      </c>
      <c r="B3" s="34"/>
      <c r="C3" s="34"/>
      <c r="D3" s="34"/>
      <c r="E3" s="34"/>
      <c r="F3" s="34"/>
      <c r="G3" s="34"/>
      <c r="H3" s="34"/>
      <c r="I3" s="34"/>
      <c r="J3" s="34"/>
      <c r="K3" s="34"/>
      <c r="L3" s="34"/>
      <c r="M3" s="1"/>
    </row>
    <row r="4" spans="1:13" x14ac:dyDescent="0.25">
      <c r="A4" s="35" t="s">
        <v>16</v>
      </c>
      <c r="B4" s="34"/>
      <c r="C4" s="34"/>
      <c r="D4" s="34"/>
      <c r="E4" s="34"/>
      <c r="F4" s="34"/>
      <c r="G4" s="34"/>
      <c r="H4" s="34"/>
      <c r="I4" s="34"/>
      <c r="J4" s="34"/>
      <c r="K4" s="34"/>
      <c r="L4" s="34"/>
      <c r="M4" s="1"/>
    </row>
    <row r="5" spans="1:13" x14ac:dyDescent="0.25">
      <c r="A5" s="34" t="s">
        <v>2</v>
      </c>
      <c r="B5" s="34"/>
      <c r="C5" s="34"/>
      <c r="D5" s="34"/>
      <c r="E5" s="34"/>
      <c r="F5" s="34"/>
      <c r="G5" s="34"/>
      <c r="H5" s="34"/>
      <c r="I5" s="34"/>
      <c r="J5" s="34"/>
      <c r="K5" s="34"/>
      <c r="L5" s="34"/>
      <c r="M5" s="1"/>
    </row>
    <row r="6" spans="1:13" x14ac:dyDescent="0.25">
      <c r="A6" s="2"/>
      <c r="B6" s="1"/>
      <c r="C6" s="1"/>
      <c r="D6" s="3"/>
      <c r="E6" s="3"/>
      <c r="F6" s="1"/>
      <c r="G6" s="1"/>
      <c r="H6" s="4"/>
      <c r="I6" s="4"/>
      <c r="J6" s="1"/>
      <c r="K6" s="1"/>
      <c r="L6" s="1"/>
      <c r="M6" s="1"/>
    </row>
    <row r="7" spans="1:13" x14ac:dyDescent="0.25">
      <c r="A7" s="5" t="s">
        <v>32</v>
      </c>
      <c r="B7" s="1"/>
      <c r="C7" s="1"/>
      <c r="D7" s="3"/>
      <c r="E7" s="3"/>
      <c r="F7" s="1"/>
      <c r="G7" s="1"/>
      <c r="H7" s="4"/>
      <c r="I7" s="4"/>
      <c r="J7" s="1"/>
      <c r="K7" s="1"/>
      <c r="L7" s="1"/>
      <c r="M7" s="1"/>
    </row>
    <row r="8" spans="1:13" x14ac:dyDescent="0.25">
      <c r="A8" s="1"/>
      <c r="B8" s="6"/>
      <c r="C8" s="6"/>
      <c r="D8" s="3"/>
      <c r="E8" s="3"/>
      <c r="F8" s="6"/>
      <c r="G8" s="6"/>
      <c r="H8" s="4"/>
      <c r="I8" s="4"/>
      <c r="J8" s="1"/>
      <c r="K8" s="1"/>
      <c r="L8" s="1"/>
      <c r="M8" s="1"/>
    </row>
    <row r="9" spans="1:13" ht="48" x14ac:dyDescent="0.25">
      <c r="A9" s="7" t="s">
        <v>31</v>
      </c>
      <c r="B9" s="8" t="s">
        <v>3</v>
      </c>
      <c r="C9" s="9" t="s">
        <v>4</v>
      </c>
      <c r="D9" s="9" t="s">
        <v>5</v>
      </c>
      <c r="E9" s="8" t="s">
        <v>6</v>
      </c>
      <c r="F9" s="8" t="s">
        <v>7</v>
      </c>
      <c r="G9" s="8" t="s">
        <v>8</v>
      </c>
      <c r="H9" s="8" t="s">
        <v>9</v>
      </c>
      <c r="I9" s="10" t="s">
        <v>10</v>
      </c>
      <c r="J9" s="8" t="s">
        <v>11</v>
      </c>
      <c r="K9" s="10" t="s">
        <v>12</v>
      </c>
      <c r="L9" s="10" t="s">
        <v>13</v>
      </c>
      <c r="M9" s="10" t="s">
        <v>14</v>
      </c>
    </row>
    <row r="10" spans="1:13" ht="409.5" x14ac:dyDescent="0.25">
      <c r="A10" s="14">
        <v>1</v>
      </c>
      <c r="B10" s="11" t="s">
        <v>17</v>
      </c>
      <c r="C10" s="12" t="s">
        <v>18</v>
      </c>
      <c r="D10" s="13" t="s">
        <v>19</v>
      </c>
      <c r="E10" s="13" t="s">
        <v>20</v>
      </c>
      <c r="F10" s="14">
        <v>1</v>
      </c>
      <c r="G10" s="17"/>
      <c r="H10" s="17"/>
      <c r="I10" s="14">
        <f>+H10*0.19</f>
        <v>0</v>
      </c>
      <c r="J10" s="14">
        <f>+H10*1.19</f>
        <v>0</v>
      </c>
      <c r="K10" s="14">
        <f>+F10*J10</f>
        <v>0</v>
      </c>
      <c r="L10" s="17"/>
      <c r="M10" s="17"/>
    </row>
    <row r="11" spans="1:13" ht="220.5" x14ac:dyDescent="0.25">
      <c r="A11" s="14">
        <v>2</v>
      </c>
      <c r="B11" s="15" t="s">
        <v>21</v>
      </c>
      <c r="C11" s="12" t="s">
        <v>22</v>
      </c>
      <c r="D11" s="13" t="s">
        <v>19</v>
      </c>
      <c r="E11" s="13" t="s">
        <v>20</v>
      </c>
      <c r="F11" s="14">
        <v>1</v>
      </c>
      <c r="G11" s="17"/>
      <c r="H11" s="17"/>
      <c r="I11" s="14">
        <f t="shared" ref="I11:I15" si="0">+H11*0.19</f>
        <v>0</v>
      </c>
      <c r="J11" s="14">
        <f t="shared" ref="J11:J15" si="1">+H11*1.19</f>
        <v>0</v>
      </c>
      <c r="K11" s="14">
        <f t="shared" ref="K11:K15" si="2">+F11*J11</f>
        <v>0</v>
      </c>
      <c r="L11" s="17"/>
      <c r="M11" s="17"/>
    </row>
    <row r="12" spans="1:13" ht="90" x14ac:dyDescent="0.25">
      <c r="A12" s="14">
        <v>3</v>
      </c>
      <c r="B12" s="15" t="s">
        <v>23</v>
      </c>
      <c r="C12" s="12" t="s">
        <v>24</v>
      </c>
      <c r="D12" s="13" t="s">
        <v>19</v>
      </c>
      <c r="E12" s="13" t="s">
        <v>20</v>
      </c>
      <c r="F12" s="14">
        <v>1</v>
      </c>
      <c r="G12" s="17"/>
      <c r="H12" s="17"/>
      <c r="I12" s="14">
        <f t="shared" si="0"/>
        <v>0</v>
      </c>
      <c r="J12" s="14">
        <f t="shared" si="1"/>
        <v>0</v>
      </c>
      <c r="K12" s="14">
        <f t="shared" si="2"/>
        <v>0</v>
      </c>
      <c r="L12" s="17"/>
      <c r="M12" s="17"/>
    </row>
    <row r="13" spans="1:13" ht="94.5" x14ac:dyDescent="0.25">
      <c r="A13" s="14">
        <v>4</v>
      </c>
      <c r="B13" s="11" t="s">
        <v>25</v>
      </c>
      <c r="C13" s="12" t="s">
        <v>26</v>
      </c>
      <c r="D13" s="13" t="s">
        <v>19</v>
      </c>
      <c r="E13" s="13" t="s">
        <v>20</v>
      </c>
      <c r="F13" s="14">
        <v>1</v>
      </c>
      <c r="G13" s="17"/>
      <c r="H13" s="17"/>
      <c r="I13" s="14">
        <f t="shared" si="0"/>
        <v>0</v>
      </c>
      <c r="J13" s="14">
        <f t="shared" si="1"/>
        <v>0</v>
      </c>
      <c r="K13" s="14">
        <f t="shared" si="2"/>
        <v>0</v>
      </c>
      <c r="L13" s="17"/>
      <c r="M13" s="17"/>
    </row>
    <row r="14" spans="1:13" ht="63" x14ac:dyDescent="0.25">
      <c r="A14" s="14">
        <v>5</v>
      </c>
      <c r="B14" s="11" t="s">
        <v>27</v>
      </c>
      <c r="C14" s="29" t="s">
        <v>28</v>
      </c>
      <c r="D14" s="13" t="s">
        <v>19</v>
      </c>
      <c r="E14" s="13" t="s">
        <v>20</v>
      </c>
      <c r="F14" s="14">
        <v>1</v>
      </c>
      <c r="G14" s="17"/>
      <c r="H14" s="17"/>
      <c r="I14" s="14">
        <f t="shared" si="0"/>
        <v>0</v>
      </c>
      <c r="J14" s="14">
        <f t="shared" si="1"/>
        <v>0</v>
      </c>
      <c r="K14" s="14">
        <f t="shared" si="2"/>
        <v>0</v>
      </c>
      <c r="L14" s="17"/>
      <c r="M14" s="17"/>
    </row>
    <row r="15" spans="1:13" ht="94.5" x14ac:dyDescent="0.25">
      <c r="A15" s="14">
        <v>6</v>
      </c>
      <c r="B15" s="11" t="s">
        <v>29</v>
      </c>
      <c r="C15" s="12" t="s">
        <v>30</v>
      </c>
      <c r="D15" s="13" t="s">
        <v>19</v>
      </c>
      <c r="E15" s="13" t="s">
        <v>20</v>
      </c>
      <c r="F15" s="14">
        <v>1</v>
      </c>
      <c r="G15" s="17"/>
      <c r="H15" s="17"/>
      <c r="I15" s="14">
        <f t="shared" si="0"/>
        <v>0</v>
      </c>
      <c r="J15" s="14">
        <f t="shared" si="1"/>
        <v>0</v>
      </c>
      <c r="K15" s="14">
        <f t="shared" si="2"/>
        <v>0</v>
      </c>
      <c r="L15" s="17"/>
      <c r="M15" s="17"/>
    </row>
    <row r="16" spans="1:13" x14ac:dyDescent="0.25">
      <c r="A16" s="36" t="s">
        <v>33</v>
      </c>
      <c r="B16" s="37"/>
      <c r="C16" s="37"/>
      <c r="D16" s="37"/>
      <c r="E16" s="37"/>
      <c r="F16" s="37"/>
      <c r="G16" s="37"/>
      <c r="H16" s="37"/>
      <c r="I16" s="37"/>
      <c r="J16" s="38"/>
      <c r="K16" s="10">
        <f>SUM(K10:K15)</f>
        <v>0</v>
      </c>
    </row>
    <row r="17" spans="1:11" x14ac:dyDescent="0.25">
      <c r="A17" s="18"/>
      <c r="B17" s="18"/>
      <c r="C17" s="18"/>
      <c r="D17" s="18"/>
      <c r="E17" s="18"/>
      <c r="F17" s="18"/>
      <c r="G17" s="18"/>
      <c r="H17" s="18"/>
      <c r="I17" s="18"/>
      <c r="J17" s="18"/>
      <c r="K17" s="19"/>
    </row>
    <row r="18" spans="1:11" x14ac:dyDescent="0.25">
      <c r="A18" s="20"/>
      <c r="B18" s="20"/>
      <c r="C18" s="20"/>
      <c r="D18" s="20"/>
      <c r="E18" s="20"/>
      <c r="F18" s="20"/>
      <c r="G18" s="20"/>
      <c r="H18" s="20"/>
      <c r="I18" s="20"/>
      <c r="J18" s="20"/>
      <c r="K18" s="20"/>
    </row>
    <row r="19" spans="1:11" ht="33" customHeight="1" x14ac:dyDescent="0.25">
      <c r="A19" s="39" t="s">
        <v>34</v>
      </c>
      <c r="B19" s="39"/>
      <c r="C19" s="21"/>
      <c r="D19" s="20"/>
      <c r="E19" s="20"/>
      <c r="F19" s="20"/>
      <c r="G19" s="20"/>
      <c r="H19" s="20"/>
      <c r="I19" s="20"/>
      <c r="J19" s="20"/>
      <c r="K19" s="20"/>
    </row>
    <row r="20" spans="1:11" ht="29.25" customHeight="1" x14ac:dyDescent="0.25">
      <c r="A20" s="39" t="s">
        <v>35</v>
      </c>
      <c r="B20" s="39"/>
      <c r="C20" s="22"/>
      <c r="D20" s="20"/>
      <c r="E20" s="20"/>
      <c r="F20" s="20"/>
      <c r="G20" s="20"/>
      <c r="H20" s="20"/>
      <c r="I20" s="20"/>
      <c r="J20" s="20"/>
      <c r="K20" s="20"/>
    </row>
    <row r="21" spans="1:11" ht="18.75" customHeight="1" x14ac:dyDescent="0.25">
      <c r="A21" s="40" t="s">
        <v>36</v>
      </c>
      <c r="B21" s="40"/>
      <c r="C21" s="22"/>
      <c r="D21" s="18"/>
      <c r="E21" s="18"/>
      <c r="F21" s="18"/>
      <c r="G21" s="18"/>
      <c r="H21" s="18"/>
      <c r="I21" s="18"/>
      <c r="J21" s="18"/>
      <c r="K21" s="19"/>
    </row>
    <row r="22" spans="1:11" ht="45" customHeight="1" x14ac:dyDescent="0.25">
      <c r="A22" s="40" t="s">
        <v>37</v>
      </c>
      <c r="B22" s="40"/>
      <c r="C22" s="23"/>
      <c r="D22" s="18"/>
      <c r="E22" s="18"/>
      <c r="F22" s="18"/>
      <c r="G22" s="18"/>
      <c r="H22" s="18"/>
      <c r="I22" s="18"/>
      <c r="J22" s="18"/>
      <c r="K22" s="19"/>
    </row>
  </sheetData>
  <mergeCells count="10">
    <mergeCell ref="A16:J16"/>
    <mergeCell ref="A19:B19"/>
    <mergeCell ref="A20:B20"/>
    <mergeCell ref="A21:B21"/>
    <mergeCell ref="A22:B22"/>
    <mergeCell ref="A1:L1"/>
    <mergeCell ref="A2:L2"/>
    <mergeCell ref="A3:L3"/>
    <mergeCell ref="A4:L4"/>
    <mergeCell ref="A5:L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E13" sqref="E13"/>
    </sheetView>
  </sheetViews>
  <sheetFormatPr baseColWidth="10" defaultRowHeight="15" x14ac:dyDescent="0.25"/>
  <cols>
    <col min="1" max="1" width="7.5703125" bestFit="1" customWidth="1"/>
    <col min="2" max="2" width="23.28515625" customWidth="1"/>
    <col min="3" max="3" width="33.7109375" customWidth="1"/>
    <col min="4" max="4" width="12.85546875" customWidth="1"/>
    <col min="5" max="5" width="12.28515625" customWidth="1"/>
    <col min="6" max="6" width="5.5703125" customWidth="1"/>
    <col min="7" max="7" width="11" customWidth="1"/>
    <col min="8" max="9" width="10.42578125" customWidth="1"/>
    <col min="10" max="10" width="12" customWidth="1"/>
    <col min="11" max="11" width="11.85546875" customWidth="1"/>
    <col min="12" max="12" width="13.140625" customWidth="1"/>
    <col min="13" max="13" width="14.140625" customWidth="1"/>
  </cols>
  <sheetData>
    <row r="1" spans="1:13" x14ac:dyDescent="0.25">
      <c r="A1" s="34" t="s">
        <v>0</v>
      </c>
      <c r="B1" s="34"/>
      <c r="C1" s="34"/>
      <c r="D1" s="34"/>
      <c r="E1" s="34"/>
      <c r="F1" s="34"/>
      <c r="G1" s="34"/>
      <c r="H1" s="34"/>
      <c r="I1" s="34"/>
      <c r="J1" s="34"/>
      <c r="K1" s="34"/>
      <c r="L1" s="34"/>
      <c r="M1" s="1"/>
    </row>
    <row r="2" spans="1:13" x14ac:dyDescent="0.25">
      <c r="A2" s="34" t="s">
        <v>1</v>
      </c>
      <c r="B2" s="34"/>
      <c r="C2" s="34"/>
      <c r="D2" s="34"/>
      <c r="E2" s="34"/>
      <c r="F2" s="34"/>
      <c r="G2" s="34"/>
      <c r="H2" s="34"/>
      <c r="I2" s="34"/>
      <c r="J2" s="34"/>
      <c r="K2" s="34"/>
      <c r="L2" s="34"/>
      <c r="M2" s="1"/>
    </row>
    <row r="3" spans="1:13" x14ac:dyDescent="0.25">
      <c r="A3" s="34" t="s">
        <v>15</v>
      </c>
      <c r="B3" s="34"/>
      <c r="C3" s="34"/>
      <c r="D3" s="34"/>
      <c r="E3" s="34"/>
      <c r="F3" s="34"/>
      <c r="G3" s="34"/>
      <c r="H3" s="34"/>
      <c r="I3" s="34"/>
      <c r="J3" s="34"/>
      <c r="K3" s="34"/>
      <c r="L3" s="34"/>
      <c r="M3" s="1"/>
    </row>
    <row r="4" spans="1:13" x14ac:dyDescent="0.25">
      <c r="A4" s="35" t="s">
        <v>16</v>
      </c>
      <c r="B4" s="34"/>
      <c r="C4" s="34"/>
      <c r="D4" s="34"/>
      <c r="E4" s="34"/>
      <c r="F4" s="34"/>
      <c r="G4" s="34"/>
      <c r="H4" s="34"/>
      <c r="I4" s="34"/>
      <c r="J4" s="34"/>
      <c r="K4" s="34"/>
      <c r="L4" s="34"/>
      <c r="M4" s="1"/>
    </row>
    <row r="5" spans="1:13" x14ac:dyDescent="0.25">
      <c r="A5" s="34" t="s">
        <v>52</v>
      </c>
      <c r="B5" s="34"/>
      <c r="C5" s="34"/>
      <c r="D5" s="34"/>
      <c r="E5" s="34"/>
      <c r="F5" s="34"/>
      <c r="G5" s="34"/>
      <c r="H5" s="34"/>
      <c r="I5" s="34"/>
      <c r="J5" s="34"/>
      <c r="K5" s="34"/>
      <c r="L5" s="34"/>
      <c r="M5" s="1"/>
    </row>
    <row r="6" spans="1:13" x14ac:dyDescent="0.25">
      <c r="A6" s="2"/>
      <c r="B6" s="1"/>
      <c r="C6" s="1"/>
      <c r="D6" s="3"/>
      <c r="E6" s="3"/>
      <c r="F6" s="1"/>
      <c r="G6" s="1"/>
      <c r="H6" s="4"/>
      <c r="I6" s="4"/>
      <c r="J6" s="1"/>
      <c r="K6" s="1"/>
      <c r="L6" s="1"/>
      <c r="M6" s="1"/>
    </row>
    <row r="7" spans="1:13" x14ac:dyDescent="0.25">
      <c r="A7" s="5" t="s">
        <v>38</v>
      </c>
      <c r="B7" s="1"/>
      <c r="C7" s="1"/>
      <c r="D7" s="3"/>
      <c r="E7" s="3"/>
      <c r="F7" s="1"/>
      <c r="G7" s="1"/>
      <c r="H7" s="4"/>
      <c r="I7" s="4"/>
      <c r="J7" s="1"/>
      <c r="K7" s="1"/>
      <c r="L7" s="1"/>
      <c r="M7" s="1"/>
    </row>
    <row r="8" spans="1:13" x14ac:dyDescent="0.25">
      <c r="A8" s="1"/>
      <c r="B8" s="6"/>
      <c r="C8" s="6"/>
      <c r="D8" s="3"/>
      <c r="E8" s="3"/>
      <c r="F8" s="6"/>
      <c r="G8" s="6"/>
      <c r="H8" s="4"/>
      <c r="I8" s="4"/>
      <c r="J8" s="1"/>
      <c r="K8" s="1"/>
      <c r="L8" s="1"/>
      <c r="M8" s="1"/>
    </row>
    <row r="9" spans="1:13" ht="48" x14ac:dyDescent="0.25">
      <c r="A9" s="7" t="s">
        <v>31</v>
      </c>
      <c r="B9" s="8" t="s">
        <v>3</v>
      </c>
      <c r="C9" s="9" t="s">
        <v>4</v>
      </c>
      <c r="D9" s="9" t="s">
        <v>5</v>
      </c>
      <c r="E9" s="8" t="s">
        <v>6</v>
      </c>
      <c r="F9" s="8" t="s">
        <v>7</v>
      </c>
      <c r="G9" s="8" t="s">
        <v>8</v>
      </c>
      <c r="H9" s="8" t="s">
        <v>9</v>
      </c>
      <c r="I9" s="10" t="s">
        <v>10</v>
      </c>
      <c r="J9" s="8" t="s">
        <v>11</v>
      </c>
      <c r="K9" s="10" t="s">
        <v>12</v>
      </c>
      <c r="L9" s="10" t="s">
        <v>13</v>
      </c>
      <c r="M9" s="10" t="s">
        <v>14</v>
      </c>
    </row>
    <row r="10" spans="1:13" ht="47.25" x14ac:dyDescent="0.25">
      <c r="A10" s="16">
        <v>1</v>
      </c>
      <c r="B10" s="24" t="s">
        <v>39</v>
      </c>
      <c r="C10" s="30" t="s">
        <v>48</v>
      </c>
      <c r="D10" s="24" t="s">
        <v>19</v>
      </c>
      <c r="E10" s="24" t="s">
        <v>65</v>
      </c>
      <c r="F10" s="24">
        <v>1</v>
      </c>
      <c r="G10" s="17"/>
      <c r="H10" s="17"/>
      <c r="I10" s="14">
        <f>+H10*0.19</f>
        <v>0</v>
      </c>
      <c r="J10" s="14">
        <f>+H10*1.19</f>
        <v>0</v>
      </c>
      <c r="K10" s="14">
        <f>+F10*J10</f>
        <v>0</v>
      </c>
      <c r="L10" s="17"/>
      <c r="M10" s="17"/>
    </row>
    <row r="11" spans="1:13" ht="47.25" x14ac:dyDescent="0.25">
      <c r="A11" s="16">
        <v>2</v>
      </c>
      <c r="B11" s="24" t="s">
        <v>43</v>
      </c>
      <c r="C11" s="12" t="s">
        <v>49</v>
      </c>
      <c r="D11" s="24" t="s">
        <v>19</v>
      </c>
      <c r="E11" s="24" t="s">
        <v>64</v>
      </c>
      <c r="F11" s="24">
        <v>1</v>
      </c>
      <c r="G11" s="17"/>
      <c r="H11" s="17"/>
      <c r="I11" s="14">
        <f t="shared" ref="I11:I13" si="0">+H11*0.19</f>
        <v>0</v>
      </c>
      <c r="J11" s="14">
        <f t="shared" ref="J11:J13" si="1">+H11*1.19</f>
        <v>0</v>
      </c>
      <c r="K11" s="14">
        <f t="shared" ref="K11:K13" si="2">+F11*J11</f>
        <v>0</v>
      </c>
      <c r="L11" s="17"/>
      <c r="M11" s="17"/>
    </row>
    <row r="12" spans="1:13" ht="78.75" x14ac:dyDescent="0.25">
      <c r="A12" s="16">
        <v>3</v>
      </c>
      <c r="B12" s="24" t="s">
        <v>42</v>
      </c>
      <c r="C12" s="25" t="s">
        <v>50</v>
      </c>
      <c r="D12" s="24" t="s">
        <v>19</v>
      </c>
      <c r="E12" s="24" t="s">
        <v>66</v>
      </c>
      <c r="F12" s="24">
        <v>3</v>
      </c>
      <c r="G12" s="17"/>
      <c r="H12" s="17"/>
      <c r="I12" s="14">
        <f t="shared" si="0"/>
        <v>0</v>
      </c>
      <c r="J12" s="14">
        <f t="shared" si="1"/>
        <v>0</v>
      </c>
      <c r="K12" s="14">
        <f t="shared" si="2"/>
        <v>0</v>
      </c>
      <c r="L12" s="17"/>
      <c r="M12" s="17"/>
    </row>
    <row r="13" spans="1:13" ht="63" x14ac:dyDescent="0.25">
      <c r="A13" s="16">
        <v>4</v>
      </c>
      <c r="B13" s="24" t="s">
        <v>41</v>
      </c>
      <c r="C13" s="12" t="s">
        <v>51</v>
      </c>
      <c r="D13" s="24" t="s">
        <v>19</v>
      </c>
      <c r="E13" s="33" t="s">
        <v>63</v>
      </c>
      <c r="F13" s="24">
        <v>1</v>
      </c>
      <c r="G13" s="17"/>
      <c r="H13" s="17"/>
      <c r="I13" s="14">
        <f t="shared" si="0"/>
        <v>0</v>
      </c>
      <c r="J13" s="14">
        <f t="shared" si="1"/>
        <v>0</v>
      </c>
      <c r="K13" s="14">
        <f t="shared" si="2"/>
        <v>0</v>
      </c>
      <c r="L13" s="17"/>
      <c r="M13" s="17"/>
    </row>
    <row r="14" spans="1:13" x14ac:dyDescent="0.25">
      <c r="A14" s="36" t="s">
        <v>33</v>
      </c>
      <c r="B14" s="37"/>
      <c r="C14" s="37"/>
      <c r="D14" s="37"/>
      <c r="E14" s="37"/>
      <c r="F14" s="37"/>
      <c r="G14" s="37"/>
      <c r="H14" s="37"/>
      <c r="I14" s="37"/>
      <c r="J14" s="38"/>
      <c r="K14" s="10">
        <f>SUM(K10:K13)</f>
        <v>0</v>
      </c>
    </row>
    <row r="15" spans="1:13" x14ac:dyDescent="0.25">
      <c r="A15" s="18"/>
      <c r="B15" s="18"/>
      <c r="C15" s="18"/>
      <c r="D15" s="18"/>
      <c r="E15" s="18"/>
      <c r="F15" s="18"/>
      <c r="G15" s="18"/>
      <c r="H15" s="18"/>
      <c r="I15" s="18"/>
      <c r="J15" s="18"/>
      <c r="K15" s="19"/>
    </row>
    <row r="16" spans="1:13" x14ac:dyDescent="0.25">
      <c r="A16" s="20"/>
      <c r="B16" s="20"/>
      <c r="C16" s="20"/>
      <c r="D16" s="20"/>
      <c r="E16" s="20"/>
      <c r="F16" s="20"/>
      <c r="G16" s="20"/>
      <c r="H16" s="20"/>
      <c r="I16" s="20"/>
      <c r="J16" s="20"/>
      <c r="K16" s="20"/>
    </row>
    <row r="17" spans="1:11" ht="31.5" customHeight="1" x14ac:dyDescent="0.25">
      <c r="A17" s="39" t="s">
        <v>34</v>
      </c>
      <c r="B17" s="39"/>
      <c r="C17" s="21"/>
      <c r="D17" s="20"/>
      <c r="E17" s="20"/>
      <c r="F17" s="20"/>
      <c r="G17" s="20"/>
      <c r="H17" s="20"/>
      <c r="I17" s="20"/>
      <c r="J17" s="20"/>
      <c r="K17" s="20"/>
    </row>
    <row r="18" spans="1:11" ht="31.5" customHeight="1" x14ac:dyDescent="0.25">
      <c r="A18" s="39" t="s">
        <v>35</v>
      </c>
      <c r="B18" s="39"/>
      <c r="C18" s="22"/>
      <c r="D18" s="20"/>
      <c r="E18" s="20"/>
      <c r="F18" s="20"/>
      <c r="G18" s="20"/>
      <c r="H18" s="20"/>
      <c r="I18" s="20"/>
      <c r="J18" s="20"/>
      <c r="K18" s="20"/>
    </row>
    <row r="19" spans="1:11" ht="19.5" customHeight="1" x14ac:dyDescent="0.25">
      <c r="A19" s="40" t="s">
        <v>36</v>
      </c>
      <c r="B19" s="40"/>
      <c r="C19" s="22"/>
      <c r="D19" s="18"/>
      <c r="E19" s="18"/>
      <c r="F19" s="18"/>
      <c r="G19" s="18"/>
      <c r="H19" s="18"/>
      <c r="I19" s="18"/>
      <c r="J19" s="18"/>
      <c r="K19" s="19"/>
    </row>
    <row r="20" spans="1:11" ht="27.75" customHeight="1" x14ac:dyDescent="0.25">
      <c r="A20" s="40" t="s">
        <v>37</v>
      </c>
      <c r="B20" s="40"/>
      <c r="C20" s="23"/>
      <c r="D20" s="18"/>
      <c r="E20" s="18"/>
      <c r="F20" s="18"/>
      <c r="G20" s="18"/>
      <c r="H20" s="18"/>
      <c r="I20" s="18"/>
      <c r="J20" s="18"/>
      <c r="K20" s="19"/>
    </row>
  </sheetData>
  <mergeCells count="10">
    <mergeCell ref="A17:B17"/>
    <mergeCell ref="A18:B18"/>
    <mergeCell ref="A19:B19"/>
    <mergeCell ref="A20:B20"/>
    <mergeCell ref="A1:L1"/>
    <mergeCell ref="A2:L2"/>
    <mergeCell ref="A3:L3"/>
    <mergeCell ref="A4:L4"/>
    <mergeCell ref="A5:L5"/>
    <mergeCell ref="A14:J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tabSelected="1" workbookViewId="0">
      <selection activeCell="C12" sqref="C12"/>
    </sheetView>
  </sheetViews>
  <sheetFormatPr baseColWidth="10" defaultRowHeight="15" x14ac:dyDescent="0.25"/>
  <cols>
    <col min="1" max="1" width="7.5703125" bestFit="1" customWidth="1"/>
    <col min="2" max="2" width="23.28515625" customWidth="1"/>
    <col min="3" max="3" width="33.7109375" customWidth="1"/>
    <col min="4" max="4" width="16.5703125" customWidth="1"/>
    <col min="5" max="5" width="12.28515625" customWidth="1"/>
    <col min="6" max="6" width="5.5703125" customWidth="1"/>
    <col min="7" max="7" width="11" customWidth="1"/>
    <col min="8" max="9" width="10.42578125" customWidth="1"/>
    <col min="10" max="10" width="12" customWidth="1"/>
    <col min="11" max="11" width="11.85546875" customWidth="1"/>
    <col min="12" max="12" width="13.140625" customWidth="1"/>
    <col min="13" max="13" width="14.140625" customWidth="1"/>
  </cols>
  <sheetData>
    <row r="1" spans="1:13" x14ac:dyDescent="0.25">
      <c r="A1" s="34" t="s">
        <v>0</v>
      </c>
      <c r="B1" s="34"/>
      <c r="C1" s="34"/>
      <c r="D1" s="34"/>
      <c r="E1" s="34"/>
      <c r="F1" s="34"/>
      <c r="G1" s="34"/>
      <c r="H1" s="34"/>
      <c r="I1" s="34"/>
      <c r="J1" s="34"/>
      <c r="K1" s="34"/>
      <c r="L1" s="34"/>
      <c r="M1" s="1"/>
    </row>
    <row r="2" spans="1:13" x14ac:dyDescent="0.25">
      <c r="A2" s="34" t="s">
        <v>1</v>
      </c>
      <c r="B2" s="34"/>
      <c r="C2" s="34"/>
      <c r="D2" s="34"/>
      <c r="E2" s="34"/>
      <c r="F2" s="34"/>
      <c r="G2" s="34"/>
      <c r="H2" s="34"/>
      <c r="I2" s="34"/>
      <c r="J2" s="34"/>
      <c r="K2" s="34"/>
      <c r="L2" s="34"/>
      <c r="M2" s="1"/>
    </row>
    <row r="3" spans="1:13" x14ac:dyDescent="0.25">
      <c r="A3" s="34" t="s">
        <v>15</v>
      </c>
      <c r="B3" s="34"/>
      <c r="C3" s="34"/>
      <c r="D3" s="34"/>
      <c r="E3" s="34"/>
      <c r="F3" s="34"/>
      <c r="G3" s="34"/>
      <c r="H3" s="34"/>
      <c r="I3" s="34"/>
      <c r="J3" s="34"/>
      <c r="K3" s="34"/>
      <c r="L3" s="34"/>
      <c r="M3" s="1"/>
    </row>
    <row r="4" spans="1:13" x14ac:dyDescent="0.25">
      <c r="A4" s="35" t="s">
        <v>16</v>
      </c>
      <c r="B4" s="34"/>
      <c r="C4" s="34"/>
      <c r="D4" s="34"/>
      <c r="E4" s="34"/>
      <c r="F4" s="34"/>
      <c r="G4" s="34"/>
      <c r="H4" s="34"/>
      <c r="I4" s="34"/>
      <c r="J4" s="34"/>
      <c r="K4" s="34"/>
      <c r="L4" s="34"/>
      <c r="M4" s="1"/>
    </row>
    <row r="5" spans="1:13" x14ac:dyDescent="0.25">
      <c r="A5" s="34" t="s">
        <v>53</v>
      </c>
      <c r="B5" s="34"/>
      <c r="C5" s="34"/>
      <c r="D5" s="34"/>
      <c r="E5" s="34"/>
      <c r="F5" s="34"/>
      <c r="G5" s="34"/>
      <c r="H5" s="34"/>
      <c r="I5" s="34"/>
      <c r="J5" s="34"/>
      <c r="K5" s="34"/>
      <c r="L5" s="34"/>
      <c r="M5" s="1"/>
    </row>
    <row r="6" spans="1:13" x14ac:dyDescent="0.25">
      <c r="A6" s="2"/>
      <c r="B6" s="1"/>
      <c r="C6" s="1"/>
      <c r="D6" s="3"/>
      <c r="E6" s="3"/>
      <c r="F6" s="1"/>
      <c r="G6" s="1"/>
      <c r="H6" s="4"/>
      <c r="I6" s="4"/>
      <c r="J6" s="1"/>
      <c r="K6" s="1"/>
      <c r="L6" s="1"/>
      <c r="M6" s="1"/>
    </row>
    <row r="7" spans="1:13" x14ac:dyDescent="0.25">
      <c r="A7" s="5" t="s">
        <v>40</v>
      </c>
      <c r="B7" s="1"/>
      <c r="C7" s="1"/>
      <c r="D7" s="3"/>
      <c r="E7" s="3"/>
      <c r="F7" s="1"/>
      <c r="G7" s="1"/>
      <c r="H7" s="4"/>
      <c r="I7" s="4"/>
      <c r="J7" s="1"/>
      <c r="K7" s="1"/>
      <c r="L7" s="1"/>
      <c r="M7" s="1"/>
    </row>
    <row r="8" spans="1:13" x14ac:dyDescent="0.25">
      <c r="A8" s="1"/>
      <c r="B8" s="6"/>
      <c r="C8" s="6"/>
      <c r="D8" s="3"/>
      <c r="E8" s="3"/>
      <c r="F8" s="6"/>
      <c r="G8" s="6"/>
      <c r="H8" s="4"/>
      <c r="I8" s="4"/>
      <c r="J8" s="1"/>
      <c r="K8" s="1"/>
      <c r="L8" s="1"/>
      <c r="M8" s="1"/>
    </row>
    <row r="9" spans="1:13" ht="48" x14ac:dyDescent="0.25">
      <c r="A9" s="7" t="s">
        <v>31</v>
      </c>
      <c r="B9" s="26" t="s">
        <v>3</v>
      </c>
      <c r="C9" s="7" t="s">
        <v>4</v>
      </c>
      <c r="D9" s="7" t="s">
        <v>5</v>
      </c>
      <c r="E9" s="26" t="s">
        <v>6</v>
      </c>
      <c r="F9" s="26" t="s">
        <v>7</v>
      </c>
      <c r="G9" s="26" t="s">
        <v>8</v>
      </c>
      <c r="H9" s="26" t="s">
        <v>9</v>
      </c>
      <c r="I9" s="26" t="s">
        <v>10</v>
      </c>
      <c r="J9" s="26" t="s">
        <v>11</v>
      </c>
      <c r="K9" s="26" t="s">
        <v>12</v>
      </c>
      <c r="L9" s="26" t="s">
        <v>13</v>
      </c>
      <c r="M9" s="26" t="s">
        <v>14</v>
      </c>
    </row>
    <row r="10" spans="1:13" ht="120" x14ac:dyDescent="0.25">
      <c r="A10" s="14">
        <v>1</v>
      </c>
      <c r="B10" s="15" t="s">
        <v>54</v>
      </c>
      <c r="C10" s="31" t="s">
        <v>55</v>
      </c>
      <c r="D10" s="15" t="s">
        <v>60</v>
      </c>
      <c r="E10" s="14" t="s">
        <v>44</v>
      </c>
      <c r="F10" s="28">
        <v>1</v>
      </c>
      <c r="G10" s="27"/>
      <c r="H10" s="27"/>
      <c r="I10" s="14">
        <f>+H10*0.19</f>
        <v>0</v>
      </c>
      <c r="J10" s="14">
        <f>+H10*1.19</f>
        <v>0</v>
      </c>
      <c r="K10" s="14">
        <f>+F10*J10</f>
        <v>0</v>
      </c>
      <c r="L10" s="14"/>
      <c r="M10" s="27"/>
    </row>
    <row r="11" spans="1:13" ht="105" x14ac:dyDescent="0.25">
      <c r="A11" s="14">
        <v>2</v>
      </c>
      <c r="B11" s="15" t="s">
        <v>58</v>
      </c>
      <c r="C11" s="32" t="s">
        <v>56</v>
      </c>
      <c r="D11" s="15" t="s">
        <v>61</v>
      </c>
      <c r="E11" s="14" t="s">
        <v>44</v>
      </c>
      <c r="F11" s="28">
        <v>6</v>
      </c>
      <c r="G11" s="27"/>
      <c r="H11" s="27"/>
      <c r="I11" s="14">
        <f t="shared" ref="I11:I13" si="0">+H11*0.19</f>
        <v>0</v>
      </c>
      <c r="J11" s="14">
        <f t="shared" ref="J11:J13" si="1">+H11*1.19</f>
        <v>0</v>
      </c>
      <c r="K11" s="14">
        <f t="shared" ref="K11:K13" si="2">+F11*J11</f>
        <v>0</v>
      </c>
      <c r="L11" s="14"/>
      <c r="M11" s="27"/>
    </row>
    <row r="12" spans="1:13" ht="90" x14ac:dyDescent="0.25">
      <c r="A12" s="14">
        <v>3</v>
      </c>
      <c r="B12" s="15" t="s">
        <v>45</v>
      </c>
      <c r="C12" s="32" t="s">
        <v>46</v>
      </c>
      <c r="D12" s="15" t="s">
        <v>59</v>
      </c>
      <c r="E12" s="14" t="s">
        <v>44</v>
      </c>
      <c r="F12" s="28">
        <v>1</v>
      </c>
      <c r="G12" s="27"/>
      <c r="H12" s="27"/>
      <c r="I12" s="14">
        <f t="shared" si="0"/>
        <v>0</v>
      </c>
      <c r="J12" s="14">
        <f t="shared" si="1"/>
        <v>0</v>
      </c>
      <c r="K12" s="14">
        <f t="shared" si="2"/>
        <v>0</v>
      </c>
      <c r="L12" s="14"/>
      <c r="M12" s="27"/>
    </row>
    <row r="13" spans="1:13" ht="105" x14ac:dyDescent="0.25">
      <c r="A13" s="14">
        <v>4</v>
      </c>
      <c r="B13" s="15" t="s">
        <v>47</v>
      </c>
      <c r="C13" s="32" t="s">
        <v>57</v>
      </c>
      <c r="D13" s="15" t="s">
        <v>62</v>
      </c>
      <c r="E13" s="14" t="s">
        <v>44</v>
      </c>
      <c r="F13" s="28">
        <v>1</v>
      </c>
      <c r="G13" s="27"/>
      <c r="H13" s="27"/>
      <c r="I13" s="14">
        <f t="shared" si="0"/>
        <v>0</v>
      </c>
      <c r="J13" s="14">
        <f t="shared" si="1"/>
        <v>0</v>
      </c>
      <c r="K13" s="14">
        <f t="shared" si="2"/>
        <v>0</v>
      </c>
      <c r="L13" s="14"/>
      <c r="M13" s="27"/>
    </row>
    <row r="14" spans="1:13" x14ac:dyDescent="0.25">
      <c r="A14" s="36" t="s">
        <v>33</v>
      </c>
      <c r="B14" s="37"/>
      <c r="C14" s="37"/>
      <c r="D14" s="37"/>
      <c r="E14" s="37"/>
      <c r="F14" s="37"/>
      <c r="G14" s="37"/>
      <c r="H14" s="37"/>
      <c r="I14" s="37"/>
      <c r="J14" s="38"/>
      <c r="K14" s="26">
        <f>SUM(K10:K13)</f>
        <v>0</v>
      </c>
    </row>
    <row r="15" spans="1:13" x14ac:dyDescent="0.25">
      <c r="A15" s="18"/>
      <c r="B15" s="18"/>
      <c r="C15" s="18"/>
      <c r="D15" s="18"/>
      <c r="E15" s="18"/>
      <c r="F15" s="18"/>
      <c r="G15" s="18"/>
      <c r="H15" s="18"/>
      <c r="I15" s="18"/>
      <c r="J15" s="18"/>
      <c r="K15" s="19"/>
    </row>
    <row r="16" spans="1:13" x14ac:dyDescent="0.25">
      <c r="A16" s="20"/>
      <c r="B16" s="20"/>
      <c r="C16" s="20"/>
      <c r="D16" s="20"/>
      <c r="E16" s="20"/>
      <c r="F16" s="20"/>
      <c r="G16" s="20"/>
      <c r="H16" s="20"/>
      <c r="I16" s="20"/>
      <c r="J16" s="20"/>
      <c r="K16" s="20"/>
    </row>
    <row r="17" spans="1:11" ht="27.75" customHeight="1" x14ac:dyDescent="0.25">
      <c r="A17" s="39" t="s">
        <v>34</v>
      </c>
      <c r="B17" s="39"/>
      <c r="C17" s="21"/>
      <c r="D17" s="20"/>
      <c r="E17" s="20"/>
      <c r="F17" s="20"/>
      <c r="G17" s="20"/>
      <c r="H17" s="20"/>
      <c r="I17" s="20"/>
      <c r="J17" s="20"/>
      <c r="K17" s="20"/>
    </row>
    <row r="18" spans="1:11" ht="30.75" customHeight="1" x14ac:dyDescent="0.25">
      <c r="A18" s="39" t="s">
        <v>35</v>
      </c>
      <c r="B18" s="39"/>
      <c r="C18" s="22"/>
      <c r="D18" s="20"/>
      <c r="E18" s="20"/>
      <c r="F18" s="20"/>
      <c r="G18" s="20"/>
      <c r="H18" s="20"/>
      <c r="I18" s="20"/>
      <c r="J18" s="20"/>
      <c r="K18" s="20"/>
    </row>
    <row r="19" spans="1:11" ht="30.75" customHeight="1" x14ac:dyDescent="0.25">
      <c r="A19" s="40" t="s">
        <v>36</v>
      </c>
      <c r="B19" s="40"/>
      <c r="C19" s="22"/>
      <c r="D19" s="18"/>
      <c r="E19" s="18"/>
      <c r="F19" s="18"/>
      <c r="G19" s="18"/>
      <c r="H19" s="18"/>
      <c r="I19" s="18"/>
      <c r="J19" s="18"/>
      <c r="K19" s="19"/>
    </row>
    <row r="20" spans="1:11" ht="21.75" customHeight="1" x14ac:dyDescent="0.25">
      <c r="A20" s="40" t="s">
        <v>37</v>
      </c>
      <c r="B20" s="40"/>
      <c r="C20" s="23"/>
      <c r="D20" s="18"/>
      <c r="E20" s="18"/>
      <c r="F20" s="18"/>
      <c r="G20" s="18"/>
      <c r="H20" s="18"/>
      <c r="I20" s="18"/>
      <c r="J20" s="18"/>
      <c r="K20" s="19"/>
    </row>
  </sheetData>
  <mergeCells count="10">
    <mergeCell ref="A14:J14"/>
    <mergeCell ref="A17:B17"/>
    <mergeCell ref="A18:B18"/>
    <mergeCell ref="A19:B19"/>
    <mergeCell ref="A20:B20"/>
    <mergeCell ref="A1:L1"/>
    <mergeCell ref="A2:L2"/>
    <mergeCell ref="A3:L3"/>
    <mergeCell ref="A4:L4"/>
    <mergeCell ref="A5:L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ÍTEM 1 - CIENCIAS AMBIENTALES</vt:lpstr>
      <vt:lpstr>ÍTEM 2 - TECNOLOGÍA QUÍMICA I</vt:lpstr>
      <vt:lpstr>ÍTEM 3 - TECNOLOGÍA QUÍMICA 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dcterms:created xsi:type="dcterms:W3CDTF">2018-04-11T15:03:19Z</dcterms:created>
  <dcterms:modified xsi:type="dcterms:W3CDTF">2018-04-20T22:43:08Z</dcterms:modified>
</cp:coreProperties>
</file>