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rid\Desktop\DOCUMENTOS 2018\CONVOCATORIAS PÚBLICAS\C.P 96 COMPRA DE EQUIPO Y MATERIALES ELECTRÓNICOS Y ELÉCTRICO\"/>
    </mc:Choice>
  </mc:AlternateContent>
  <bookViews>
    <workbookView xWindow="0" yWindow="0" windowWidth="36810" windowHeight="7395" tabRatio="880" firstSheet="2" activeTab="5"/>
  </bookViews>
  <sheets>
    <sheet name="ÍTEM 1- TECNOLOGÍA ELÉCTRICA I" sheetId="3" r:id="rId1"/>
    <sheet name="ÍTEM 2 -TECNOLOGÍA ELÉCTRICA II" sheetId="1" r:id="rId2"/>
    <sheet name="ÍTEM 3 - FACULTAD DE TECNOLOGÍA" sheetId="6" r:id="rId3"/>
    <sheet name="ÍTEM 4 -INGENIERÍA ELÉCTRICA " sheetId="4" r:id="rId4"/>
    <sheet name="ÍTEM 5 -CIENCIAS BÁSICAS" sheetId="5" r:id="rId5"/>
    <sheet name="ÍTEM 6 - FÍSICA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7" l="1"/>
  <c r="J17" i="7" s="1"/>
  <c r="J16" i="7"/>
  <c r="I16" i="7"/>
  <c r="I15" i="7"/>
  <c r="J15" i="7" s="1"/>
  <c r="J14" i="7"/>
  <c r="I14" i="7"/>
  <c r="I13" i="7"/>
  <c r="J13" i="7" s="1"/>
  <c r="J12" i="7"/>
  <c r="I12" i="7"/>
  <c r="I11" i="7"/>
  <c r="J11" i="7" s="1"/>
  <c r="J10" i="7"/>
  <c r="I10" i="7"/>
  <c r="J18" i="7" l="1"/>
  <c r="I33" i="4"/>
  <c r="J33" i="4" s="1"/>
  <c r="I32" i="4"/>
  <c r="J32" i="4" s="1"/>
  <c r="J31" i="4"/>
  <c r="I31" i="4"/>
  <c r="I30" i="4"/>
  <c r="J30" i="4" s="1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26" i="1" l="1"/>
  <c r="J26" i="1" s="1"/>
  <c r="I25" i="1"/>
  <c r="J25" i="1" s="1"/>
  <c r="J24" i="1"/>
  <c r="I24" i="1"/>
  <c r="I23" i="1"/>
  <c r="J23" i="1" s="1"/>
  <c r="J22" i="1"/>
  <c r="I22" i="1"/>
  <c r="I21" i="1"/>
  <c r="J21" i="1" s="1"/>
  <c r="J20" i="1"/>
  <c r="I20" i="1"/>
  <c r="I19" i="1"/>
  <c r="J19" i="1" s="1"/>
  <c r="J18" i="1"/>
  <c r="I18" i="1"/>
  <c r="I17" i="1" l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J27" i="1" l="1"/>
  <c r="J11" i="6"/>
  <c r="I10" i="5"/>
  <c r="J10" i="5"/>
  <c r="J11" i="5" s="1"/>
  <c r="I10" i="6"/>
  <c r="J10" i="6"/>
  <c r="I10" i="4"/>
  <c r="J10" i="4"/>
  <c r="I11" i="4"/>
  <c r="J11" i="4"/>
  <c r="I12" i="4"/>
  <c r="J12" i="4"/>
  <c r="I13" i="4"/>
  <c r="J13" i="4"/>
  <c r="I14" i="4"/>
  <c r="J14" i="4"/>
  <c r="I16" i="3"/>
  <c r="J16" i="3"/>
  <c r="I17" i="3"/>
  <c r="J17" i="3"/>
  <c r="I11" i="3"/>
  <c r="J11" i="3"/>
  <c r="I12" i="3"/>
  <c r="J12" i="3"/>
  <c r="I13" i="3"/>
  <c r="J13" i="3"/>
  <c r="I14" i="3"/>
  <c r="J14" i="3"/>
  <c r="I15" i="3"/>
  <c r="J15" i="3"/>
  <c r="I10" i="3"/>
  <c r="J10" i="3"/>
  <c r="J18" i="3" l="1"/>
  <c r="J34" i="4"/>
</calcChain>
</file>

<file path=xl/sharedStrings.xml><?xml version="1.0" encoding="utf-8"?>
<sst xmlns="http://schemas.openxmlformats.org/spreadsheetml/2006/main" count="311" uniqueCount="133">
  <si>
    <t>UNIVERSIDAD TECNOLÓGICA DE PEREIRA</t>
  </si>
  <si>
    <t xml:space="preserve"> BIENES Y SUMINISTROS</t>
  </si>
  <si>
    <t>ANEXO 1 "ESPECIFICACIONES TÉCNICAS Y  PRESENTACIÓN DE OFERTA"</t>
  </si>
  <si>
    <t>NOMBRE DEL ELEMENTO</t>
  </si>
  <si>
    <t>ESPECIFICACION Y/O REFERENCIA</t>
  </si>
  <si>
    <t>MARCA</t>
  </si>
  <si>
    <t>UD DE MEDIDA</t>
  </si>
  <si>
    <t>CANT</t>
  </si>
  <si>
    <t>PRECIO UNITARIO (ANTES DE IVA)</t>
  </si>
  <si>
    <t>VALOR IVA (EN PESOS)</t>
  </si>
  <si>
    <t>PRECIO UNITARIO  (IVA INCLUÍDO)</t>
  </si>
  <si>
    <t>VALOR TOTAL IVA INCLUIDO</t>
  </si>
  <si>
    <t>TIEMPO DE ENTREGA ( DÍAS CALENDARIO)</t>
  </si>
  <si>
    <t>UNIDAD</t>
  </si>
  <si>
    <t>TOTAL OFERTA ÍTEM 3</t>
  </si>
  <si>
    <t>SCR</t>
  </si>
  <si>
    <t>Rectificador S106D1</t>
  </si>
  <si>
    <t>PULSADOR</t>
  </si>
  <si>
    <t>Pulsador de 2 pines para impreso NC</t>
  </si>
  <si>
    <t>SWITCH</t>
  </si>
  <si>
    <t>Switch de codillo 3 pines</t>
  </si>
  <si>
    <t>Microfono</t>
  </si>
  <si>
    <t>Microfono eletret con cable</t>
  </si>
  <si>
    <t>INTEGRADO</t>
  </si>
  <si>
    <t>Compuerta NAND 7440</t>
  </si>
  <si>
    <t>CAPACITOR</t>
  </si>
  <si>
    <t>Capacitor de 0.22uF/250V 2A224j</t>
  </si>
  <si>
    <t>POTENCIÓMETRO</t>
  </si>
  <si>
    <t>TRIMMER</t>
  </si>
  <si>
    <t>SUBITEM</t>
  </si>
  <si>
    <t>Unidad</t>
  </si>
  <si>
    <t>TOTAL OFERTA ÍTEM 4</t>
  </si>
  <si>
    <t>TOTAL OFERTA ÍTEM 5</t>
  </si>
  <si>
    <t>CAJA</t>
  </si>
  <si>
    <t>TOTAL OFERTA ÍTEM 6</t>
  </si>
  <si>
    <t xml:space="preserve">VARIADOR </t>
  </si>
  <si>
    <t>ODE3 3HP TRIFASICO 200~240V 10.5A TRANS FRE - ODE-3-220105-3F42</t>
  </si>
  <si>
    <t xml:space="preserve"> COMPRA DE EQUIPO, MATERIALES ELELCTRÓNICOS Y ELÉCTRICOS</t>
  </si>
  <si>
    <t>ÍTEM 1 - TECNOLOGÍA ELÉCTRICA I</t>
  </si>
  <si>
    <t>PRENSAHILOS</t>
  </si>
  <si>
    <t>CARRETILLA</t>
  </si>
  <si>
    <t>TORNILLO</t>
  </si>
  <si>
    <t>AISLADOR</t>
  </si>
  <si>
    <t>DIAGONAL</t>
  </si>
  <si>
    <t>TUERCA</t>
  </si>
  <si>
    <t>CLAVIJA</t>
  </si>
  <si>
    <t>DESTORNILLADOR</t>
  </si>
  <si>
    <t>CONECTOR</t>
  </si>
  <si>
    <t>GRAPA PRENSORA DE 1" 1/2 X 4*1/4" con tornillo de carriaje</t>
  </si>
  <si>
    <t>carretilla de bandeja plástica, cuna alta, 120 litros de llanta neumática antipinchazo</t>
  </si>
  <si>
    <t>tornillo de carriaje 1"1/2 con tuerca</t>
  </si>
  <si>
    <t>aislador tensor de 4" 1/4 para 13.2 kV</t>
  </si>
  <si>
    <t>DIAGONAL PARA CRUCETA METÁLICA DE 2M CON ESTRIBO DE APOYO</t>
  </si>
  <si>
    <t>AISLADOR POLIMÉRICO DE RETENCIÓN DE 13,2 KV</t>
  </si>
  <si>
    <t>TORNILLO DE 5/8" * 2"1/2 CON TUERCA</t>
  </si>
  <si>
    <t>TUERCA DE 5/8 GALVANIZADA</t>
  </si>
  <si>
    <t>CLAVIJA CON POLO A TIERRA</t>
  </si>
  <si>
    <t>DESTORNILLADORES DE ESTRELLA 1/4" X 6</t>
  </si>
  <si>
    <t>CONECTORES DE RESORTE SCOTCHLOK 3M, CONECTOR R/Y+</t>
  </si>
  <si>
    <t>CAJA DE HERRAMIENTAS METÁLICA DE 20"X7´*6, 1/2´</t>
  </si>
  <si>
    <t>TOOLCRAFT</t>
  </si>
  <si>
    <t>DESTORNILLADORES DE ESTRELLA 3/16" X 6</t>
  </si>
  <si>
    <t>DESTORNILLADORES DE ESTRELLA 3/8" X 6</t>
  </si>
  <si>
    <t>DESTORNILLADORES DE PALA 1/4" X 6</t>
  </si>
  <si>
    <t>ÍTEM 5 - CIENCIAS BÁSICAS</t>
  </si>
  <si>
    <t>Titanium Grade 2 Shee 1 mm Thick 500mmx500mm TITANIUM ASTM B 265 (1 sheet)</t>
  </si>
  <si>
    <t>Transistor 2N-3906</t>
  </si>
  <si>
    <t>Transistor 2N-3906 T0 92</t>
  </si>
  <si>
    <t>SCR 2N-5064 800 MA 200 V</t>
  </si>
  <si>
    <t>CI ADC-0804</t>
  </si>
  <si>
    <t>CIRCUITO INTEGRADO ADC-0804 Conversor</t>
  </si>
  <si>
    <t>CI ADC-0808</t>
  </si>
  <si>
    <t>CIRCUITO INTEGRADOI ADC-0808 Conversor</t>
  </si>
  <si>
    <t>CI LM-335</t>
  </si>
  <si>
    <t>CIRCUITO INTEGRADO LM-335</t>
  </si>
  <si>
    <t>CI LM-555</t>
  </si>
  <si>
    <t>CIRCUITO INTEGRADO LM-555</t>
  </si>
  <si>
    <t>CI LM-324</t>
  </si>
  <si>
    <t>CIRCUITO INTEGRADO LM-324</t>
  </si>
  <si>
    <t>CI AD-620</t>
  </si>
  <si>
    <t>CIRCUITO INTEGRADO AD-620</t>
  </si>
  <si>
    <t>CI LM-741</t>
  </si>
  <si>
    <t>CIRCUITO INTEGRADO LM-741</t>
  </si>
  <si>
    <t>CI TL-084</t>
  </si>
  <si>
    <t>CIRCUITO INTEGRADO TL-084</t>
  </si>
  <si>
    <t>LM-35</t>
  </si>
  <si>
    <t>SENSOR DE TEMPERATURA</t>
  </si>
  <si>
    <t>PUNTA DE OSCILOSCOPIO</t>
  </si>
  <si>
    <t>PUNTA DE OSCILOSCOPIO 100 MHZ</t>
  </si>
  <si>
    <t>UNIT - C</t>
  </si>
  <si>
    <t>Condensador electrolitico 0.1uF 16v</t>
  </si>
  <si>
    <t>Condensador electrolitico 0.1uF 25v</t>
  </si>
  <si>
    <t>Condensador electrolitico 1uF 25v</t>
  </si>
  <si>
    <t>Condensador Ceramico 1pF 50v</t>
  </si>
  <si>
    <t>Condensador Ceramico 10pF 50v</t>
  </si>
  <si>
    <t>Condensador Ceramico 100pF 50v</t>
  </si>
  <si>
    <t>Condensador Ceramico 1000pF 50v</t>
  </si>
  <si>
    <t>Condensador Ceramico 270pF 50v</t>
  </si>
  <si>
    <t>Transistor 2N-3904</t>
  </si>
  <si>
    <t>Transistor 2N-3904 T0 92</t>
  </si>
  <si>
    <t xml:space="preserve">ÍTEM 4 - INGENIERÍA ELÉCTRICA </t>
  </si>
  <si>
    <t>Tarjeta compatible Mega 2560 Rev 3. Con driver CH340</t>
  </si>
  <si>
    <t>COMA0067-CH340</t>
  </si>
  <si>
    <t>Sensor de temperatura a prueba de agua DS18B20</t>
  </si>
  <si>
    <t>DFR0198</t>
  </si>
  <si>
    <t>Sensor de flujo de agua 1/2" - 1 ~ 30 L/min</t>
  </si>
  <si>
    <t>Bomba DC12V 85 KPa 40L/min 45W</t>
  </si>
  <si>
    <t>Zh712-8504-5000</t>
  </si>
  <si>
    <t>Fuente suicheada 12V 12.5A 150W Mean Well</t>
  </si>
  <si>
    <t>LRS-150-12</t>
  </si>
  <si>
    <t>Transformador de voltaje con secundario 12V-0-12V, 2A</t>
  </si>
  <si>
    <t>TR-M3</t>
  </si>
  <si>
    <t>Fuente y cargador LM2596S-D</t>
  </si>
  <si>
    <t>LM2596-V-S-C-01</t>
  </si>
  <si>
    <t>Sensor temp. y hum. AM2302/DHT22 con cable</t>
  </si>
  <si>
    <t>DHT22-02</t>
  </si>
  <si>
    <t>ÍTEM 6 - FÍSICA</t>
  </si>
  <si>
    <t>GARANTÍA</t>
  </si>
  <si>
    <t>Potenciómetro Lineal de 500kΩ</t>
  </si>
  <si>
    <t>Trimmer resistivo rectangular de 250kΩ</t>
  </si>
  <si>
    <t>TOTAL OFERTA ÍTEM 1</t>
  </si>
  <si>
    <t>TOTAL OFERTA ÍTEM 2</t>
  </si>
  <si>
    <t>ÍTEM 2 - TECNOLOGÍA ELÉCTRICA II</t>
  </si>
  <si>
    <t xml:space="preserve">ÍTEM 3 - FACULTAD DE TECNOLOGÍA </t>
  </si>
  <si>
    <t>CONVOCATORIA PUBLICA 96 DE 2018</t>
  </si>
  <si>
    <t>Condensador Ceramico 27pF 50v</t>
  </si>
  <si>
    <t>Condensador Electrolítico 2200uF 50v</t>
  </si>
  <si>
    <t>Condensador electrolítico 2200uF 50v</t>
  </si>
  <si>
    <t>Condensador Ceramico 33000pF 50v</t>
  </si>
  <si>
    <t>NOMBRE DE LA EMPRESA</t>
  </si>
  <si>
    <t>FIRMA REPRESENTANTE LEGAL</t>
  </si>
  <si>
    <t>NIT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</si>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</sst>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3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781050</xdr:colOff>
      <xdr:row>78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781050</xdr:colOff>
      <xdr:row>78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9" sqref="I19"/>
    </sheetView>
  </sheetViews>
  <sheetFormatPr baseColWidth="10" defaultRowHeight="15" x14ac:dyDescent="0.25"/>
  <cols>
    <col min="1" max="1" width="7.5703125" bestFit="1" customWidth="1"/>
    <col min="2" max="2" width="20.140625" customWidth="1"/>
    <col min="3" max="3" width="25.140625" bestFit="1" customWidth="1"/>
    <col min="4" max="4" width="6.28515625" bestFit="1" customWidth="1"/>
    <col min="5" max="5" width="8.5703125" customWidth="1"/>
    <col min="6" max="6" width="5.5703125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124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" customHeight="1" x14ac:dyDescent="0.25">
      <c r="A4" s="40" t="s">
        <v>37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1" x14ac:dyDescent="0.25">
      <c r="A7" s="1" t="s">
        <v>38</v>
      </c>
    </row>
    <row r="9" spans="1:11" ht="48" x14ac:dyDescent="0.25">
      <c r="A9" s="2" t="s">
        <v>29</v>
      </c>
      <c r="B9" s="10" t="s">
        <v>3</v>
      </c>
      <c r="C9" s="3" t="s">
        <v>4</v>
      </c>
      <c r="D9" s="3" t="s">
        <v>5</v>
      </c>
      <c r="E9" s="10" t="s">
        <v>6</v>
      </c>
      <c r="F9" s="10" t="s">
        <v>7</v>
      </c>
      <c r="G9" s="10" t="s">
        <v>8</v>
      </c>
      <c r="H9" s="4" t="s">
        <v>9</v>
      </c>
      <c r="I9" s="10" t="s">
        <v>10</v>
      </c>
      <c r="J9" s="4" t="s">
        <v>11</v>
      </c>
      <c r="K9" s="14" t="s">
        <v>12</v>
      </c>
    </row>
    <row r="10" spans="1:11" ht="15.75" x14ac:dyDescent="0.25">
      <c r="A10" s="8">
        <v>1</v>
      </c>
      <c r="B10" s="11" t="s">
        <v>15</v>
      </c>
      <c r="C10" s="11" t="s">
        <v>16</v>
      </c>
      <c r="D10" s="15"/>
      <c r="E10" s="25" t="s">
        <v>13</v>
      </c>
      <c r="F10" s="13">
        <v>30</v>
      </c>
      <c r="G10" s="10"/>
      <c r="H10" s="10"/>
      <c r="I10" s="10">
        <f>+G10+H10</f>
        <v>0</v>
      </c>
      <c r="J10" s="4">
        <f t="shared" ref="J10" si="0">+F10*I10</f>
        <v>0</v>
      </c>
      <c r="K10" s="5"/>
    </row>
    <row r="11" spans="1:11" ht="15" customHeight="1" x14ac:dyDescent="0.25">
      <c r="A11" s="8">
        <v>2</v>
      </c>
      <c r="B11" s="11" t="s">
        <v>17</v>
      </c>
      <c r="C11" s="11" t="s">
        <v>18</v>
      </c>
      <c r="D11" s="15"/>
      <c r="E11" s="25" t="s">
        <v>13</v>
      </c>
      <c r="F11" s="13">
        <v>100</v>
      </c>
      <c r="G11" s="9"/>
      <c r="H11" s="9"/>
      <c r="I11" s="10">
        <f t="shared" ref="I11:I15" si="1">+G11+H11</f>
        <v>0</v>
      </c>
      <c r="J11" s="4">
        <f t="shared" ref="J11:J15" si="2">+F11*I11</f>
        <v>0</v>
      </c>
      <c r="K11" s="16"/>
    </row>
    <row r="12" spans="1:11" ht="15" customHeight="1" x14ac:dyDescent="0.25">
      <c r="A12" s="8">
        <v>3</v>
      </c>
      <c r="B12" s="11" t="s">
        <v>19</v>
      </c>
      <c r="C12" s="11" t="s">
        <v>20</v>
      </c>
      <c r="D12" s="15"/>
      <c r="E12" s="25" t="s">
        <v>13</v>
      </c>
      <c r="F12" s="13">
        <v>30</v>
      </c>
      <c r="G12" s="9"/>
      <c r="H12" s="9"/>
      <c r="I12" s="10">
        <f t="shared" si="1"/>
        <v>0</v>
      </c>
      <c r="J12" s="4">
        <f t="shared" si="2"/>
        <v>0</v>
      </c>
      <c r="K12" s="16"/>
    </row>
    <row r="13" spans="1:11" ht="15" customHeight="1" x14ac:dyDescent="0.25">
      <c r="A13" s="8">
        <v>4</v>
      </c>
      <c r="B13" s="11" t="s">
        <v>21</v>
      </c>
      <c r="C13" s="11" t="s">
        <v>22</v>
      </c>
      <c r="D13" s="15"/>
      <c r="E13" s="25" t="s">
        <v>13</v>
      </c>
      <c r="F13" s="13">
        <v>60</v>
      </c>
      <c r="G13" s="9"/>
      <c r="H13" s="9"/>
      <c r="I13" s="10">
        <f t="shared" si="1"/>
        <v>0</v>
      </c>
      <c r="J13" s="4">
        <f t="shared" si="2"/>
        <v>0</v>
      </c>
      <c r="K13" s="16"/>
    </row>
    <row r="14" spans="1:11" ht="15" customHeight="1" x14ac:dyDescent="0.25">
      <c r="A14" s="8">
        <v>5</v>
      </c>
      <c r="B14" s="11" t="s">
        <v>23</v>
      </c>
      <c r="C14" s="11" t="s">
        <v>24</v>
      </c>
      <c r="D14" s="15"/>
      <c r="E14" s="25" t="s">
        <v>13</v>
      </c>
      <c r="F14" s="13">
        <v>10</v>
      </c>
      <c r="G14" s="9"/>
      <c r="H14" s="9"/>
      <c r="I14" s="10">
        <f t="shared" si="1"/>
        <v>0</v>
      </c>
      <c r="J14" s="4">
        <f t="shared" si="2"/>
        <v>0</v>
      </c>
      <c r="K14" s="16"/>
    </row>
    <row r="15" spans="1:11" ht="31.5" x14ac:dyDescent="0.25">
      <c r="A15" s="8">
        <v>6</v>
      </c>
      <c r="B15" s="11" t="s">
        <v>25</v>
      </c>
      <c r="C15" s="11" t="s">
        <v>26</v>
      </c>
      <c r="D15" s="15"/>
      <c r="E15" s="25" t="s">
        <v>13</v>
      </c>
      <c r="F15" s="13">
        <v>50</v>
      </c>
      <c r="G15" s="10"/>
      <c r="H15" s="10"/>
      <c r="I15" s="10">
        <f t="shared" si="1"/>
        <v>0</v>
      </c>
      <c r="J15" s="4">
        <f t="shared" si="2"/>
        <v>0</v>
      </c>
      <c r="K15" s="5"/>
    </row>
    <row r="16" spans="1:11" ht="31.5" customHeight="1" x14ac:dyDescent="0.25">
      <c r="A16" s="8">
        <v>7</v>
      </c>
      <c r="B16" s="11" t="s">
        <v>27</v>
      </c>
      <c r="C16" s="11" t="s">
        <v>118</v>
      </c>
      <c r="D16" s="15"/>
      <c r="E16" s="25" t="s">
        <v>13</v>
      </c>
      <c r="F16" s="13">
        <v>30</v>
      </c>
      <c r="G16" s="10"/>
      <c r="H16" s="10"/>
      <c r="I16" s="10">
        <f t="shared" ref="I16:I17" si="3">+G16+H16</f>
        <v>0</v>
      </c>
      <c r="J16" s="4">
        <f t="shared" ref="J16:J17" si="4">+F16*I16</f>
        <v>0</v>
      </c>
      <c r="K16" s="5"/>
    </row>
    <row r="17" spans="1:11" ht="31.5" x14ac:dyDescent="0.25">
      <c r="A17" s="8">
        <v>8</v>
      </c>
      <c r="B17" s="11" t="s">
        <v>28</v>
      </c>
      <c r="C17" s="11" t="s">
        <v>119</v>
      </c>
      <c r="D17" s="15"/>
      <c r="E17" s="25" t="s">
        <v>13</v>
      </c>
      <c r="F17" s="13">
        <v>30</v>
      </c>
      <c r="G17" s="10"/>
      <c r="H17" s="10"/>
      <c r="I17" s="10">
        <f t="shared" si="3"/>
        <v>0</v>
      </c>
      <c r="J17" s="4">
        <f t="shared" si="4"/>
        <v>0</v>
      </c>
      <c r="K17" s="5"/>
    </row>
    <row r="18" spans="1:11" x14ac:dyDescent="0.25">
      <c r="A18" s="38" t="s">
        <v>120</v>
      </c>
      <c r="B18" s="38"/>
      <c r="C18" s="38"/>
      <c r="D18" s="38"/>
      <c r="E18" s="38"/>
      <c r="F18" s="38"/>
      <c r="G18" s="38"/>
      <c r="H18" s="38"/>
      <c r="I18" s="38"/>
      <c r="J18" s="4">
        <f>SUM(J10:J17)</f>
        <v>0</v>
      </c>
      <c r="K18" s="6"/>
    </row>
    <row r="21" spans="1:11" ht="23.25" customHeight="1" x14ac:dyDescent="0.25">
      <c r="A21" t="s">
        <v>129</v>
      </c>
      <c r="C21" s="35"/>
    </row>
    <row r="22" spans="1:11" ht="26.25" customHeight="1" x14ac:dyDescent="0.25">
      <c r="A22" s="37" t="s">
        <v>130</v>
      </c>
      <c r="B22" s="37"/>
      <c r="C22" s="36"/>
    </row>
    <row r="23" spans="1:11" ht="23.25" customHeight="1" x14ac:dyDescent="0.25">
      <c r="A23" s="37" t="s">
        <v>131</v>
      </c>
      <c r="B23" s="37"/>
      <c r="C23" s="36"/>
    </row>
    <row r="24" spans="1:11" ht="21.75" customHeight="1" x14ac:dyDescent="0.25">
      <c r="A24" s="37" t="s">
        <v>132</v>
      </c>
      <c r="B24" s="37"/>
      <c r="C24" s="35"/>
    </row>
  </sheetData>
  <mergeCells count="9">
    <mergeCell ref="A22:B22"/>
    <mergeCell ref="A23:B23"/>
    <mergeCell ref="A24:B24"/>
    <mergeCell ref="A18:I18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C15" sqref="C15"/>
    </sheetView>
  </sheetViews>
  <sheetFormatPr baseColWidth="10" defaultRowHeight="15" x14ac:dyDescent="0.25"/>
  <cols>
    <col min="1" max="1" width="7.5703125" bestFit="1" customWidth="1"/>
    <col min="2" max="2" width="19.85546875" customWidth="1"/>
    <col min="3" max="3" width="46" customWidth="1"/>
    <col min="4" max="4" width="11.7109375" bestFit="1" customWidth="1"/>
    <col min="5" max="5" width="8.5703125" customWidth="1"/>
    <col min="6" max="6" width="5.5703125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124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" customHeight="1" x14ac:dyDescent="0.25">
      <c r="A4" s="40" t="s">
        <v>37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1" x14ac:dyDescent="0.25">
      <c r="A7" s="1" t="s">
        <v>122</v>
      </c>
    </row>
    <row r="9" spans="1:11" ht="48" x14ac:dyDescent="0.25">
      <c r="A9" s="2" t="s">
        <v>29</v>
      </c>
      <c r="B9" s="10" t="s">
        <v>3</v>
      </c>
      <c r="C9" s="3" t="s">
        <v>4</v>
      </c>
      <c r="D9" s="3" t="s">
        <v>5</v>
      </c>
      <c r="E9" s="10" t="s">
        <v>6</v>
      </c>
      <c r="F9" s="10" t="s">
        <v>7</v>
      </c>
      <c r="G9" s="10" t="s">
        <v>8</v>
      </c>
      <c r="H9" s="4" t="s">
        <v>9</v>
      </c>
      <c r="I9" s="10" t="s">
        <v>10</v>
      </c>
      <c r="J9" s="4" t="s">
        <v>11</v>
      </c>
      <c r="K9" s="14" t="s">
        <v>12</v>
      </c>
    </row>
    <row r="10" spans="1:11" ht="31.5" x14ac:dyDescent="0.25">
      <c r="A10" s="8">
        <v>1</v>
      </c>
      <c r="B10" s="11" t="s">
        <v>39</v>
      </c>
      <c r="C10" s="12" t="s">
        <v>48</v>
      </c>
      <c r="D10" s="15"/>
      <c r="E10" s="13" t="s">
        <v>13</v>
      </c>
      <c r="F10" s="13">
        <v>20</v>
      </c>
      <c r="G10" s="10"/>
      <c r="H10" s="10"/>
      <c r="I10" s="10">
        <f>+G10+H10</f>
        <v>0</v>
      </c>
      <c r="J10" s="4">
        <f t="shared" ref="J10:J17" si="0">+F10*I10</f>
        <v>0</v>
      </c>
      <c r="K10" s="5"/>
    </row>
    <row r="11" spans="1:11" ht="31.5" x14ac:dyDescent="0.25">
      <c r="A11" s="8">
        <v>2</v>
      </c>
      <c r="B11" s="11" t="s">
        <v>40</v>
      </c>
      <c r="C11" s="12" t="s">
        <v>49</v>
      </c>
      <c r="D11" s="15"/>
      <c r="E11" s="13" t="s">
        <v>13</v>
      </c>
      <c r="F11" s="13">
        <v>1</v>
      </c>
      <c r="G11" s="9"/>
      <c r="H11" s="9"/>
      <c r="I11" s="10">
        <f t="shared" ref="I11:I17" si="1">+G11+H11</f>
        <v>0</v>
      </c>
      <c r="J11" s="4">
        <f t="shared" si="0"/>
        <v>0</v>
      </c>
      <c r="K11" s="16"/>
    </row>
    <row r="12" spans="1:11" ht="15.75" x14ac:dyDescent="0.25">
      <c r="A12" s="8">
        <v>3</v>
      </c>
      <c r="B12" s="11" t="s">
        <v>41</v>
      </c>
      <c r="C12" s="12" t="s">
        <v>50</v>
      </c>
      <c r="D12" s="15"/>
      <c r="E12" s="13" t="s">
        <v>13</v>
      </c>
      <c r="F12" s="13">
        <v>24</v>
      </c>
      <c r="G12" s="9"/>
      <c r="H12" s="9"/>
      <c r="I12" s="10">
        <f t="shared" si="1"/>
        <v>0</v>
      </c>
      <c r="J12" s="4">
        <f t="shared" si="0"/>
        <v>0</v>
      </c>
      <c r="K12" s="16"/>
    </row>
    <row r="13" spans="1:11" ht="15.75" x14ac:dyDescent="0.25">
      <c r="A13" s="8">
        <v>4</v>
      </c>
      <c r="B13" s="11" t="s">
        <v>42</v>
      </c>
      <c r="C13" s="12" t="s">
        <v>51</v>
      </c>
      <c r="D13" s="15"/>
      <c r="E13" s="13" t="s">
        <v>13</v>
      </c>
      <c r="F13" s="13">
        <v>5</v>
      </c>
      <c r="G13" s="9"/>
      <c r="H13" s="9"/>
      <c r="I13" s="10">
        <f t="shared" si="1"/>
        <v>0</v>
      </c>
      <c r="J13" s="4">
        <f t="shared" si="0"/>
        <v>0</v>
      </c>
      <c r="K13" s="16"/>
    </row>
    <row r="14" spans="1:11" ht="31.5" x14ac:dyDescent="0.25">
      <c r="A14" s="8">
        <v>5</v>
      </c>
      <c r="B14" s="11" t="s">
        <v>43</v>
      </c>
      <c r="C14" s="12" t="s">
        <v>52</v>
      </c>
      <c r="D14" s="15"/>
      <c r="E14" s="13" t="s">
        <v>13</v>
      </c>
      <c r="F14" s="13">
        <v>1</v>
      </c>
      <c r="G14" s="9"/>
      <c r="H14" s="9"/>
      <c r="I14" s="10">
        <f t="shared" si="1"/>
        <v>0</v>
      </c>
      <c r="J14" s="4">
        <f t="shared" si="0"/>
        <v>0</v>
      </c>
      <c r="K14" s="16"/>
    </row>
    <row r="15" spans="1:11" ht="31.5" x14ac:dyDescent="0.25">
      <c r="A15" s="8">
        <v>6</v>
      </c>
      <c r="B15" s="11" t="s">
        <v>42</v>
      </c>
      <c r="C15" s="12" t="s">
        <v>53</v>
      </c>
      <c r="D15" s="15"/>
      <c r="E15" s="13" t="s">
        <v>13</v>
      </c>
      <c r="F15" s="13">
        <v>6</v>
      </c>
      <c r="G15" s="10"/>
      <c r="H15" s="10"/>
      <c r="I15" s="10">
        <f t="shared" si="1"/>
        <v>0</v>
      </c>
      <c r="J15" s="4">
        <f t="shared" si="0"/>
        <v>0</v>
      </c>
      <c r="K15" s="5"/>
    </row>
    <row r="16" spans="1:11" ht="15.75" x14ac:dyDescent="0.25">
      <c r="A16" s="8">
        <v>7</v>
      </c>
      <c r="B16" s="11" t="s">
        <v>41</v>
      </c>
      <c r="C16" s="12" t="s">
        <v>54</v>
      </c>
      <c r="D16" s="15"/>
      <c r="E16" s="13" t="s">
        <v>13</v>
      </c>
      <c r="F16" s="13">
        <v>24</v>
      </c>
      <c r="G16" s="10"/>
      <c r="H16" s="10"/>
      <c r="I16" s="10">
        <f t="shared" si="1"/>
        <v>0</v>
      </c>
      <c r="J16" s="4">
        <f t="shared" si="0"/>
        <v>0</v>
      </c>
      <c r="K16" s="5"/>
    </row>
    <row r="17" spans="1:11" ht="15.75" x14ac:dyDescent="0.25">
      <c r="A17" s="8">
        <v>8</v>
      </c>
      <c r="B17" s="11" t="s">
        <v>44</v>
      </c>
      <c r="C17" s="12" t="s">
        <v>55</v>
      </c>
      <c r="D17" s="15"/>
      <c r="E17" s="13" t="s">
        <v>13</v>
      </c>
      <c r="F17" s="13">
        <v>24</v>
      </c>
      <c r="G17" s="10"/>
      <c r="H17" s="10"/>
      <c r="I17" s="10">
        <f t="shared" si="1"/>
        <v>0</v>
      </c>
      <c r="J17" s="4">
        <f t="shared" si="0"/>
        <v>0</v>
      </c>
      <c r="K17" s="5"/>
    </row>
    <row r="18" spans="1:11" ht="15.75" x14ac:dyDescent="0.25">
      <c r="A18" s="8">
        <v>9</v>
      </c>
      <c r="B18" s="11" t="s">
        <v>45</v>
      </c>
      <c r="C18" s="12" t="s">
        <v>56</v>
      </c>
      <c r="D18" s="15"/>
      <c r="E18" s="13" t="s">
        <v>13</v>
      </c>
      <c r="F18" s="13">
        <v>20</v>
      </c>
      <c r="G18" s="10"/>
      <c r="H18" s="10"/>
      <c r="I18" s="10">
        <f>+G18+H18</f>
        <v>0</v>
      </c>
      <c r="J18" s="4">
        <f t="shared" ref="J18:J25" si="2">+F18*I18</f>
        <v>0</v>
      </c>
      <c r="K18" s="5"/>
    </row>
    <row r="19" spans="1:11" ht="15" customHeight="1" x14ac:dyDescent="0.25">
      <c r="A19" s="8">
        <v>10</v>
      </c>
      <c r="B19" s="11" t="s">
        <v>46</v>
      </c>
      <c r="C19" s="12" t="s">
        <v>57</v>
      </c>
      <c r="D19" s="15"/>
      <c r="E19" s="13" t="s">
        <v>13</v>
      </c>
      <c r="F19" s="13">
        <v>6</v>
      </c>
      <c r="G19" s="9"/>
      <c r="H19" s="9"/>
      <c r="I19" s="10">
        <f t="shared" ref="I19:I25" si="3">+G19+H19</f>
        <v>0</v>
      </c>
      <c r="J19" s="4">
        <f t="shared" si="2"/>
        <v>0</v>
      </c>
      <c r="K19" s="16"/>
    </row>
    <row r="20" spans="1:11" ht="15" customHeight="1" x14ac:dyDescent="0.25">
      <c r="A20" s="8">
        <v>11</v>
      </c>
      <c r="B20" s="11" t="s">
        <v>46</v>
      </c>
      <c r="C20" s="12" t="s">
        <v>61</v>
      </c>
      <c r="D20" s="15"/>
      <c r="E20" s="13" t="s">
        <v>13</v>
      </c>
      <c r="F20" s="13">
        <v>6</v>
      </c>
      <c r="G20" s="9"/>
      <c r="H20" s="9"/>
      <c r="I20" s="10">
        <f t="shared" si="3"/>
        <v>0</v>
      </c>
      <c r="J20" s="4">
        <f t="shared" si="2"/>
        <v>0</v>
      </c>
      <c r="K20" s="16"/>
    </row>
    <row r="21" spans="1:11" ht="15" customHeight="1" x14ac:dyDescent="0.25">
      <c r="A21" s="8">
        <v>12</v>
      </c>
      <c r="B21" s="11" t="s">
        <v>46</v>
      </c>
      <c r="C21" s="12" t="s">
        <v>62</v>
      </c>
      <c r="D21" s="15"/>
      <c r="E21" s="13" t="s">
        <v>13</v>
      </c>
      <c r="F21" s="13">
        <v>6</v>
      </c>
      <c r="G21" s="9"/>
      <c r="H21" s="9"/>
      <c r="I21" s="10">
        <f t="shared" si="3"/>
        <v>0</v>
      </c>
      <c r="J21" s="4">
        <f t="shared" si="2"/>
        <v>0</v>
      </c>
      <c r="K21" s="16"/>
    </row>
    <row r="22" spans="1:11" ht="15" customHeight="1" x14ac:dyDescent="0.25">
      <c r="A22" s="8">
        <v>13</v>
      </c>
      <c r="B22" s="11" t="s">
        <v>46</v>
      </c>
      <c r="C22" s="12" t="s">
        <v>63</v>
      </c>
      <c r="D22" s="15"/>
      <c r="E22" s="13" t="s">
        <v>13</v>
      </c>
      <c r="F22" s="13">
        <v>6</v>
      </c>
      <c r="G22" s="9"/>
      <c r="H22" s="9"/>
      <c r="I22" s="10">
        <f t="shared" si="3"/>
        <v>0</v>
      </c>
      <c r="J22" s="4">
        <f t="shared" si="2"/>
        <v>0</v>
      </c>
      <c r="K22" s="16"/>
    </row>
    <row r="23" spans="1:11" ht="15.75" x14ac:dyDescent="0.25">
      <c r="A23" s="8">
        <v>14</v>
      </c>
      <c r="B23" s="11" t="s">
        <v>46</v>
      </c>
      <c r="C23" s="12" t="s">
        <v>61</v>
      </c>
      <c r="D23" s="15"/>
      <c r="E23" s="13" t="s">
        <v>13</v>
      </c>
      <c r="F23" s="13">
        <v>6</v>
      </c>
      <c r="G23" s="10"/>
      <c r="H23" s="10"/>
      <c r="I23" s="10">
        <f t="shared" si="3"/>
        <v>0</v>
      </c>
      <c r="J23" s="4">
        <f t="shared" si="2"/>
        <v>0</v>
      </c>
      <c r="K23" s="5"/>
    </row>
    <row r="24" spans="1:11" ht="15.75" x14ac:dyDescent="0.25">
      <c r="A24" s="8">
        <v>15</v>
      </c>
      <c r="B24" s="11" t="s">
        <v>46</v>
      </c>
      <c r="C24" s="12" t="s">
        <v>62</v>
      </c>
      <c r="D24" s="15"/>
      <c r="E24" s="13" t="s">
        <v>13</v>
      </c>
      <c r="F24" s="13">
        <v>6</v>
      </c>
      <c r="G24" s="10"/>
      <c r="H24" s="10"/>
      <c r="I24" s="10">
        <f t="shared" si="3"/>
        <v>0</v>
      </c>
      <c r="J24" s="4">
        <f t="shared" si="2"/>
        <v>0</v>
      </c>
      <c r="K24" s="5"/>
    </row>
    <row r="25" spans="1:11" ht="31.5" x14ac:dyDescent="0.25">
      <c r="A25" s="8">
        <v>16</v>
      </c>
      <c r="B25" s="11" t="s">
        <v>47</v>
      </c>
      <c r="C25" s="12" t="s">
        <v>58</v>
      </c>
      <c r="D25" s="15"/>
      <c r="E25" s="13" t="s">
        <v>13</v>
      </c>
      <c r="F25" s="13">
        <v>30</v>
      </c>
      <c r="G25" s="10"/>
      <c r="H25" s="10"/>
      <c r="I25" s="10">
        <f t="shared" si="3"/>
        <v>0</v>
      </c>
      <c r="J25" s="4">
        <f t="shared" si="2"/>
        <v>0</v>
      </c>
      <c r="K25" s="5"/>
    </row>
    <row r="26" spans="1:11" ht="31.5" x14ac:dyDescent="0.25">
      <c r="A26" s="8">
        <v>17</v>
      </c>
      <c r="B26" s="11" t="s">
        <v>33</v>
      </c>
      <c r="C26" s="12" t="s">
        <v>59</v>
      </c>
      <c r="D26" s="17" t="s">
        <v>60</v>
      </c>
      <c r="E26" s="13" t="s">
        <v>13</v>
      </c>
      <c r="F26" s="13">
        <v>2</v>
      </c>
      <c r="G26" s="10"/>
      <c r="H26" s="10"/>
      <c r="I26" s="10">
        <f t="shared" ref="I26" si="4">+G26+H26</f>
        <v>0</v>
      </c>
      <c r="J26" s="4">
        <f t="shared" ref="J26" si="5">+F26*I26</f>
        <v>0</v>
      </c>
      <c r="K26" s="5"/>
    </row>
    <row r="27" spans="1:11" x14ac:dyDescent="0.25">
      <c r="A27" s="38" t="s">
        <v>121</v>
      </c>
      <c r="B27" s="38"/>
      <c r="C27" s="38"/>
      <c r="D27" s="38"/>
      <c r="E27" s="38"/>
      <c r="F27" s="38"/>
      <c r="G27" s="38"/>
      <c r="H27" s="38"/>
      <c r="I27" s="38"/>
      <c r="J27" s="4">
        <f>SUM(J10:J17)</f>
        <v>0</v>
      </c>
      <c r="K27" s="6"/>
    </row>
    <row r="30" spans="1:11" x14ac:dyDescent="0.25">
      <c r="A30" t="s">
        <v>129</v>
      </c>
      <c r="C30" s="35"/>
    </row>
    <row r="31" spans="1:11" ht="26.25" customHeight="1" x14ac:dyDescent="0.25">
      <c r="A31" s="37" t="s">
        <v>130</v>
      </c>
      <c r="B31" s="37"/>
      <c r="C31" s="36"/>
    </row>
    <row r="32" spans="1:11" ht="33" customHeight="1" x14ac:dyDescent="0.25">
      <c r="A32" s="37" t="s">
        <v>131</v>
      </c>
      <c r="B32" s="37"/>
      <c r="C32" s="36"/>
    </row>
    <row r="33" spans="1:3" ht="31.5" customHeight="1" x14ac:dyDescent="0.25">
      <c r="A33" s="37" t="s">
        <v>132</v>
      </c>
      <c r="B33" s="37"/>
      <c r="C33" s="35"/>
    </row>
  </sheetData>
  <mergeCells count="9">
    <mergeCell ref="A31:B31"/>
    <mergeCell ref="A32:B32"/>
    <mergeCell ref="A33:B33"/>
    <mergeCell ref="A27:I27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scale="7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22" sqref="C22"/>
    </sheetView>
  </sheetViews>
  <sheetFormatPr baseColWidth="10" defaultRowHeight="15" x14ac:dyDescent="0.25"/>
  <cols>
    <col min="1" max="1" width="7.5703125" bestFit="1" customWidth="1"/>
    <col min="2" max="2" width="20.42578125" customWidth="1"/>
    <col min="3" max="3" width="34.85546875" bestFit="1" customWidth="1"/>
    <col min="4" max="4" width="11.7109375" bestFit="1" customWidth="1"/>
    <col min="5" max="5" width="12.140625" bestFit="1" customWidth="1"/>
    <col min="6" max="6" width="4.85546875" bestFit="1" customWidth="1"/>
    <col min="7" max="8" width="10.42578125" customWidth="1"/>
    <col min="9" max="9" width="12" customWidth="1"/>
    <col min="10" max="11" width="15.85546875" customWidth="1"/>
    <col min="12" max="12" width="13.140625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5">
      <c r="A3" s="39" t="s">
        <v>124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5" customHeight="1" x14ac:dyDescent="0.25">
      <c r="A4" s="40" t="s">
        <v>37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7" spans="1:12" x14ac:dyDescent="0.25">
      <c r="A7" s="1" t="s">
        <v>123</v>
      </c>
    </row>
    <row r="9" spans="1:12" ht="48" x14ac:dyDescent="0.25">
      <c r="A9" s="2" t="s">
        <v>29</v>
      </c>
      <c r="B9" s="10" t="s">
        <v>3</v>
      </c>
      <c r="C9" s="3" t="s">
        <v>4</v>
      </c>
      <c r="D9" s="3" t="s">
        <v>5</v>
      </c>
      <c r="E9" s="10" t="s">
        <v>6</v>
      </c>
      <c r="F9" s="10" t="s">
        <v>7</v>
      </c>
      <c r="G9" s="10" t="s">
        <v>8</v>
      </c>
      <c r="H9" s="4" t="s">
        <v>9</v>
      </c>
      <c r="I9" s="10" t="s">
        <v>10</v>
      </c>
      <c r="J9" s="4" t="s">
        <v>11</v>
      </c>
      <c r="K9" s="14" t="s">
        <v>12</v>
      </c>
      <c r="L9" s="27" t="s">
        <v>117</v>
      </c>
    </row>
    <row r="10" spans="1:12" ht="47.25" x14ac:dyDescent="0.25">
      <c r="A10" s="8">
        <v>1</v>
      </c>
      <c r="B10" s="11" t="s">
        <v>35</v>
      </c>
      <c r="C10" s="12" t="s">
        <v>36</v>
      </c>
      <c r="D10" s="11"/>
      <c r="E10" s="13" t="s">
        <v>30</v>
      </c>
      <c r="F10" s="13">
        <v>1</v>
      </c>
      <c r="G10" s="10"/>
      <c r="H10" s="10"/>
      <c r="I10" s="10">
        <f>+G10+H10</f>
        <v>0</v>
      </c>
      <c r="J10" s="4">
        <f t="shared" ref="J10" si="0">+F10*I10</f>
        <v>0</v>
      </c>
      <c r="K10" s="4"/>
      <c r="L10" s="5"/>
    </row>
    <row r="11" spans="1:12" x14ac:dyDescent="0.25">
      <c r="A11" s="38" t="s">
        <v>14</v>
      </c>
      <c r="B11" s="38"/>
      <c r="C11" s="38"/>
      <c r="D11" s="38"/>
      <c r="E11" s="38"/>
      <c r="F11" s="38"/>
      <c r="G11" s="38"/>
      <c r="H11" s="38"/>
      <c r="I11" s="38"/>
      <c r="J11" s="4">
        <f>SUM(J10:J10)</f>
        <v>0</v>
      </c>
      <c r="K11" s="7"/>
      <c r="L11" s="6"/>
    </row>
    <row r="14" spans="1:12" x14ac:dyDescent="0.25">
      <c r="A14" t="s">
        <v>129</v>
      </c>
      <c r="C14" s="35"/>
    </row>
    <row r="15" spans="1:12" ht="23.25" customHeight="1" x14ac:dyDescent="0.25">
      <c r="A15" s="37" t="s">
        <v>130</v>
      </c>
      <c r="B15" s="37"/>
      <c r="C15" s="36"/>
    </row>
    <row r="16" spans="1:12" ht="21" customHeight="1" x14ac:dyDescent="0.25">
      <c r="A16" s="37" t="s">
        <v>131</v>
      </c>
      <c r="B16" s="37"/>
      <c r="C16" s="36"/>
    </row>
    <row r="17" spans="1:3" ht="24.75" customHeight="1" x14ac:dyDescent="0.25">
      <c r="A17" s="37" t="s">
        <v>132</v>
      </c>
      <c r="B17" s="37"/>
      <c r="C17" s="35"/>
    </row>
  </sheetData>
  <mergeCells count="9">
    <mergeCell ref="A15:B15"/>
    <mergeCell ref="A16:B16"/>
    <mergeCell ref="A17:B17"/>
    <mergeCell ref="A11:I11"/>
    <mergeCell ref="A1:L1"/>
    <mergeCell ref="A2:L2"/>
    <mergeCell ref="A3:L3"/>
    <mergeCell ref="A4:L4"/>
    <mergeCell ref="A5:L5"/>
  </mergeCells>
  <pageMargins left="0.7" right="0.7" top="0.75" bottom="0.75" header="0.3" footer="0.3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E13" sqref="E13"/>
    </sheetView>
  </sheetViews>
  <sheetFormatPr baseColWidth="10" defaultRowHeight="15" x14ac:dyDescent="0.25"/>
  <cols>
    <col min="1" max="1" width="7.5703125" bestFit="1" customWidth="1"/>
    <col min="2" max="2" width="22.85546875" customWidth="1"/>
    <col min="3" max="3" width="34.85546875" bestFit="1" customWidth="1"/>
    <col min="4" max="4" width="11.7109375" bestFit="1" customWidth="1"/>
    <col min="5" max="5" width="12.140625" bestFit="1" customWidth="1"/>
    <col min="6" max="6" width="4.85546875" bestFit="1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124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" customHeight="1" x14ac:dyDescent="0.25">
      <c r="A4" s="40" t="s">
        <v>37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1" x14ac:dyDescent="0.25">
      <c r="A7" s="1" t="s">
        <v>100</v>
      </c>
    </row>
    <row r="9" spans="1:11" ht="44.25" customHeight="1" x14ac:dyDescent="0.25">
      <c r="A9" s="2" t="s">
        <v>29</v>
      </c>
      <c r="B9" s="10" t="s">
        <v>3</v>
      </c>
      <c r="C9" s="3" t="s">
        <v>4</v>
      </c>
      <c r="D9" s="3" t="s">
        <v>5</v>
      </c>
      <c r="E9" s="10" t="s">
        <v>6</v>
      </c>
      <c r="F9" s="10" t="s">
        <v>7</v>
      </c>
      <c r="G9" s="10" t="s">
        <v>8</v>
      </c>
      <c r="H9" s="4" t="s">
        <v>9</v>
      </c>
      <c r="I9" s="10" t="s">
        <v>10</v>
      </c>
      <c r="J9" s="4" t="s">
        <v>11</v>
      </c>
      <c r="K9" s="14" t="s">
        <v>12</v>
      </c>
    </row>
    <row r="10" spans="1:11" ht="15.75" x14ac:dyDescent="0.25">
      <c r="A10" s="8">
        <v>1</v>
      </c>
      <c r="B10" s="20" t="s">
        <v>66</v>
      </c>
      <c r="C10" s="20" t="s">
        <v>67</v>
      </c>
      <c r="D10" s="11"/>
      <c r="E10" s="13" t="s">
        <v>13</v>
      </c>
      <c r="F10" s="13">
        <v>200</v>
      </c>
      <c r="G10" s="10"/>
      <c r="H10" s="10"/>
      <c r="I10" s="10">
        <f>+G10+H10</f>
        <v>0</v>
      </c>
      <c r="J10" s="4">
        <f t="shared" ref="J10:J14" si="0">+F10*I10</f>
        <v>0</v>
      </c>
      <c r="K10" s="5"/>
    </row>
    <row r="11" spans="1:11" ht="25.5" x14ac:dyDescent="0.25">
      <c r="A11" s="8">
        <v>2</v>
      </c>
      <c r="B11" s="21" t="s">
        <v>68</v>
      </c>
      <c r="C11" s="23" t="s">
        <v>68</v>
      </c>
      <c r="D11" s="11"/>
      <c r="E11" s="13" t="s">
        <v>13</v>
      </c>
      <c r="F11" s="13">
        <v>200</v>
      </c>
      <c r="G11" s="9"/>
      <c r="H11" s="9"/>
      <c r="I11" s="10">
        <f t="shared" ref="I11:I14" si="1">+G11+H11</f>
        <v>0</v>
      </c>
      <c r="J11" s="4">
        <f t="shared" si="0"/>
        <v>0</v>
      </c>
      <c r="K11" s="16"/>
    </row>
    <row r="12" spans="1:11" ht="25.5" x14ac:dyDescent="0.25">
      <c r="A12" s="8">
        <v>3</v>
      </c>
      <c r="B12" s="21" t="s">
        <v>69</v>
      </c>
      <c r="C12" s="23" t="s">
        <v>70</v>
      </c>
      <c r="D12" s="11"/>
      <c r="E12" s="13" t="s">
        <v>13</v>
      </c>
      <c r="F12" s="13">
        <v>50</v>
      </c>
      <c r="G12" s="9"/>
      <c r="H12" s="9"/>
      <c r="I12" s="10">
        <f t="shared" si="1"/>
        <v>0</v>
      </c>
      <c r="J12" s="4">
        <f t="shared" si="0"/>
        <v>0</v>
      </c>
      <c r="K12" s="16"/>
    </row>
    <row r="13" spans="1:11" ht="25.5" x14ac:dyDescent="0.25">
      <c r="A13" s="8">
        <v>4</v>
      </c>
      <c r="B13" s="21" t="s">
        <v>71</v>
      </c>
      <c r="C13" s="23" t="s">
        <v>72</v>
      </c>
      <c r="D13" s="11"/>
      <c r="E13" s="13" t="s">
        <v>13</v>
      </c>
      <c r="F13" s="13">
        <v>100</v>
      </c>
      <c r="G13" s="9"/>
      <c r="H13" s="9"/>
      <c r="I13" s="10">
        <f t="shared" si="1"/>
        <v>0</v>
      </c>
      <c r="J13" s="4">
        <f t="shared" si="0"/>
        <v>0</v>
      </c>
      <c r="K13" s="16"/>
    </row>
    <row r="14" spans="1:11" ht="15.75" x14ac:dyDescent="0.25">
      <c r="A14" s="8">
        <v>5</v>
      </c>
      <c r="B14" s="21" t="s">
        <v>73</v>
      </c>
      <c r="C14" s="23" t="s">
        <v>74</v>
      </c>
      <c r="D14" s="11"/>
      <c r="E14" s="13" t="s">
        <v>13</v>
      </c>
      <c r="F14" s="13">
        <v>200</v>
      </c>
      <c r="G14" s="9"/>
      <c r="H14" s="9"/>
      <c r="I14" s="10">
        <f t="shared" si="1"/>
        <v>0</v>
      </c>
      <c r="J14" s="4">
        <f t="shared" si="0"/>
        <v>0</v>
      </c>
      <c r="K14" s="16"/>
    </row>
    <row r="15" spans="1:11" ht="15.75" x14ac:dyDescent="0.25">
      <c r="A15" s="8">
        <v>6</v>
      </c>
      <c r="B15" s="21" t="s">
        <v>75</v>
      </c>
      <c r="C15" s="23" t="s">
        <v>76</v>
      </c>
      <c r="D15" s="11"/>
      <c r="E15" s="13" t="s">
        <v>13</v>
      </c>
      <c r="F15" s="13">
        <v>200</v>
      </c>
      <c r="G15" s="10"/>
      <c r="H15" s="10"/>
      <c r="I15" s="10">
        <f>+G15+H15</f>
        <v>0</v>
      </c>
      <c r="J15" s="4">
        <f t="shared" ref="J15:J24" si="2">+F15*I15</f>
        <v>0</v>
      </c>
      <c r="K15" s="5"/>
    </row>
    <row r="16" spans="1:11" ht="15" customHeight="1" x14ac:dyDescent="0.25">
      <c r="A16" s="8">
        <v>7</v>
      </c>
      <c r="B16" s="21" t="s">
        <v>77</v>
      </c>
      <c r="C16" s="23" t="s">
        <v>78</v>
      </c>
      <c r="D16" s="11"/>
      <c r="E16" s="13" t="s">
        <v>13</v>
      </c>
      <c r="F16" s="13">
        <v>200</v>
      </c>
      <c r="G16" s="9"/>
      <c r="H16" s="9"/>
      <c r="I16" s="10">
        <f t="shared" ref="I16:I19" si="3">+G16+H16</f>
        <v>0</v>
      </c>
      <c r="J16" s="4">
        <f t="shared" si="2"/>
        <v>0</v>
      </c>
      <c r="K16" s="16"/>
    </row>
    <row r="17" spans="1:11" ht="15" customHeight="1" x14ac:dyDescent="0.25">
      <c r="A17" s="8">
        <v>8</v>
      </c>
      <c r="B17" s="21" t="s">
        <v>79</v>
      </c>
      <c r="C17" s="23" t="s">
        <v>80</v>
      </c>
      <c r="D17" s="11"/>
      <c r="E17" s="13" t="s">
        <v>13</v>
      </c>
      <c r="F17" s="13">
        <v>50</v>
      </c>
      <c r="G17" s="9"/>
      <c r="H17" s="9"/>
      <c r="I17" s="10">
        <f t="shared" si="3"/>
        <v>0</v>
      </c>
      <c r="J17" s="4">
        <f t="shared" si="2"/>
        <v>0</v>
      </c>
      <c r="K17" s="16"/>
    </row>
    <row r="18" spans="1:11" ht="15" customHeight="1" x14ac:dyDescent="0.25">
      <c r="A18" s="8">
        <v>9</v>
      </c>
      <c r="B18" s="21" t="s">
        <v>81</v>
      </c>
      <c r="C18" s="23" t="s">
        <v>82</v>
      </c>
      <c r="D18" s="11"/>
      <c r="E18" s="13" t="s">
        <v>13</v>
      </c>
      <c r="F18" s="13">
        <v>200</v>
      </c>
      <c r="G18" s="9"/>
      <c r="H18" s="9"/>
      <c r="I18" s="10">
        <f t="shared" si="3"/>
        <v>0</v>
      </c>
      <c r="J18" s="4">
        <f t="shared" si="2"/>
        <v>0</v>
      </c>
      <c r="K18" s="16"/>
    </row>
    <row r="19" spans="1:11" ht="15" customHeight="1" x14ac:dyDescent="0.25">
      <c r="A19" s="8">
        <v>10</v>
      </c>
      <c r="B19" s="21" t="s">
        <v>83</v>
      </c>
      <c r="C19" s="23" t="s">
        <v>84</v>
      </c>
      <c r="D19" s="11"/>
      <c r="E19" s="13" t="s">
        <v>13</v>
      </c>
      <c r="F19" s="13">
        <v>200</v>
      </c>
      <c r="G19" s="9"/>
      <c r="H19" s="9"/>
      <c r="I19" s="10">
        <f t="shared" si="3"/>
        <v>0</v>
      </c>
      <c r="J19" s="4">
        <f t="shared" si="2"/>
        <v>0</v>
      </c>
      <c r="K19" s="16"/>
    </row>
    <row r="20" spans="1:11" ht="15.75" x14ac:dyDescent="0.25">
      <c r="A20" s="8">
        <v>11</v>
      </c>
      <c r="B20" s="21" t="s">
        <v>85</v>
      </c>
      <c r="C20" s="23" t="s">
        <v>86</v>
      </c>
      <c r="D20" s="11"/>
      <c r="E20" s="13" t="s">
        <v>13</v>
      </c>
      <c r="F20" s="13">
        <v>100</v>
      </c>
      <c r="G20" s="10"/>
      <c r="H20" s="10"/>
      <c r="I20" s="10">
        <f>+G20+H20</f>
        <v>0</v>
      </c>
      <c r="J20" s="4">
        <f t="shared" si="2"/>
        <v>0</v>
      </c>
      <c r="K20" s="5"/>
    </row>
    <row r="21" spans="1:11" ht="25.5" x14ac:dyDescent="0.25">
      <c r="A21" s="8">
        <v>12</v>
      </c>
      <c r="B21" s="21" t="s">
        <v>87</v>
      </c>
      <c r="C21" s="23" t="s">
        <v>88</v>
      </c>
      <c r="D21" s="11" t="s">
        <v>89</v>
      </c>
      <c r="E21" s="13" t="s">
        <v>13</v>
      </c>
      <c r="F21" s="13">
        <v>30</v>
      </c>
      <c r="G21" s="9"/>
      <c r="H21" s="9"/>
      <c r="I21" s="10">
        <f t="shared" ref="I21:I24" si="4">+G21+H21</f>
        <v>0</v>
      </c>
      <c r="J21" s="4">
        <f t="shared" si="2"/>
        <v>0</v>
      </c>
      <c r="K21" s="16"/>
    </row>
    <row r="22" spans="1:11" ht="25.5" x14ac:dyDescent="0.25">
      <c r="A22" s="8">
        <v>13</v>
      </c>
      <c r="B22" s="24" t="s">
        <v>90</v>
      </c>
      <c r="C22" s="22" t="s">
        <v>90</v>
      </c>
      <c r="D22" s="11"/>
      <c r="E22" s="13" t="s">
        <v>13</v>
      </c>
      <c r="F22" s="13">
        <v>200</v>
      </c>
      <c r="G22" s="9"/>
      <c r="H22" s="9"/>
      <c r="I22" s="10">
        <f t="shared" si="4"/>
        <v>0</v>
      </c>
      <c r="J22" s="4">
        <f t="shared" si="2"/>
        <v>0</v>
      </c>
      <c r="K22" s="16"/>
    </row>
    <row r="23" spans="1:11" ht="25.5" x14ac:dyDescent="0.25">
      <c r="A23" s="8">
        <v>14</v>
      </c>
      <c r="B23" s="21" t="s">
        <v>91</v>
      </c>
      <c r="C23" s="23" t="s">
        <v>91</v>
      </c>
      <c r="D23" s="11"/>
      <c r="E23" s="13" t="s">
        <v>13</v>
      </c>
      <c r="F23" s="13">
        <v>200</v>
      </c>
      <c r="G23" s="9"/>
      <c r="H23" s="9"/>
      <c r="I23" s="10">
        <f t="shared" si="4"/>
        <v>0</v>
      </c>
      <c r="J23" s="4">
        <f t="shared" si="2"/>
        <v>0</v>
      </c>
      <c r="K23" s="16"/>
    </row>
    <row r="24" spans="1:11" ht="25.5" x14ac:dyDescent="0.25">
      <c r="A24" s="8">
        <v>15</v>
      </c>
      <c r="B24" s="21" t="s">
        <v>92</v>
      </c>
      <c r="C24" s="23" t="s">
        <v>92</v>
      </c>
      <c r="D24" s="11"/>
      <c r="E24" s="13" t="s">
        <v>13</v>
      </c>
      <c r="F24" s="13">
        <v>200</v>
      </c>
      <c r="G24" s="9"/>
      <c r="H24" s="9"/>
      <c r="I24" s="10">
        <f t="shared" si="4"/>
        <v>0</v>
      </c>
      <c r="J24" s="4">
        <f t="shared" si="2"/>
        <v>0</v>
      </c>
      <c r="K24" s="16"/>
    </row>
    <row r="25" spans="1:11" ht="25.5" x14ac:dyDescent="0.25">
      <c r="A25" s="8">
        <v>16</v>
      </c>
      <c r="B25" s="21" t="s">
        <v>93</v>
      </c>
      <c r="C25" s="21" t="s">
        <v>93</v>
      </c>
      <c r="D25" s="11"/>
      <c r="E25" s="13" t="s">
        <v>13</v>
      </c>
      <c r="F25" s="13">
        <v>200</v>
      </c>
      <c r="G25" s="10"/>
      <c r="H25" s="10"/>
      <c r="I25" s="10">
        <f>+G25+H25</f>
        <v>0</v>
      </c>
      <c r="J25" s="4">
        <f t="shared" ref="J25:J33" si="5">+F25*I25</f>
        <v>0</v>
      </c>
      <c r="K25" s="5"/>
    </row>
    <row r="26" spans="1:11" ht="25.5" x14ac:dyDescent="0.25">
      <c r="A26" s="8">
        <v>17</v>
      </c>
      <c r="B26" s="21" t="s">
        <v>94</v>
      </c>
      <c r="C26" s="21" t="s">
        <v>94</v>
      </c>
      <c r="D26" s="11"/>
      <c r="E26" s="13" t="s">
        <v>13</v>
      </c>
      <c r="F26" s="13">
        <v>200</v>
      </c>
      <c r="G26" s="9"/>
      <c r="H26" s="9"/>
      <c r="I26" s="10">
        <f t="shared" ref="I26:I29" si="6">+G26+H26</f>
        <v>0</v>
      </c>
      <c r="J26" s="4">
        <f t="shared" si="5"/>
        <v>0</v>
      </c>
      <c r="K26" s="16"/>
    </row>
    <row r="27" spans="1:11" ht="25.5" x14ac:dyDescent="0.25">
      <c r="A27" s="8">
        <v>18</v>
      </c>
      <c r="B27" s="21" t="s">
        <v>95</v>
      </c>
      <c r="C27" s="21" t="s">
        <v>95</v>
      </c>
      <c r="D27" s="11"/>
      <c r="E27" s="13" t="s">
        <v>13</v>
      </c>
      <c r="F27" s="13">
        <v>200</v>
      </c>
      <c r="G27" s="9"/>
      <c r="H27" s="9"/>
      <c r="I27" s="10">
        <f t="shared" si="6"/>
        <v>0</v>
      </c>
      <c r="J27" s="4">
        <f t="shared" si="5"/>
        <v>0</v>
      </c>
      <c r="K27" s="16"/>
    </row>
    <row r="28" spans="1:11" ht="25.5" x14ac:dyDescent="0.25">
      <c r="A28" s="8">
        <v>19</v>
      </c>
      <c r="B28" s="21" t="s">
        <v>96</v>
      </c>
      <c r="C28" s="21" t="s">
        <v>96</v>
      </c>
      <c r="D28" s="11"/>
      <c r="E28" s="13" t="s">
        <v>13</v>
      </c>
      <c r="F28" s="13">
        <v>200</v>
      </c>
      <c r="G28" s="9"/>
      <c r="H28" s="9"/>
      <c r="I28" s="10">
        <f t="shared" si="6"/>
        <v>0</v>
      </c>
      <c r="J28" s="4">
        <f t="shared" si="5"/>
        <v>0</v>
      </c>
      <c r="K28" s="16"/>
    </row>
    <row r="29" spans="1:11" ht="25.5" x14ac:dyDescent="0.25">
      <c r="A29" s="8">
        <v>20</v>
      </c>
      <c r="B29" s="28" t="s">
        <v>125</v>
      </c>
      <c r="C29" s="28" t="s">
        <v>125</v>
      </c>
      <c r="D29" s="32"/>
      <c r="E29" s="33" t="s">
        <v>13</v>
      </c>
      <c r="F29" s="33">
        <v>200</v>
      </c>
      <c r="G29" s="29"/>
      <c r="H29" s="29"/>
      <c r="I29" s="30">
        <f t="shared" si="6"/>
        <v>0</v>
      </c>
      <c r="J29" s="30">
        <f t="shared" si="5"/>
        <v>0</v>
      </c>
      <c r="K29" s="31"/>
    </row>
    <row r="30" spans="1:11" ht="25.5" x14ac:dyDescent="0.25">
      <c r="A30" s="8">
        <v>21</v>
      </c>
      <c r="B30" s="21" t="s">
        <v>97</v>
      </c>
      <c r="C30" s="21" t="s">
        <v>97</v>
      </c>
      <c r="D30" s="11"/>
      <c r="E30" s="13" t="s">
        <v>13</v>
      </c>
      <c r="F30" s="13">
        <v>200</v>
      </c>
      <c r="G30" s="10"/>
      <c r="H30" s="10"/>
      <c r="I30" s="10">
        <f>+G30+H30</f>
        <v>0</v>
      </c>
      <c r="J30" s="4">
        <f t="shared" si="5"/>
        <v>0</v>
      </c>
      <c r="K30" s="5"/>
    </row>
    <row r="31" spans="1:11" ht="25.5" x14ac:dyDescent="0.25">
      <c r="A31" s="8">
        <v>22</v>
      </c>
      <c r="B31" s="28" t="s">
        <v>128</v>
      </c>
      <c r="C31" s="28" t="s">
        <v>128</v>
      </c>
      <c r="D31" s="32"/>
      <c r="E31" s="33" t="s">
        <v>13</v>
      </c>
      <c r="F31" s="33">
        <v>200</v>
      </c>
      <c r="G31" s="34"/>
      <c r="H31" s="34"/>
      <c r="I31" s="30">
        <f t="shared" ref="I31:I33" si="7">+G31+H31</f>
        <v>0</v>
      </c>
      <c r="J31" s="30">
        <f t="shared" si="5"/>
        <v>0</v>
      </c>
      <c r="K31" s="16"/>
    </row>
    <row r="32" spans="1:11" ht="25.5" x14ac:dyDescent="0.25">
      <c r="A32" s="8">
        <v>23</v>
      </c>
      <c r="B32" s="28" t="s">
        <v>126</v>
      </c>
      <c r="C32" s="28" t="s">
        <v>127</v>
      </c>
      <c r="D32" s="32"/>
      <c r="E32" s="33" t="s">
        <v>13</v>
      </c>
      <c r="F32" s="33">
        <v>200</v>
      </c>
      <c r="G32" s="34"/>
      <c r="H32" s="34"/>
      <c r="I32" s="30">
        <f t="shared" si="7"/>
        <v>0</v>
      </c>
      <c r="J32" s="30">
        <f t="shared" si="5"/>
        <v>0</v>
      </c>
      <c r="K32" s="16"/>
    </row>
    <row r="33" spans="1:11" ht="15" customHeight="1" x14ac:dyDescent="0.25">
      <c r="A33" s="8">
        <v>24</v>
      </c>
      <c r="B33" s="20" t="s">
        <v>98</v>
      </c>
      <c r="C33" s="20" t="s">
        <v>99</v>
      </c>
      <c r="D33" s="11"/>
      <c r="E33" s="13" t="s">
        <v>13</v>
      </c>
      <c r="F33" s="13">
        <v>200</v>
      </c>
      <c r="G33" s="9"/>
      <c r="H33" s="9"/>
      <c r="I33" s="10">
        <f t="shared" si="7"/>
        <v>0</v>
      </c>
      <c r="J33" s="4">
        <f t="shared" si="5"/>
        <v>0</v>
      </c>
      <c r="K33" s="16"/>
    </row>
    <row r="34" spans="1:11" x14ac:dyDescent="0.25">
      <c r="A34" s="38" t="s">
        <v>31</v>
      </c>
      <c r="B34" s="38"/>
      <c r="C34" s="38"/>
      <c r="D34" s="38"/>
      <c r="E34" s="38"/>
      <c r="F34" s="38"/>
      <c r="G34" s="38"/>
      <c r="H34" s="38"/>
      <c r="I34" s="38"/>
      <c r="J34" s="4">
        <f>SUM(J10:J14)</f>
        <v>0</v>
      </c>
      <c r="K34" s="6"/>
    </row>
    <row r="37" spans="1:11" x14ac:dyDescent="0.25">
      <c r="A37" t="s">
        <v>129</v>
      </c>
      <c r="C37" s="35"/>
    </row>
    <row r="38" spans="1:11" ht="26.25" customHeight="1" x14ac:dyDescent="0.25">
      <c r="A38" s="37" t="s">
        <v>130</v>
      </c>
      <c r="B38" s="37"/>
      <c r="C38" s="36"/>
    </row>
    <row r="39" spans="1:11" ht="33.75" customHeight="1" x14ac:dyDescent="0.25">
      <c r="A39" s="37" t="s">
        <v>131</v>
      </c>
      <c r="B39" s="37"/>
      <c r="C39" s="36"/>
    </row>
    <row r="40" spans="1:11" ht="33" customHeight="1" x14ac:dyDescent="0.25">
      <c r="A40" s="37" t="s">
        <v>132</v>
      </c>
      <c r="B40" s="37"/>
      <c r="C40" s="35"/>
    </row>
  </sheetData>
  <mergeCells count="9">
    <mergeCell ref="A38:B38"/>
    <mergeCell ref="A39:B39"/>
    <mergeCell ref="A40:B40"/>
    <mergeCell ref="A34:I34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10" workbookViewId="0">
      <selection activeCell="A13" sqref="A13:C16"/>
    </sheetView>
  </sheetViews>
  <sheetFormatPr baseColWidth="10" defaultRowHeight="15" x14ac:dyDescent="0.25"/>
  <cols>
    <col min="1" max="1" width="7.5703125" bestFit="1" customWidth="1"/>
    <col min="2" max="2" width="19.140625" bestFit="1" customWidth="1"/>
    <col min="3" max="3" width="34.85546875" bestFit="1" customWidth="1"/>
    <col min="4" max="4" width="11.7109375" bestFit="1" customWidth="1"/>
    <col min="5" max="5" width="11.7109375" customWidth="1"/>
    <col min="6" max="6" width="4.85546875" bestFit="1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124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" customHeight="1" x14ac:dyDescent="0.25">
      <c r="A4" s="40" t="s">
        <v>37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1" x14ac:dyDescent="0.25">
      <c r="A7" s="1" t="s">
        <v>64</v>
      </c>
    </row>
    <row r="9" spans="1:11" ht="48" x14ac:dyDescent="0.25">
      <c r="A9" s="2" t="s">
        <v>29</v>
      </c>
      <c r="B9" s="10" t="s">
        <v>3</v>
      </c>
      <c r="C9" s="3" t="s">
        <v>4</v>
      </c>
      <c r="D9" s="3" t="s">
        <v>5</v>
      </c>
      <c r="E9" s="10" t="s">
        <v>6</v>
      </c>
      <c r="F9" s="10" t="s">
        <v>7</v>
      </c>
      <c r="G9" s="10" t="s">
        <v>8</v>
      </c>
      <c r="H9" s="4" t="s">
        <v>9</v>
      </c>
      <c r="I9" s="10" t="s">
        <v>10</v>
      </c>
      <c r="J9" s="4" t="s">
        <v>11</v>
      </c>
      <c r="K9" s="14" t="s">
        <v>12</v>
      </c>
    </row>
    <row r="10" spans="1:11" ht="78.75" x14ac:dyDescent="0.25">
      <c r="A10" s="8">
        <v>1</v>
      </c>
      <c r="B10" s="26" t="s">
        <v>65</v>
      </c>
      <c r="C10" s="18" t="s">
        <v>65</v>
      </c>
      <c r="D10" s="15"/>
      <c r="E10" s="19" t="s">
        <v>13</v>
      </c>
      <c r="F10" s="19">
        <v>1</v>
      </c>
      <c r="G10" s="10"/>
      <c r="H10" s="10"/>
      <c r="I10" s="10">
        <f>+G10+H10</f>
        <v>0</v>
      </c>
      <c r="J10" s="4">
        <f t="shared" ref="J10" si="0">+F10*I10</f>
        <v>0</v>
      </c>
      <c r="K10" s="5"/>
    </row>
    <row r="11" spans="1:11" x14ac:dyDescent="0.25">
      <c r="A11" s="38" t="s">
        <v>32</v>
      </c>
      <c r="B11" s="38"/>
      <c r="C11" s="38"/>
      <c r="D11" s="38"/>
      <c r="E11" s="38"/>
      <c r="F11" s="38"/>
      <c r="G11" s="38"/>
      <c r="H11" s="38"/>
      <c r="I11" s="38"/>
      <c r="J11" s="4">
        <f>SUM(J10:J10)</f>
        <v>0</v>
      </c>
      <c r="K11" s="6"/>
    </row>
    <row r="13" spans="1:11" ht="30" customHeight="1" x14ac:dyDescent="0.25">
      <c r="A13" t="s">
        <v>129</v>
      </c>
      <c r="C13" s="35"/>
    </row>
    <row r="14" spans="1:11" ht="28.5" customHeight="1" x14ac:dyDescent="0.25">
      <c r="A14" s="37" t="s">
        <v>130</v>
      </c>
      <c r="B14" s="37"/>
      <c r="C14" s="36"/>
    </row>
    <row r="15" spans="1:11" ht="30" customHeight="1" x14ac:dyDescent="0.25">
      <c r="A15" s="37" t="s">
        <v>131</v>
      </c>
      <c r="B15" s="37"/>
      <c r="C15" s="36"/>
    </row>
    <row r="16" spans="1:11" ht="34.5" customHeight="1" x14ac:dyDescent="0.25">
      <c r="A16" s="37" t="s">
        <v>132</v>
      </c>
      <c r="B16" s="37"/>
      <c r="C16" s="35"/>
    </row>
  </sheetData>
  <mergeCells count="9">
    <mergeCell ref="A14:B14"/>
    <mergeCell ref="A15:B15"/>
    <mergeCell ref="A16:B16"/>
    <mergeCell ref="A11:I11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G23" sqref="G23"/>
    </sheetView>
  </sheetViews>
  <sheetFormatPr baseColWidth="10" defaultRowHeight="15" x14ac:dyDescent="0.25"/>
  <cols>
    <col min="1" max="1" width="7.5703125" bestFit="1" customWidth="1"/>
    <col min="2" max="2" width="19.85546875" customWidth="1"/>
    <col min="3" max="3" width="25.140625" bestFit="1" customWidth="1"/>
    <col min="4" max="4" width="6.28515625" bestFit="1" customWidth="1"/>
    <col min="5" max="5" width="8.5703125" customWidth="1"/>
    <col min="6" max="6" width="5.5703125" customWidth="1"/>
    <col min="7" max="8" width="10.42578125" customWidth="1"/>
    <col min="9" max="9" width="12" customWidth="1"/>
    <col min="10" max="10" width="15.85546875" customWidth="1"/>
    <col min="11" max="11" width="13.140625" customWidth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124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" customHeight="1" x14ac:dyDescent="0.25">
      <c r="A4" s="40" t="s">
        <v>37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1" x14ac:dyDescent="0.25">
      <c r="A7" s="1" t="s">
        <v>116</v>
      </c>
    </row>
    <row r="9" spans="1:11" ht="48" x14ac:dyDescent="0.25">
      <c r="A9" s="2" t="s">
        <v>29</v>
      </c>
      <c r="B9" s="10" t="s">
        <v>3</v>
      </c>
      <c r="C9" s="3" t="s">
        <v>4</v>
      </c>
      <c r="D9" s="3" t="s">
        <v>5</v>
      </c>
      <c r="E9" s="10" t="s">
        <v>6</v>
      </c>
      <c r="F9" s="10" t="s">
        <v>7</v>
      </c>
      <c r="G9" s="10" t="s">
        <v>8</v>
      </c>
      <c r="H9" s="4" t="s">
        <v>9</v>
      </c>
      <c r="I9" s="10" t="s">
        <v>10</v>
      </c>
      <c r="J9" s="4" t="s">
        <v>11</v>
      </c>
      <c r="K9" s="14" t="s">
        <v>12</v>
      </c>
    </row>
    <row r="10" spans="1:11" ht="47.25" x14ac:dyDescent="0.25">
      <c r="A10" s="8">
        <v>1</v>
      </c>
      <c r="B10" s="11" t="s">
        <v>101</v>
      </c>
      <c r="C10" s="11" t="s">
        <v>102</v>
      </c>
      <c r="D10" s="15"/>
      <c r="E10" s="25" t="s">
        <v>13</v>
      </c>
      <c r="F10" s="13">
        <v>2</v>
      </c>
      <c r="G10" s="10"/>
      <c r="H10" s="10"/>
      <c r="I10" s="10">
        <f>+G10+H10</f>
        <v>0</v>
      </c>
      <c r="J10" s="4">
        <f t="shared" ref="J10:J17" si="0">+F10*I10</f>
        <v>0</v>
      </c>
      <c r="K10" s="5"/>
    </row>
    <row r="11" spans="1:11" ht="15" customHeight="1" x14ac:dyDescent="0.25">
      <c r="A11" s="8">
        <v>2</v>
      </c>
      <c r="B11" s="11" t="s">
        <v>103</v>
      </c>
      <c r="C11" s="11" t="s">
        <v>104</v>
      </c>
      <c r="D11" s="15"/>
      <c r="E11" s="25" t="s">
        <v>13</v>
      </c>
      <c r="F11" s="13">
        <v>7</v>
      </c>
      <c r="G11" s="9"/>
      <c r="H11" s="9"/>
      <c r="I11" s="10">
        <f t="shared" ref="I11:I17" si="1">+G11+H11</f>
        <v>0</v>
      </c>
      <c r="J11" s="4">
        <f t="shared" si="0"/>
        <v>0</v>
      </c>
      <c r="K11" s="16"/>
    </row>
    <row r="12" spans="1:11" ht="15" customHeight="1" x14ac:dyDescent="0.25">
      <c r="A12" s="8">
        <v>3</v>
      </c>
      <c r="B12" s="11" t="s">
        <v>105</v>
      </c>
      <c r="C12" s="11">
        <v>101990055</v>
      </c>
      <c r="D12" s="15"/>
      <c r="E12" s="25" t="s">
        <v>13</v>
      </c>
      <c r="F12" s="13">
        <v>3</v>
      </c>
      <c r="G12" s="9"/>
      <c r="H12" s="9"/>
      <c r="I12" s="10">
        <f t="shared" si="1"/>
        <v>0</v>
      </c>
      <c r="J12" s="4">
        <f t="shared" si="0"/>
        <v>0</v>
      </c>
      <c r="K12" s="16"/>
    </row>
    <row r="13" spans="1:11" ht="15" customHeight="1" x14ac:dyDescent="0.25">
      <c r="A13" s="8">
        <v>4</v>
      </c>
      <c r="B13" s="11" t="s">
        <v>106</v>
      </c>
      <c r="C13" s="11" t="s">
        <v>107</v>
      </c>
      <c r="D13" s="15"/>
      <c r="E13" s="25" t="s">
        <v>13</v>
      </c>
      <c r="F13" s="13">
        <v>1</v>
      </c>
      <c r="G13" s="9"/>
      <c r="H13" s="9"/>
      <c r="I13" s="10">
        <f t="shared" si="1"/>
        <v>0</v>
      </c>
      <c r="J13" s="4">
        <f t="shared" si="0"/>
        <v>0</v>
      </c>
      <c r="K13" s="16"/>
    </row>
    <row r="14" spans="1:11" ht="15" customHeight="1" x14ac:dyDescent="0.25">
      <c r="A14" s="8">
        <v>5</v>
      </c>
      <c r="B14" s="11" t="s">
        <v>108</v>
      </c>
      <c r="C14" s="11" t="s">
        <v>109</v>
      </c>
      <c r="D14" s="15"/>
      <c r="E14" s="25" t="s">
        <v>13</v>
      </c>
      <c r="F14" s="13">
        <v>1</v>
      </c>
      <c r="G14" s="9"/>
      <c r="H14" s="9"/>
      <c r="I14" s="10">
        <f t="shared" si="1"/>
        <v>0</v>
      </c>
      <c r="J14" s="4">
        <f t="shared" si="0"/>
        <v>0</v>
      </c>
      <c r="K14" s="16"/>
    </row>
    <row r="15" spans="1:11" ht="63" x14ac:dyDescent="0.25">
      <c r="A15" s="8">
        <v>6</v>
      </c>
      <c r="B15" s="11" t="s">
        <v>110</v>
      </c>
      <c r="C15" s="11" t="s">
        <v>111</v>
      </c>
      <c r="D15" s="15"/>
      <c r="E15" s="25" t="s">
        <v>13</v>
      </c>
      <c r="F15" s="13">
        <v>2</v>
      </c>
      <c r="G15" s="10"/>
      <c r="H15" s="10"/>
      <c r="I15" s="10">
        <f t="shared" si="1"/>
        <v>0</v>
      </c>
      <c r="J15" s="4">
        <f t="shared" si="0"/>
        <v>0</v>
      </c>
      <c r="K15" s="5"/>
    </row>
    <row r="16" spans="1:11" ht="31.5" customHeight="1" x14ac:dyDescent="0.25">
      <c r="A16" s="8">
        <v>7</v>
      </c>
      <c r="B16" s="11" t="s">
        <v>112</v>
      </c>
      <c r="C16" s="11" t="s">
        <v>113</v>
      </c>
      <c r="D16" s="15"/>
      <c r="E16" s="25" t="s">
        <v>13</v>
      </c>
      <c r="F16" s="13">
        <v>2</v>
      </c>
      <c r="G16" s="10"/>
      <c r="H16" s="10"/>
      <c r="I16" s="10">
        <f t="shared" si="1"/>
        <v>0</v>
      </c>
      <c r="J16" s="4">
        <f t="shared" si="0"/>
        <v>0</v>
      </c>
      <c r="K16" s="5"/>
    </row>
    <row r="17" spans="1:11" ht="63" x14ac:dyDescent="0.25">
      <c r="A17" s="8">
        <v>8</v>
      </c>
      <c r="B17" s="11" t="s">
        <v>114</v>
      </c>
      <c r="C17" s="11" t="s">
        <v>115</v>
      </c>
      <c r="D17" s="15"/>
      <c r="E17" s="25" t="s">
        <v>13</v>
      </c>
      <c r="F17" s="13">
        <v>3</v>
      </c>
      <c r="G17" s="10"/>
      <c r="H17" s="10"/>
      <c r="I17" s="10">
        <f t="shared" si="1"/>
        <v>0</v>
      </c>
      <c r="J17" s="4">
        <f t="shared" si="0"/>
        <v>0</v>
      </c>
      <c r="K17" s="5"/>
    </row>
    <row r="18" spans="1:11" x14ac:dyDescent="0.25">
      <c r="A18" s="38" t="s">
        <v>34</v>
      </c>
      <c r="B18" s="38"/>
      <c r="C18" s="38"/>
      <c r="D18" s="38"/>
      <c r="E18" s="38"/>
      <c r="F18" s="38"/>
      <c r="G18" s="38"/>
      <c r="H18" s="38"/>
      <c r="I18" s="38"/>
      <c r="J18" s="4">
        <f>SUM(J10:J17)</f>
        <v>0</v>
      </c>
      <c r="K18" s="6"/>
    </row>
    <row r="21" spans="1:11" ht="26.25" customHeight="1" x14ac:dyDescent="0.25">
      <c r="A21" t="s">
        <v>129</v>
      </c>
      <c r="C21" s="35"/>
    </row>
    <row r="22" spans="1:11" ht="26.25" customHeight="1" x14ac:dyDescent="0.25">
      <c r="A22" s="37" t="s">
        <v>130</v>
      </c>
      <c r="B22" s="37"/>
      <c r="C22" s="36"/>
    </row>
    <row r="23" spans="1:11" ht="33.75" customHeight="1" x14ac:dyDescent="0.25">
      <c r="A23" s="37" t="s">
        <v>131</v>
      </c>
      <c r="B23" s="37"/>
      <c r="C23" s="36"/>
    </row>
    <row r="24" spans="1:11" ht="33.75" customHeight="1" x14ac:dyDescent="0.25">
      <c r="A24" s="37" t="s">
        <v>132</v>
      </c>
      <c r="B24" s="37"/>
      <c r="C24" s="35"/>
    </row>
  </sheetData>
  <mergeCells count="9">
    <mergeCell ref="A22:B22"/>
    <mergeCell ref="A23:B23"/>
    <mergeCell ref="A24:B24"/>
    <mergeCell ref="A18:I18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ÍTEM 1- TECNOLOGÍA ELÉCTRICA I</vt:lpstr>
      <vt:lpstr>ÍTEM 2 -TECNOLOGÍA ELÉCTRICA II</vt:lpstr>
      <vt:lpstr>ÍTEM 3 - FACULTAD DE TECNOLOGÍA</vt:lpstr>
      <vt:lpstr>ÍTEM 4 -INGENIERÍA ELÉCTRICA </vt:lpstr>
      <vt:lpstr>ÍTEM 5 -CIENCIAS BÁSICAS</vt:lpstr>
      <vt:lpstr>ÍTEM 6 - FÍSICA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Mauricio</cp:lastModifiedBy>
  <cp:lastPrinted>2018-05-02T21:12:12Z</cp:lastPrinted>
  <dcterms:created xsi:type="dcterms:W3CDTF">2018-02-21T14:25:25Z</dcterms:created>
  <dcterms:modified xsi:type="dcterms:W3CDTF">2018-05-02T21:12:40Z</dcterms:modified>
</cp:coreProperties>
</file>