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/>
  <mc:AlternateContent xmlns:mc="http://schemas.openxmlformats.org/markup-compatibility/2006">
    <mc:Choice Requires="x15">
      <x15ac:absPath xmlns:x15ac="http://schemas.microsoft.com/office/spreadsheetml/2010/11/ac" url="C:\Users\Usuario\Documents\UTP\3. PROYECTOS\20191113 CDTA\PROCESO LICITATORIO\CONSTRUCCION\"/>
    </mc:Choice>
  </mc:AlternateContent>
  <xr:revisionPtr revIDLastSave="0" documentId="13_ncr:1_{B73C2D53-6CBB-4765-BD15-148669ACE115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CDTA" sheetId="1" r:id="rId1"/>
  </sheets>
  <definedNames>
    <definedName name="_xlnm._FilterDatabase" localSheetId="0">CDTA!$A$3:$G$3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3" i="1" l="1"/>
  <c r="G44" i="1"/>
  <c r="G42" i="1"/>
  <c r="G23" i="1" l="1"/>
  <c r="G29" i="1" l="1"/>
  <c r="G22" i="1"/>
  <c r="G21" i="1"/>
  <c r="G20" i="1"/>
  <c r="G19" i="1"/>
  <c r="G18" i="1"/>
  <c r="G17" i="1"/>
  <c r="G16" i="1"/>
  <c r="G15" i="1"/>
  <c r="G13" i="1"/>
  <c r="G12" i="1"/>
  <c r="G11" i="1"/>
  <c r="G10" i="1"/>
  <c r="G9" i="1"/>
  <c r="G8" i="1"/>
  <c r="G7" i="1"/>
  <c r="G46" i="1"/>
  <c r="G45" i="1"/>
  <c r="G6" i="1"/>
  <c r="G5" i="1"/>
  <c r="G41" i="1"/>
  <c r="G39" i="1"/>
  <c r="G38" i="1"/>
  <c r="G40" i="1"/>
  <c r="G37" i="1"/>
  <c r="G34" i="1"/>
  <c r="G36" i="1"/>
  <c r="G35" i="1"/>
  <c r="G33" i="1"/>
  <c r="G32" i="1"/>
  <c r="G31" i="1"/>
  <c r="G30" i="1"/>
  <c r="G28" i="1"/>
  <c r="G27" i="1"/>
  <c r="G26" i="1"/>
  <c r="G25" i="1"/>
  <c r="G24" i="1"/>
  <c r="G4" i="1"/>
  <c r="G57" i="1"/>
  <c r="G56" i="1"/>
  <c r="G55" i="1"/>
  <c r="G54" i="1"/>
  <c r="G53" i="1"/>
  <c r="G52" i="1"/>
  <c r="G51" i="1"/>
  <c r="G50" i="1"/>
  <c r="G49" i="1"/>
  <c r="G48" i="1"/>
  <c r="G47" i="1"/>
  <c r="G14" i="1"/>
</calcChain>
</file>

<file path=xl/sharedStrings.xml><?xml version="1.0" encoding="utf-8"?>
<sst xmlns="http://schemas.openxmlformats.org/spreadsheetml/2006/main" count="122" uniqueCount="75">
  <si>
    <t>CENTRO DE DESARROLLO TECNOLOGICO CON ENFOQUE EN AGROINDUSTRIA (CDTA)</t>
  </si>
  <si>
    <t>NIVEL</t>
  </si>
  <si>
    <t>TIPO</t>
  </si>
  <si>
    <t>UBICACIÓN</t>
  </si>
  <si>
    <t>ANCHO</t>
  </si>
  <si>
    <t>ALTO</t>
  </si>
  <si>
    <t>CANTIDAD</t>
  </si>
  <si>
    <t>C1</t>
  </si>
  <si>
    <t>C2</t>
  </si>
  <si>
    <t>C3</t>
  </si>
  <si>
    <t>V1</t>
  </si>
  <si>
    <t>V10</t>
  </si>
  <si>
    <t>V11</t>
  </si>
  <si>
    <t>LABORATORIO ANALISIS SENSORIAL</t>
  </si>
  <si>
    <t>V12</t>
  </si>
  <si>
    <t>SALA MAC</t>
  </si>
  <si>
    <t>V13</t>
  </si>
  <si>
    <t>V16</t>
  </si>
  <si>
    <t>V17</t>
  </si>
  <si>
    <t>V17A</t>
  </si>
  <si>
    <t>todos</t>
  </si>
  <si>
    <t>V18</t>
  </si>
  <si>
    <t>V19</t>
  </si>
  <si>
    <t>V2</t>
  </si>
  <si>
    <t>COCINETA CENTRAL</t>
  </si>
  <si>
    <t>COCINETA LABORATORIO ANALISIS SENSORIAL</t>
  </si>
  <si>
    <t>V20</t>
  </si>
  <si>
    <t>V21</t>
  </si>
  <si>
    <t>SALA MULTIPLE</t>
  </si>
  <si>
    <t>V3</t>
  </si>
  <si>
    <t>V5</t>
  </si>
  <si>
    <t>V6</t>
  </si>
  <si>
    <t>V7</t>
  </si>
  <si>
    <t>V7A</t>
  </si>
  <si>
    <t>V8</t>
  </si>
  <si>
    <t>V9</t>
  </si>
  <si>
    <t>TOTAL M2</t>
  </si>
  <si>
    <t>V4</t>
  </si>
  <si>
    <t>6.9+1.5</t>
  </si>
  <si>
    <t>V14</t>
  </si>
  <si>
    <t>V15</t>
  </si>
  <si>
    <t>V15-A</t>
  </si>
  <si>
    <t>V16A</t>
  </si>
  <si>
    <t>AREA ANALISIS Y CONTROL DE PROCESOS</t>
  </si>
  <si>
    <t>ÁREA DE DESARROLLO PROCESOS TECNOLÓGICOS</t>
  </si>
  <si>
    <t>OFICINA SUBDIRECCION TECNOLOGICA Y DESARROLLO DE PROCESOS TECNOLOGICOS</t>
  </si>
  <si>
    <t>FACHADA SUR</t>
  </si>
  <si>
    <t>15.40 + 1.90</t>
  </si>
  <si>
    <t>PASILLO Y LABORATORIO 10B</t>
  </si>
  <si>
    <t>PASILLO Y SALA DE NEGOCIACIONES</t>
  </si>
  <si>
    <t>PASILLO</t>
  </si>
  <si>
    <t>SALA DE JUNTAS</t>
  </si>
  <si>
    <t xml:space="preserve">CUARTO CILINDROS  GASES ESPECIALES </t>
  </si>
  <si>
    <t>ZONA DE MANEJO DE RESIDUOS</t>
  </si>
  <si>
    <t>CUARTO ATENCION PRIMARIA DE EMERGENCIAS</t>
  </si>
  <si>
    <t>CUARTOS TECNICOS</t>
  </si>
  <si>
    <t>INVENTARIO VENTANAS Y CELOSIAS</t>
  </si>
  <si>
    <t>BAÑOS</t>
  </si>
  <si>
    <t xml:space="preserve"> LABORATORIO 6 ANDROLOGÍA</t>
  </si>
  <si>
    <t>LABORATORIO 1 BIOTECNIO</t>
  </si>
  <si>
    <t>LABORATORIO 2 TECNOLOGÍAS EMERGENTES</t>
  </si>
  <si>
    <t>LABORATORIO 6 ANDROLOGÍA</t>
  </si>
  <si>
    <t>LABORATORIO 9 FISICOQUIMICA</t>
  </si>
  <si>
    <t>LABORATORIO 1.5 EXTRACCIÓN DE ACEITE</t>
  </si>
  <si>
    <t>LABORATORIO 4 INSTRUMENTAL Y ANALÍTICA</t>
  </si>
  <si>
    <t>LABORATORIO 1.4 BIOACTIVOS</t>
  </si>
  <si>
    <t>LABORATORIO 11 EMPAQUES Y VIDA ÚTIL</t>
  </si>
  <si>
    <t>LABORATORIO 5 MICROBIOLOGÍA Y MICROSCOPÍA</t>
  </si>
  <si>
    <t xml:space="preserve">LABORATORIO 5 MICROBIOLOGÍA Y MICROSCOPÍA </t>
  </si>
  <si>
    <t>LABORATORIO 3 FERMENTACIONES Y BIOCONVERSIONES</t>
  </si>
  <si>
    <t>ZONA INVESTIGACIONES</t>
  </si>
  <si>
    <t>LABORATORIO 8 MANEJO DE RESIDUOS Y OPERACIONES AUXILIARES</t>
  </si>
  <si>
    <t xml:space="preserve">LABORATORIO 7 TALLER DE CACAO </t>
  </si>
  <si>
    <t>SALA DE ESPERA</t>
  </si>
  <si>
    <t>ZONA SALIDA SALA MULTIPLE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</si>
</sst>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2" tint="-0.499984740745262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2" fontId="5" fillId="0" borderId="7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2" fontId="5" fillId="0" borderId="9" xfId="0" applyNumberFormat="1" applyFont="1" applyFill="1" applyBorder="1" applyAlignment="1">
      <alignment horizontal="center" vertical="center" wrapText="1"/>
    </xf>
    <xf numFmtId="1" fontId="5" fillId="0" borderId="9" xfId="0" applyNumberFormat="1" applyFont="1" applyFill="1" applyBorder="1" applyAlignment="1">
      <alignment horizontal="center" vertical="center" wrapText="1"/>
    </xf>
    <xf numFmtId="2" fontId="5" fillId="0" borderId="10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2" fontId="5" fillId="0" borderId="2" xfId="0" applyNumberFormat="1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2" fontId="5" fillId="0" borderId="12" xfId="0" applyNumberFormat="1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548641</xdr:colOff>
      <xdr:row>0</xdr:row>
      <xdr:rowOff>99060</xdr:rowOff>
    </xdr:from>
    <xdr:to>
      <xdr:col>1</xdr:col>
      <xdr:colOff>182880</xdr:colOff>
      <xdr:row>1</xdr:row>
      <xdr:rowOff>144780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BC48202-CB58-4DF1-AD5C-A593FFB7DB68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8641" y="99060"/>
          <a:ext cx="647699" cy="6324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L96"/>
  <sheetViews>
    <sheetView tabSelected="1" workbookViewId="0">
      <selection activeCell="K8" sqref="K8"/>
    </sheetView>
  </sheetViews>
  <sheetFormatPr baseColWidth="10" defaultColWidth="8.77734375" defaultRowHeight="13.8" x14ac:dyDescent="0.25"/>
  <cols>
    <col min="1" max="1" width="14.77734375" style="5" customWidth="1"/>
    <col min="2" max="2" width="7" style="5" customWidth="1"/>
    <col min="3" max="3" width="33.33203125" style="5" bestFit="1" customWidth="1"/>
    <col min="4" max="4" width="13" style="5" customWidth="1"/>
    <col min="5" max="5" width="9.5546875" style="5" customWidth="1"/>
    <col min="6" max="7" width="11.33203125" style="5" customWidth="1"/>
    <col min="8" max="16384" width="8.77734375" style="1"/>
  </cols>
  <sheetData>
    <row r="1" spans="1:7" ht="46.2" customHeight="1" thickBot="1" x14ac:dyDescent="0.3">
      <c r="A1" s="9" t="s">
        <v>56</v>
      </c>
      <c r="B1" s="10"/>
      <c r="C1" s="10"/>
      <c r="D1" s="10"/>
      <c r="E1" s="10"/>
      <c r="F1" s="10"/>
      <c r="G1" s="11"/>
    </row>
    <row r="2" spans="1:7" ht="46.2" customHeight="1" thickBot="1" x14ac:dyDescent="0.3">
      <c r="A2" s="12" t="s">
        <v>0</v>
      </c>
      <c r="B2" s="13"/>
      <c r="C2" s="13"/>
      <c r="D2" s="13"/>
      <c r="E2" s="13"/>
      <c r="F2" s="13"/>
      <c r="G2" s="14"/>
    </row>
    <row r="3" spans="1:7" s="2" customFormat="1" ht="28.2" customHeight="1" thickBot="1" x14ac:dyDescent="0.3">
      <c r="A3" s="27" t="s">
        <v>2</v>
      </c>
      <c r="B3" s="28" t="s">
        <v>1</v>
      </c>
      <c r="C3" s="28" t="s">
        <v>3</v>
      </c>
      <c r="D3" s="28" t="s">
        <v>4</v>
      </c>
      <c r="E3" s="28" t="s">
        <v>5</v>
      </c>
      <c r="F3" s="28" t="s">
        <v>6</v>
      </c>
      <c r="G3" s="29" t="s">
        <v>36</v>
      </c>
    </row>
    <row r="4" spans="1:7" x14ac:dyDescent="0.25">
      <c r="A4" s="22" t="s">
        <v>10</v>
      </c>
      <c r="B4" s="23">
        <v>-1</v>
      </c>
      <c r="C4" s="23" t="s">
        <v>58</v>
      </c>
      <c r="D4" s="24">
        <v>1.2</v>
      </c>
      <c r="E4" s="24">
        <v>1.5</v>
      </c>
      <c r="F4" s="25">
        <v>1</v>
      </c>
      <c r="G4" s="26">
        <f t="shared" ref="G4:G22" si="0">+D4*E4*F4</f>
        <v>1.7999999999999998</v>
      </c>
    </row>
    <row r="5" spans="1:7" x14ac:dyDescent="0.25">
      <c r="A5" s="15" t="s">
        <v>23</v>
      </c>
      <c r="B5" s="6">
        <v>1</v>
      </c>
      <c r="C5" s="6" t="s">
        <v>24</v>
      </c>
      <c r="D5" s="7">
        <v>2</v>
      </c>
      <c r="E5" s="7">
        <v>1</v>
      </c>
      <c r="F5" s="8">
        <v>1</v>
      </c>
      <c r="G5" s="16">
        <f t="shared" si="0"/>
        <v>2</v>
      </c>
    </row>
    <row r="6" spans="1:7" ht="26.4" x14ac:dyDescent="0.25">
      <c r="A6" s="15" t="s">
        <v>23</v>
      </c>
      <c r="B6" s="6">
        <v>2</v>
      </c>
      <c r="C6" s="6" t="s">
        <v>25</v>
      </c>
      <c r="D6" s="7">
        <v>2.2999999999999998</v>
      </c>
      <c r="E6" s="7">
        <v>1</v>
      </c>
      <c r="F6" s="8">
        <v>1</v>
      </c>
      <c r="G6" s="16">
        <f t="shared" si="0"/>
        <v>2.2999999999999998</v>
      </c>
    </row>
    <row r="7" spans="1:7" x14ac:dyDescent="0.25">
      <c r="A7" s="15" t="s">
        <v>29</v>
      </c>
      <c r="B7" s="6">
        <v>-1</v>
      </c>
      <c r="C7" s="6" t="s">
        <v>59</v>
      </c>
      <c r="D7" s="7">
        <v>3.58</v>
      </c>
      <c r="E7" s="7">
        <v>1.5</v>
      </c>
      <c r="F7" s="8">
        <v>1</v>
      </c>
      <c r="G7" s="16">
        <f t="shared" si="0"/>
        <v>5.37</v>
      </c>
    </row>
    <row r="8" spans="1:7" ht="26.4" x14ac:dyDescent="0.25">
      <c r="A8" s="15" t="s">
        <v>29</v>
      </c>
      <c r="B8" s="6">
        <v>-1</v>
      </c>
      <c r="C8" s="6" t="s">
        <v>60</v>
      </c>
      <c r="D8" s="7">
        <v>3.28</v>
      </c>
      <c r="E8" s="7">
        <v>1.5</v>
      </c>
      <c r="F8" s="8">
        <v>1</v>
      </c>
      <c r="G8" s="16">
        <f t="shared" si="0"/>
        <v>4.92</v>
      </c>
    </row>
    <row r="9" spans="1:7" x14ac:dyDescent="0.25">
      <c r="A9" s="15" t="s">
        <v>29</v>
      </c>
      <c r="B9" s="6">
        <v>-1</v>
      </c>
      <c r="C9" s="6" t="s">
        <v>61</v>
      </c>
      <c r="D9" s="7">
        <v>3.1</v>
      </c>
      <c r="E9" s="7">
        <v>1.5</v>
      </c>
      <c r="F9" s="8">
        <v>1</v>
      </c>
      <c r="G9" s="16">
        <f t="shared" si="0"/>
        <v>4.6500000000000004</v>
      </c>
    </row>
    <row r="10" spans="1:7" x14ac:dyDescent="0.25">
      <c r="A10" s="15" t="s">
        <v>29</v>
      </c>
      <c r="B10" s="6">
        <v>1</v>
      </c>
      <c r="C10" s="6" t="s">
        <v>62</v>
      </c>
      <c r="D10" s="7">
        <v>3.76</v>
      </c>
      <c r="E10" s="7">
        <v>1.5</v>
      </c>
      <c r="F10" s="8">
        <v>1</v>
      </c>
      <c r="G10" s="16">
        <f t="shared" si="0"/>
        <v>5.64</v>
      </c>
    </row>
    <row r="11" spans="1:7" ht="26.4" x14ac:dyDescent="0.25">
      <c r="A11" s="15" t="s">
        <v>29</v>
      </c>
      <c r="B11" s="6">
        <v>1</v>
      </c>
      <c r="C11" s="6" t="s">
        <v>63</v>
      </c>
      <c r="D11" s="7">
        <v>3.9</v>
      </c>
      <c r="E11" s="7">
        <v>1.5</v>
      </c>
      <c r="F11" s="8">
        <v>1</v>
      </c>
      <c r="G11" s="16">
        <f t="shared" si="0"/>
        <v>5.85</v>
      </c>
    </row>
    <row r="12" spans="1:7" ht="26.4" x14ac:dyDescent="0.25">
      <c r="A12" s="15" t="s">
        <v>29</v>
      </c>
      <c r="B12" s="6">
        <v>1</v>
      </c>
      <c r="C12" s="6" t="s">
        <v>64</v>
      </c>
      <c r="D12" s="7">
        <v>3.26</v>
      </c>
      <c r="E12" s="7">
        <v>1.5</v>
      </c>
      <c r="F12" s="8">
        <v>1</v>
      </c>
      <c r="G12" s="16">
        <f t="shared" si="0"/>
        <v>4.8899999999999997</v>
      </c>
    </row>
    <row r="13" spans="1:7" x14ac:dyDescent="0.25">
      <c r="A13" s="15" t="s">
        <v>29</v>
      </c>
      <c r="B13" s="6">
        <v>1</v>
      </c>
      <c r="C13" s="6" t="s">
        <v>65</v>
      </c>
      <c r="D13" s="7">
        <v>3.1</v>
      </c>
      <c r="E13" s="7">
        <v>1.5</v>
      </c>
      <c r="F13" s="8">
        <v>1</v>
      </c>
      <c r="G13" s="16">
        <f t="shared" si="0"/>
        <v>4.6500000000000004</v>
      </c>
    </row>
    <row r="14" spans="1:7" x14ac:dyDescent="0.25">
      <c r="A14" s="15" t="s">
        <v>37</v>
      </c>
      <c r="B14" s="6">
        <v>-1</v>
      </c>
      <c r="C14" s="6" t="s">
        <v>59</v>
      </c>
      <c r="D14" s="7">
        <v>5</v>
      </c>
      <c r="E14" s="7">
        <v>1.5</v>
      </c>
      <c r="F14" s="8">
        <v>1</v>
      </c>
      <c r="G14" s="16">
        <f t="shared" si="0"/>
        <v>7.5</v>
      </c>
    </row>
    <row r="15" spans="1:7" ht="26.4" x14ac:dyDescent="0.25">
      <c r="A15" s="15" t="s">
        <v>30</v>
      </c>
      <c r="B15" s="6">
        <v>-1</v>
      </c>
      <c r="C15" s="6" t="s">
        <v>66</v>
      </c>
      <c r="D15" s="7">
        <v>2.5499999999999998</v>
      </c>
      <c r="E15" s="7">
        <v>2</v>
      </c>
      <c r="F15" s="8">
        <v>1</v>
      </c>
      <c r="G15" s="16">
        <f t="shared" si="0"/>
        <v>5.0999999999999996</v>
      </c>
    </row>
    <row r="16" spans="1:7" ht="26.4" x14ac:dyDescent="0.25">
      <c r="A16" s="15" t="s">
        <v>31</v>
      </c>
      <c r="B16" s="6">
        <v>-1</v>
      </c>
      <c r="C16" s="6" t="s">
        <v>67</v>
      </c>
      <c r="D16" s="7">
        <v>3.8</v>
      </c>
      <c r="E16" s="7">
        <v>2</v>
      </c>
      <c r="F16" s="8">
        <v>1</v>
      </c>
      <c r="G16" s="16">
        <f t="shared" si="0"/>
        <v>7.6</v>
      </c>
    </row>
    <row r="17" spans="1:16366" x14ac:dyDescent="0.25">
      <c r="A17" s="15" t="s">
        <v>31</v>
      </c>
      <c r="B17" s="6">
        <v>2</v>
      </c>
      <c r="C17" s="6" t="s">
        <v>51</v>
      </c>
      <c r="D17" s="7">
        <v>4.2</v>
      </c>
      <c r="E17" s="7">
        <v>1.5</v>
      </c>
      <c r="F17" s="8">
        <v>1</v>
      </c>
      <c r="G17" s="16">
        <f t="shared" si="0"/>
        <v>6.3000000000000007</v>
      </c>
    </row>
    <row r="18" spans="1:16366" x14ac:dyDescent="0.25">
      <c r="A18" s="15" t="s">
        <v>32</v>
      </c>
      <c r="B18" s="6">
        <v>1</v>
      </c>
      <c r="C18" s="6" t="s">
        <v>62</v>
      </c>
      <c r="D18" s="7">
        <v>5.2</v>
      </c>
      <c r="E18" s="7">
        <v>2</v>
      </c>
      <c r="F18" s="8">
        <v>1</v>
      </c>
      <c r="G18" s="16">
        <f t="shared" si="0"/>
        <v>10.4</v>
      </c>
      <c r="XEK18" s="3"/>
      <c r="XEL18" s="3"/>
    </row>
    <row r="19" spans="1:16366" x14ac:dyDescent="0.25">
      <c r="A19" s="15" t="s">
        <v>33</v>
      </c>
      <c r="B19" s="6">
        <v>-1</v>
      </c>
      <c r="C19" s="6" t="s">
        <v>59</v>
      </c>
      <c r="D19" s="7">
        <v>5.2</v>
      </c>
      <c r="E19" s="7">
        <v>2.2999999999999998</v>
      </c>
      <c r="F19" s="8">
        <v>1</v>
      </c>
      <c r="G19" s="16">
        <f t="shared" si="0"/>
        <v>11.959999999999999</v>
      </c>
      <c r="XEI19" s="3"/>
      <c r="XEJ19" s="3"/>
      <c r="XEK19" s="3"/>
      <c r="XEL19" s="3"/>
    </row>
    <row r="20" spans="1:16366" ht="26.4" x14ac:dyDescent="0.25">
      <c r="A20" s="15" t="s">
        <v>34</v>
      </c>
      <c r="B20" s="6">
        <v>-1</v>
      </c>
      <c r="C20" s="6" t="s">
        <v>68</v>
      </c>
      <c r="D20" s="7">
        <v>6.5</v>
      </c>
      <c r="E20" s="7">
        <v>2</v>
      </c>
      <c r="F20" s="8">
        <v>1</v>
      </c>
      <c r="G20" s="16">
        <f t="shared" si="0"/>
        <v>13</v>
      </c>
      <c r="XEI20" s="4"/>
      <c r="XEJ20" s="4"/>
      <c r="XEK20" s="4"/>
      <c r="XEL20" s="4"/>
    </row>
    <row r="21" spans="1:16366" ht="26.4" x14ac:dyDescent="0.25">
      <c r="A21" s="15" t="s">
        <v>34</v>
      </c>
      <c r="B21" s="6">
        <v>1</v>
      </c>
      <c r="C21" s="6" t="s">
        <v>69</v>
      </c>
      <c r="D21" s="7">
        <v>6.5</v>
      </c>
      <c r="E21" s="7">
        <v>2</v>
      </c>
      <c r="F21" s="8">
        <v>1</v>
      </c>
      <c r="G21" s="16">
        <f t="shared" si="0"/>
        <v>13</v>
      </c>
    </row>
    <row r="22" spans="1:16366" x14ac:dyDescent="0.25">
      <c r="A22" s="15" t="s">
        <v>34</v>
      </c>
      <c r="B22" s="6">
        <v>2</v>
      </c>
      <c r="C22" s="6" t="s">
        <v>70</v>
      </c>
      <c r="D22" s="7">
        <v>6.5</v>
      </c>
      <c r="E22" s="7">
        <v>2</v>
      </c>
      <c r="F22" s="8">
        <v>1</v>
      </c>
      <c r="G22" s="16">
        <f t="shared" si="0"/>
        <v>13</v>
      </c>
      <c r="XEK22" s="3"/>
      <c r="XEL22" s="3"/>
    </row>
    <row r="23" spans="1:16366" s="5" customFormat="1" ht="39.6" x14ac:dyDescent="0.25">
      <c r="A23" s="15" t="s">
        <v>35</v>
      </c>
      <c r="B23" s="6">
        <v>-1</v>
      </c>
      <c r="C23" s="6" t="s">
        <v>71</v>
      </c>
      <c r="D23" s="7" t="s">
        <v>38</v>
      </c>
      <c r="E23" s="7">
        <v>2</v>
      </c>
      <c r="F23" s="8">
        <v>1</v>
      </c>
      <c r="G23" s="16">
        <f>+(6.9+1.5)*2</f>
        <v>16.8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3"/>
      <c r="XEJ23" s="3"/>
      <c r="XEK23" s="3"/>
      <c r="XEL23" s="3"/>
    </row>
    <row r="24" spans="1:16366" x14ac:dyDescent="0.25">
      <c r="A24" s="15" t="s">
        <v>11</v>
      </c>
      <c r="B24" s="6">
        <v>1</v>
      </c>
      <c r="C24" s="6" t="s">
        <v>72</v>
      </c>
      <c r="D24" s="7">
        <v>5.28</v>
      </c>
      <c r="E24" s="7">
        <v>2.2999999999999998</v>
      </c>
      <c r="F24" s="8">
        <v>1</v>
      </c>
      <c r="G24" s="16">
        <f t="shared" ref="G24:G57" si="1">+D24*E24*F24</f>
        <v>12.144</v>
      </c>
    </row>
    <row r="25" spans="1:16366" ht="26.4" x14ac:dyDescent="0.25">
      <c r="A25" s="15" t="s">
        <v>12</v>
      </c>
      <c r="B25" s="6">
        <v>2</v>
      </c>
      <c r="C25" s="6" t="s">
        <v>13</v>
      </c>
      <c r="D25" s="7">
        <v>3</v>
      </c>
      <c r="E25" s="7">
        <v>2.5</v>
      </c>
      <c r="F25" s="8">
        <v>1</v>
      </c>
      <c r="G25" s="16">
        <f t="shared" si="1"/>
        <v>7.5</v>
      </c>
    </row>
    <row r="26" spans="1:16366" x14ac:dyDescent="0.25">
      <c r="A26" s="15" t="s">
        <v>14</v>
      </c>
      <c r="B26" s="6">
        <v>2</v>
      </c>
      <c r="C26" s="6" t="s">
        <v>15</v>
      </c>
      <c r="D26" s="7">
        <v>0.72</v>
      </c>
      <c r="E26" s="7">
        <v>2.5</v>
      </c>
      <c r="F26" s="8">
        <v>1</v>
      </c>
      <c r="G26" s="16">
        <f t="shared" si="1"/>
        <v>1.7999999999999998</v>
      </c>
    </row>
    <row r="27" spans="1:16366" x14ac:dyDescent="0.25">
      <c r="A27" s="15" t="s">
        <v>16</v>
      </c>
      <c r="B27" s="6">
        <v>2</v>
      </c>
      <c r="C27" s="6" t="s">
        <v>15</v>
      </c>
      <c r="D27" s="7">
        <v>4.5</v>
      </c>
      <c r="E27" s="7">
        <v>0.5</v>
      </c>
      <c r="F27" s="8">
        <v>1</v>
      </c>
      <c r="G27" s="16">
        <f t="shared" si="1"/>
        <v>2.25</v>
      </c>
    </row>
    <row r="28" spans="1:16366" x14ac:dyDescent="0.25">
      <c r="A28" s="15" t="s">
        <v>16</v>
      </c>
      <c r="B28" s="6">
        <v>2</v>
      </c>
      <c r="C28" s="6" t="s">
        <v>15</v>
      </c>
      <c r="D28" s="7">
        <v>3.8</v>
      </c>
      <c r="E28" s="7">
        <v>0.5</v>
      </c>
      <c r="F28" s="8">
        <v>1</v>
      </c>
      <c r="G28" s="16">
        <f t="shared" si="1"/>
        <v>1.9</v>
      </c>
    </row>
    <row r="29" spans="1:16366" s="5" customFormat="1" x14ac:dyDescent="0.25">
      <c r="A29" s="15" t="s">
        <v>39</v>
      </c>
      <c r="B29" s="6">
        <v>2</v>
      </c>
      <c r="C29" s="6" t="s">
        <v>15</v>
      </c>
      <c r="D29" s="7">
        <v>2.1</v>
      </c>
      <c r="E29" s="7">
        <v>2.5</v>
      </c>
      <c r="F29" s="8">
        <v>1</v>
      </c>
      <c r="G29" s="16">
        <f t="shared" si="1"/>
        <v>5.25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3"/>
      <c r="XEJ29" s="3"/>
      <c r="XEK29" s="3"/>
      <c r="XEL29" s="3"/>
    </row>
    <row r="30" spans="1:16366" ht="26.4" x14ac:dyDescent="0.25">
      <c r="A30" s="15" t="s">
        <v>40</v>
      </c>
      <c r="B30" s="6">
        <v>2</v>
      </c>
      <c r="C30" s="6" t="s">
        <v>44</v>
      </c>
      <c r="D30" s="7">
        <v>2.25</v>
      </c>
      <c r="E30" s="7">
        <v>3</v>
      </c>
      <c r="F30" s="8">
        <v>1</v>
      </c>
      <c r="G30" s="16">
        <f t="shared" si="1"/>
        <v>6.75</v>
      </c>
    </row>
    <row r="31" spans="1:16366" x14ac:dyDescent="0.25">
      <c r="A31" s="15" t="s">
        <v>41</v>
      </c>
      <c r="B31" s="6">
        <v>3</v>
      </c>
      <c r="C31" s="6" t="s">
        <v>50</v>
      </c>
      <c r="D31" s="7">
        <v>2.1</v>
      </c>
      <c r="E31" s="7">
        <v>3</v>
      </c>
      <c r="F31" s="8">
        <v>1</v>
      </c>
      <c r="G31" s="16">
        <f t="shared" si="1"/>
        <v>6.3000000000000007</v>
      </c>
    </row>
    <row r="32" spans="1:16366" x14ac:dyDescent="0.25">
      <c r="A32" s="15" t="s">
        <v>41</v>
      </c>
      <c r="B32" s="6">
        <v>3</v>
      </c>
      <c r="C32" s="6" t="s">
        <v>51</v>
      </c>
      <c r="D32" s="7">
        <v>2.1</v>
      </c>
      <c r="E32" s="7">
        <v>3</v>
      </c>
      <c r="F32" s="8">
        <v>1</v>
      </c>
      <c r="G32" s="16">
        <f t="shared" si="1"/>
        <v>6.3000000000000007</v>
      </c>
    </row>
    <row r="33" spans="1:7" x14ac:dyDescent="0.25">
      <c r="A33" s="15" t="s">
        <v>41</v>
      </c>
      <c r="B33" s="6">
        <v>3</v>
      </c>
      <c r="C33" s="6" t="s">
        <v>51</v>
      </c>
      <c r="D33" s="7">
        <v>0.78</v>
      </c>
      <c r="E33" s="7">
        <v>3</v>
      </c>
      <c r="F33" s="8">
        <v>1</v>
      </c>
      <c r="G33" s="16">
        <f t="shared" si="1"/>
        <v>2.34</v>
      </c>
    </row>
    <row r="34" spans="1:7" x14ac:dyDescent="0.25">
      <c r="A34" s="15" t="s">
        <v>42</v>
      </c>
      <c r="B34" s="6">
        <v>2</v>
      </c>
      <c r="C34" s="6" t="s">
        <v>70</v>
      </c>
      <c r="D34" s="7">
        <v>1.9</v>
      </c>
      <c r="E34" s="7">
        <v>3</v>
      </c>
      <c r="F34" s="8">
        <v>1</v>
      </c>
      <c r="G34" s="16">
        <f>+D34*E34*F34</f>
        <v>5.6999999999999993</v>
      </c>
    </row>
    <row r="35" spans="1:7" x14ac:dyDescent="0.25">
      <c r="A35" s="15" t="s">
        <v>17</v>
      </c>
      <c r="B35" s="6">
        <v>1</v>
      </c>
      <c r="C35" s="6" t="s">
        <v>65</v>
      </c>
      <c r="D35" s="7">
        <v>2.5499999999999998</v>
      </c>
      <c r="E35" s="7">
        <v>3</v>
      </c>
      <c r="F35" s="8">
        <v>1</v>
      </c>
      <c r="G35" s="16">
        <f t="shared" si="1"/>
        <v>7.6499999999999995</v>
      </c>
    </row>
    <row r="36" spans="1:7" x14ac:dyDescent="0.25">
      <c r="A36" s="15" t="s">
        <v>17</v>
      </c>
      <c r="B36" s="6">
        <v>2</v>
      </c>
      <c r="C36" s="6" t="s">
        <v>73</v>
      </c>
      <c r="D36" s="7">
        <v>2.5499999999999998</v>
      </c>
      <c r="E36" s="7">
        <v>3</v>
      </c>
      <c r="F36" s="8">
        <v>1</v>
      </c>
      <c r="G36" s="16">
        <f t="shared" si="1"/>
        <v>7.6499999999999995</v>
      </c>
    </row>
    <row r="37" spans="1:7" x14ac:dyDescent="0.25">
      <c r="A37" s="15" t="s">
        <v>17</v>
      </c>
      <c r="B37" s="6">
        <v>3</v>
      </c>
      <c r="C37" s="6" t="s">
        <v>74</v>
      </c>
      <c r="D37" s="7">
        <v>2.5499999999999998</v>
      </c>
      <c r="E37" s="7">
        <v>3</v>
      </c>
      <c r="F37" s="8">
        <v>1</v>
      </c>
      <c r="G37" s="16">
        <f t="shared" si="1"/>
        <v>7.6499999999999995</v>
      </c>
    </row>
    <row r="38" spans="1:7" ht="26.4" x14ac:dyDescent="0.25">
      <c r="A38" s="15" t="s">
        <v>18</v>
      </c>
      <c r="B38" s="6">
        <v>2</v>
      </c>
      <c r="C38" s="6" t="s">
        <v>44</v>
      </c>
      <c r="D38" s="7">
        <v>5.2</v>
      </c>
      <c r="E38" s="7">
        <v>3</v>
      </c>
      <c r="F38" s="8">
        <v>1</v>
      </c>
      <c r="G38" s="16">
        <f>+D38*E38*F38</f>
        <v>15.600000000000001</v>
      </c>
    </row>
    <row r="39" spans="1:7" ht="26.4" x14ac:dyDescent="0.25">
      <c r="A39" s="15" t="s">
        <v>19</v>
      </c>
      <c r="B39" s="6">
        <v>2</v>
      </c>
      <c r="C39" s="6" t="s">
        <v>43</v>
      </c>
      <c r="D39" s="7">
        <v>3.5</v>
      </c>
      <c r="E39" s="7">
        <v>3</v>
      </c>
      <c r="F39" s="8">
        <v>1</v>
      </c>
      <c r="G39" s="16">
        <f>+D39*E39*F39</f>
        <v>10.5</v>
      </c>
    </row>
    <row r="40" spans="1:7" ht="39.6" x14ac:dyDescent="0.25">
      <c r="A40" s="15" t="s">
        <v>19</v>
      </c>
      <c r="B40" s="6">
        <v>2</v>
      </c>
      <c r="C40" s="6" t="s">
        <v>45</v>
      </c>
      <c r="D40" s="7">
        <v>5</v>
      </c>
      <c r="E40" s="7">
        <v>3</v>
      </c>
      <c r="F40" s="8">
        <v>1</v>
      </c>
      <c r="G40" s="16">
        <f t="shared" si="1"/>
        <v>15</v>
      </c>
    </row>
    <row r="41" spans="1:7" x14ac:dyDescent="0.25">
      <c r="A41" s="15" t="s">
        <v>21</v>
      </c>
      <c r="B41" s="6" t="s">
        <v>20</v>
      </c>
      <c r="C41" s="6" t="s">
        <v>46</v>
      </c>
      <c r="D41" s="7">
        <v>9.5</v>
      </c>
      <c r="E41" s="7">
        <v>11.5</v>
      </c>
      <c r="F41" s="8">
        <v>1</v>
      </c>
      <c r="G41" s="16">
        <f t="shared" si="1"/>
        <v>109.25</v>
      </c>
    </row>
    <row r="42" spans="1:7" x14ac:dyDescent="0.25">
      <c r="A42" s="15" t="s">
        <v>22</v>
      </c>
      <c r="B42" s="6">
        <v>1</v>
      </c>
      <c r="C42" s="6" t="s">
        <v>48</v>
      </c>
      <c r="D42" s="7" t="s">
        <v>47</v>
      </c>
      <c r="E42" s="7">
        <v>3</v>
      </c>
      <c r="F42" s="8">
        <v>1</v>
      </c>
      <c r="G42" s="16">
        <f>+(15.4+1.9) *3</f>
        <v>51.900000000000006</v>
      </c>
    </row>
    <row r="43" spans="1:7" ht="26.4" x14ac:dyDescent="0.25">
      <c r="A43" s="15" t="s">
        <v>22</v>
      </c>
      <c r="B43" s="6">
        <v>2</v>
      </c>
      <c r="C43" s="6" t="s">
        <v>49</v>
      </c>
      <c r="D43" s="7" t="s">
        <v>47</v>
      </c>
      <c r="E43" s="7">
        <v>3</v>
      </c>
      <c r="F43" s="8">
        <v>1</v>
      </c>
      <c r="G43" s="16">
        <f t="shared" ref="G43:G44" si="2">+(15.4+1.9) *3</f>
        <v>51.900000000000006</v>
      </c>
    </row>
    <row r="44" spans="1:7" x14ac:dyDescent="0.25">
      <c r="A44" s="15" t="s">
        <v>22</v>
      </c>
      <c r="B44" s="6">
        <v>3</v>
      </c>
      <c r="C44" s="6" t="s">
        <v>50</v>
      </c>
      <c r="D44" s="7" t="s">
        <v>47</v>
      </c>
      <c r="E44" s="7">
        <v>3</v>
      </c>
      <c r="F44" s="8">
        <v>1</v>
      </c>
      <c r="G44" s="16">
        <f t="shared" si="2"/>
        <v>51.900000000000006</v>
      </c>
    </row>
    <row r="45" spans="1:7" x14ac:dyDescent="0.25">
      <c r="A45" s="15" t="s">
        <v>26</v>
      </c>
      <c r="B45" s="6">
        <v>3</v>
      </c>
      <c r="C45" s="6" t="s">
        <v>51</v>
      </c>
      <c r="D45" s="7">
        <v>5.04</v>
      </c>
      <c r="E45" s="7">
        <v>3</v>
      </c>
      <c r="F45" s="8">
        <v>1</v>
      </c>
      <c r="G45" s="16">
        <f t="shared" si="1"/>
        <v>15.120000000000001</v>
      </c>
    </row>
    <row r="46" spans="1:7" x14ac:dyDescent="0.25">
      <c r="A46" s="15" t="s">
        <v>27</v>
      </c>
      <c r="B46" s="6">
        <v>3</v>
      </c>
      <c r="C46" s="6" t="s">
        <v>28</v>
      </c>
      <c r="D46" s="7">
        <v>1.6</v>
      </c>
      <c r="E46" s="7">
        <v>2.2999999999999998</v>
      </c>
      <c r="F46" s="8">
        <v>1</v>
      </c>
      <c r="G46" s="16">
        <f t="shared" si="1"/>
        <v>3.6799999999999997</v>
      </c>
    </row>
    <row r="47" spans="1:7" ht="26.4" x14ac:dyDescent="0.25">
      <c r="A47" s="15" t="s">
        <v>7</v>
      </c>
      <c r="B47" s="6">
        <v>-1</v>
      </c>
      <c r="C47" s="6" t="s">
        <v>52</v>
      </c>
      <c r="D47" s="7">
        <v>1.7</v>
      </c>
      <c r="E47" s="7">
        <v>0.6</v>
      </c>
      <c r="F47" s="8">
        <v>3</v>
      </c>
      <c r="G47" s="16">
        <f t="shared" si="1"/>
        <v>3.06</v>
      </c>
    </row>
    <row r="48" spans="1:7" x14ac:dyDescent="0.25">
      <c r="A48" s="15" t="s">
        <v>7</v>
      </c>
      <c r="B48" s="6">
        <v>-1</v>
      </c>
      <c r="C48" s="6" t="s">
        <v>53</v>
      </c>
      <c r="D48" s="7">
        <v>1.7</v>
      </c>
      <c r="E48" s="7">
        <v>0.6</v>
      </c>
      <c r="F48" s="8">
        <v>3</v>
      </c>
      <c r="G48" s="16">
        <f t="shared" si="1"/>
        <v>3.06</v>
      </c>
    </row>
    <row r="49" spans="1:7" ht="26.4" x14ac:dyDescent="0.25">
      <c r="A49" s="15" t="s">
        <v>7</v>
      </c>
      <c r="B49" s="6">
        <v>-1</v>
      </c>
      <c r="C49" s="6" t="s">
        <v>54</v>
      </c>
      <c r="D49" s="7">
        <v>1.7</v>
      </c>
      <c r="E49" s="7">
        <v>0.6</v>
      </c>
      <c r="F49" s="8">
        <v>2</v>
      </c>
      <c r="G49" s="16">
        <f t="shared" si="1"/>
        <v>2.04</v>
      </c>
    </row>
    <row r="50" spans="1:7" x14ac:dyDescent="0.25">
      <c r="A50" s="15" t="s">
        <v>8</v>
      </c>
      <c r="B50" s="6">
        <v>-1</v>
      </c>
      <c r="C50" s="6" t="s">
        <v>55</v>
      </c>
      <c r="D50" s="7">
        <v>0.75</v>
      </c>
      <c r="E50" s="7">
        <v>0.6</v>
      </c>
      <c r="F50" s="8">
        <v>3</v>
      </c>
      <c r="G50" s="16">
        <f t="shared" si="1"/>
        <v>1.3499999999999999</v>
      </c>
    </row>
    <row r="51" spans="1:7" x14ac:dyDescent="0.25">
      <c r="A51" s="15" t="s">
        <v>8</v>
      </c>
      <c r="B51" s="6">
        <v>1</v>
      </c>
      <c r="C51" s="6" t="s">
        <v>55</v>
      </c>
      <c r="D51" s="7">
        <v>0.75</v>
      </c>
      <c r="E51" s="7">
        <v>0.6</v>
      </c>
      <c r="F51" s="8">
        <v>3</v>
      </c>
      <c r="G51" s="16">
        <f t="shared" si="1"/>
        <v>1.3499999999999999</v>
      </c>
    </row>
    <row r="52" spans="1:7" x14ac:dyDescent="0.25">
      <c r="A52" s="15" t="s">
        <v>8</v>
      </c>
      <c r="B52" s="6">
        <v>2</v>
      </c>
      <c r="C52" s="6" t="s">
        <v>55</v>
      </c>
      <c r="D52" s="7">
        <v>0.75</v>
      </c>
      <c r="E52" s="7">
        <v>0.6</v>
      </c>
      <c r="F52" s="8">
        <v>3</v>
      </c>
      <c r="G52" s="16">
        <f t="shared" si="1"/>
        <v>1.3499999999999999</v>
      </c>
    </row>
    <row r="53" spans="1:7" x14ac:dyDescent="0.25">
      <c r="A53" s="15" t="s">
        <v>8</v>
      </c>
      <c r="B53" s="6">
        <v>3</v>
      </c>
      <c r="C53" s="6" t="s">
        <v>55</v>
      </c>
      <c r="D53" s="7">
        <v>0.75</v>
      </c>
      <c r="E53" s="7">
        <v>0.6</v>
      </c>
      <c r="F53" s="8">
        <v>3</v>
      </c>
      <c r="G53" s="16">
        <f t="shared" si="1"/>
        <v>1.3499999999999999</v>
      </c>
    </row>
    <row r="54" spans="1:7" x14ac:dyDescent="0.25">
      <c r="A54" s="15" t="s">
        <v>9</v>
      </c>
      <c r="B54" s="6">
        <v>-1</v>
      </c>
      <c r="C54" s="6" t="s">
        <v>57</v>
      </c>
      <c r="D54" s="7">
        <v>1.5</v>
      </c>
      <c r="E54" s="7">
        <v>0.6</v>
      </c>
      <c r="F54" s="8">
        <v>2</v>
      </c>
      <c r="G54" s="16">
        <f t="shared" si="1"/>
        <v>1.7999999999999998</v>
      </c>
    </row>
    <row r="55" spans="1:7" x14ac:dyDescent="0.25">
      <c r="A55" s="15" t="s">
        <v>9</v>
      </c>
      <c r="B55" s="6">
        <v>1</v>
      </c>
      <c r="C55" s="6" t="s">
        <v>57</v>
      </c>
      <c r="D55" s="7">
        <v>1.5</v>
      </c>
      <c r="E55" s="7">
        <v>0.6</v>
      </c>
      <c r="F55" s="8">
        <v>2</v>
      </c>
      <c r="G55" s="16">
        <f t="shared" si="1"/>
        <v>1.7999999999999998</v>
      </c>
    </row>
    <row r="56" spans="1:7" x14ac:dyDescent="0.25">
      <c r="A56" s="15" t="s">
        <v>9</v>
      </c>
      <c r="B56" s="6">
        <v>2</v>
      </c>
      <c r="C56" s="6" t="s">
        <v>57</v>
      </c>
      <c r="D56" s="7">
        <v>1.5</v>
      </c>
      <c r="E56" s="7">
        <v>0.6</v>
      </c>
      <c r="F56" s="8">
        <v>2</v>
      </c>
      <c r="G56" s="16">
        <f t="shared" si="1"/>
        <v>1.7999999999999998</v>
      </c>
    </row>
    <row r="57" spans="1:7" ht="14.4" thickBot="1" x14ac:dyDescent="0.3">
      <c r="A57" s="17" t="s">
        <v>9</v>
      </c>
      <c r="B57" s="18">
        <v>3</v>
      </c>
      <c r="C57" s="18" t="s">
        <v>57</v>
      </c>
      <c r="D57" s="19">
        <v>1.66</v>
      </c>
      <c r="E57" s="19">
        <v>0.6</v>
      </c>
      <c r="F57" s="20">
        <v>2</v>
      </c>
      <c r="G57" s="21">
        <f t="shared" si="1"/>
        <v>1.9919999999999998</v>
      </c>
    </row>
    <row r="58" spans="1:7" s="5" customFormat="1" x14ac:dyDescent="0.3"/>
    <row r="59" spans="1:7" s="5" customFormat="1" x14ac:dyDescent="0.3"/>
    <row r="60" spans="1:7" s="5" customFormat="1" x14ac:dyDescent="0.3"/>
    <row r="61" spans="1:7" s="5" customFormat="1" x14ac:dyDescent="0.3"/>
    <row r="62" spans="1:7" s="5" customFormat="1" x14ac:dyDescent="0.3"/>
    <row r="63" spans="1:7" s="5" customFormat="1" x14ac:dyDescent="0.3"/>
    <row r="64" spans="1:7" s="5" customFormat="1" x14ac:dyDescent="0.3"/>
    <row r="65" s="5" customFormat="1" x14ac:dyDescent="0.3"/>
    <row r="66" s="5" customFormat="1" x14ac:dyDescent="0.3"/>
    <row r="67" s="5" customFormat="1" x14ac:dyDescent="0.3"/>
    <row r="68" s="5" customFormat="1" x14ac:dyDescent="0.3"/>
    <row r="69" s="5" customFormat="1" x14ac:dyDescent="0.3"/>
    <row r="70" s="5" customFormat="1" x14ac:dyDescent="0.3"/>
    <row r="71" s="5" customFormat="1" x14ac:dyDescent="0.3"/>
    <row r="72" s="5" customFormat="1" x14ac:dyDescent="0.3"/>
    <row r="73" s="5" customFormat="1" x14ac:dyDescent="0.3"/>
    <row r="74" s="5" customFormat="1" x14ac:dyDescent="0.3"/>
    <row r="75" s="5" customFormat="1" x14ac:dyDescent="0.3"/>
    <row r="76" s="5" customFormat="1" x14ac:dyDescent="0.3"/>
    <row r="77" s="5" customFormat="1" x14ac:dyDescent="0.3"/>
    <row r="78" s="5" customFormat="1" x14ac:dyDescent="0.3"/>
    <row r="79" s="5" customFormat="1" x14ac:dyDescent="0.3"/>
    <row r="80" s="5" customFormat="1" x14ac:dyDescent="0.3"/>
    <row r="81" s="5" customFormat="1" x14ac:dyDescent="0.3"/>
    <row r="82" s="5" customFormat="1" x14ac:dyDescent="0.3"/>
    <row r="83" s="5" customFormat="1" x14ac:dyDescent="0.3"/>
    <row r="84" s="5" customFormat="1" x14ac:dyDescent="0.3"/>
    <row r="85" s="5" customFormat="1" x14ac:dyDescent="0.3"/>
    <row r="86" s="5" customFormat="1" x14ac:dyDescent="0.3"/>
    <row r="87" s="5" customFormat="1" x14ac:dyDescent="0.3"/>
    <row r="88" s="5" customFormat="1" x14ac:dyDescent="0.3"/>
    <row r="89" s="5" customFormat="1" x14ac:dyDescent="0.3"/>
    <row r="90" s="5" customFormat="1" x14ac:dyDescent="0.3"/>
    <row r="91" s="5" customFormat="1" x14ac:dyDescent="0.3"/>
    <row r="92" s="5" customFormat="1" x14ac:dyDescent="0.3"/>
    <row r="93" s="5" customFormat="1" x14ac:dyDescent="0.3"/>
    <row r="94" s="5" customFormat="1" x14ac:dyDescent="0.3"/>
    <row r="95" s="5" customFormat="1" x14ac:dyDescent="0.3"/>
    <row r="96" s="5" customFormat="1" x14ac:dyDescent="0.3"/>
  </sheetData>
  <sortState xmlns:xlrd2="http://schemas.microsoft.com/office/spreadsheetml/2017/richdata2" ref="A4:G57">
    <sortCondition ref="A47:A57"/>
  </sortState>
  <mergeCells count="2">
    <mergeCell ref="A1:G1"/>
    <mergeCell ref="A2:G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CDTA</vt:lpstr>
      <vt:lpstr>CDTA!_FilterDatabase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2015-06-05T18:19:34Z</dcterms:created>
  <dcterms:modified xsi:type="dcterms:W3CDTF">2021-02-16T21:15:22Z</dcterms:modified>
</cp:coreProperties>
</file>