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 UTP\Desktop\COMPRAS 2025\CONVOCATORIA PUBLICA\COMPUTO C.PUBLICA BS 06 DE 2025\RESPUESTAS\"/>
    </mc:Choice>
  </mc:AlternateContent>
  <xr:revisionPtr revIDLastSave="0" documentId="13_ncr:1_{25BC51C9-D691-463F-BD13-BAEA05375A26}" xr6:coauthVersionLast="47" xr6:coauthVersionMax="47" xr10:uidLastSave="{00000000-0000-0000-0000-000000000000}"/>
  <bookViews>
    <workbookView xWindow="600" yWindow="45" windowWidth="28050" windowHeight="15300" xr2:uid="{00000000-000D-0000-FFFF-FFFF00000000}"/>
  </bookViews>
  <sheets>
    <sheet name="ANEXO 1" sheetId="1" r:id="rId1"/>
  </sheets>
  <definedNames>
    <definedName name="_xlnm._FilterDatabase" localSheetId="0" hidden="1">'ANEXO 1'!$A$8:$N$45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5" i="1" l="1"/>
  <c r="J44" i="1" l="1"/>
  <c r="K44" i="1" s="1"/>
  <c r="L44" i="1" s="1"/>
  <c r="J39" i="1"/>
  <c r="K39" i="1"/>
  <c r="L39" i="1" s="1"/>
  <c r="J40" i="1"/>
  <c r="K40" i="1" s="1"/>
  <c r="L40" i="1" s="1"/>
  <c r="J41" i="1"/>
  <c r="K41" i="1" s="1"/>
  <c r="L41" i="1" s="1"/>
  <c r="J42" i="1"/>
  <c r="K42" i="1" s="1"/>
  <c r="L42" i="1" s="1"/>
  <c r="J43" i="1"/>
  <c r="K43" i="1"/>
  <c r="L43" i="1" s="1"/>
  <c r="J12" i="1" l="1"/>
  <c r="K12" i="1" s="1"/>
  <c r="L12" i="1" s="1"/>
  <c r="J13" i="1"/>
  <c r="K13" i="1"/>
  <c r="L13" i="1" s="1"/>
  <c r="J14" i="1"/>
  <c r="K14" i="1" s="1"/>
  <c r="L14" i="1" s="1"/>
  <c r="J15" i="1"/>
  <c r="K15" i="1"/>
  <c r="L15" i="1" s="1"/>
  <c r="J16" i="1"/>
  <c r="K16" i="1"/>
  <c r="L16" i="1"/>
  <c r="J17" i="1"/>
  <c r="K17" i="1"/>
  <c r="L17" i="1" s="1"/>
  <c r="J18" i="1"/>
  <c r="K18" i="1"/>
  <c r="L18" i="1"/>
  <c r="J19" i="1"/>
  <c r="K19" i="1"/>
  <c r="L19" i="1" s="1"/>
  <c r="J20" i="1"/>
  <c r="K20" i="1" s="1"/>
  <c r="L20" i="1" s="1"/>
  <c r="J21" i="1"/>
  <c r="K21" i="1"/>
  <c r="L21" i="1"/>
  <c r="J22" i="1"/>
  <c r="K22" i="1" s="1"/>
  <c r="L22" i="1" s="1"/>
  <c r="J23" i="1"/>
  <c r="K23" i="1" s="1"/>
  <c r="L23" i="1" s="1"/>
  <c r="J24" i="1"/>
  <c r="K24" i="1" s="1"/>
  <c r="L24" i="1" s="1"/>
  <c r="J25" i="1"/>
  <c r="K25" i="1"/>
  <c r="L25" i="1"/>
  <c r="J26" i="1"/>
  <c r="K26" i="1"/>
  <c r="L26" i="1"/>
  <c r="J27" i="1"/>
  <c r="K27" i="1"/>
  <c r="L27" i="1" s="1"/>
  <c r="J28" i="1"/>
  <c r="K28" i="1"/>
  <c r="L28" i="1" s="1"/>
  <c r="J29" i="1"/>
  <c r="K29" i="1"/>
  <c r="L29" i="1" s="1"/>
  <c r="J30" i="1"/>
  <c r="K30" i="1" s="1"/>
  <c r="L30" i="1" s="1"/>
  <c r="J31" i="1"/>
  <c r="K31" i="1" s="1"/>
  <c r="L31" i="1" s="1"/>
  <c r="J32" i="1"/>
  <c r="K32" i="1"/>
  <c r="L32" i="1"/>
  <c r="J33" i="1"/>
  <c r="K33" i="1" s="1"/>
  <c r="L33" i="1" s="1"/>
  <c r="J34" i="1"/>
  <c r="K34" i="1"/>
  <c r="L34" i="1" s="1"/>
  <c r="J35" i="1"/>
  <c r="K35" i="1"/>
  <c r="L35" i="1" s="1"/>
  <c r="J36" i="1"/>
  <c r="K36" i="1"/>
  <c r="L36" i="1"/>
  <c r="J37" i="1"/>
  <c r="K37" i="1"/>
  <c r="L37" i="1" s="1"/>
  <c r="J38" i="1"/>
  <c r="K38" i="1" s="1"/>
  <c r="L38" i="1" s="1"/>
  <c r="J9" i="1"/>
  <c r="K9" i="1" s="1"/>
  <c r="L9" i="1" s="1"/>
  <c r="J10" i="1" l="1"/>
  <c r="J11" i="1"/>
  <c r="K10" i="1" l="1"/>
  <c r="L10" i="1" s="1"/>
  <c r="K11" i="1"/>
  <c r="L11" i="1" s="1"/>
</calcChain>
</file>

<file path=xl/sharedStrings.xml><?xml version="1.0" encoding="utf-8"?>
<sst xmlns="http://schemas.openxmlformats.org/spreadsheetml/2006/main" count="168" uniqueCount="118">
  <si>
    <t xml:space="preserve">UNIVERSIDAD TECNOLÓGICA DE PEREIRA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</si>
  <si>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</si>
  <si>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</si>
  <si>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</si>
  <si>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</si>
  <si>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</si>
  <si>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</si>
  <si>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</si>
  <si>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</si>
  <si>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</si>
  <si>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</si>
  <si>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</si>
  <si>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</si>
  <si>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</si>
  <si>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 xml:space="preserve">VALOR TOTAL OFERTA </t>
  </si>
  <si>
    <t>Observaciones:</t>
  </si>
  <si>
    <t>NOMBRE Y NIT  EMPRESA:</t>
  </si>
  <si>
    <t>NOMBRE Y FIRMA REPRESENTANTE LEGAL</t>
  </si>
  <si>
    <t>CÉDULA REPRESENTANTE LEGAL</t>
  </si>
  <si>
    <t>FECHA:</t>
  </si>
  <si>
    <t>ÍTEM</t>
  </si>
  <si>
    <t>COMPRA DE EQUIPOS, PERIFÉRICOS, ACCESORIOS DE CÓMPUTO Y LICENCIAS DE OFFICE</t>
  </si>
  <si>
    <t>Unidad</t>
  </si>
  <si>
    <t>Adaptador Electrico Ekahau</t>
  </si>
  <si>
    <t>Sidekick I Power Supply Ekahau Sidekick I Power supply, 24V, 65W Cable</t>
  </si>
  <si>
    <t>Ekahau</t>
  </si>
  <si>
    <t>Adaptador Multipuerto 6 En 1</t>
  </si>
  <si>
    <t>Adaptador Multipuerto 6 en 1 USB-C a Ethernet|2 USB|HDMI|USB-C|Lector de Tarjetas</t>
  </si>
  <si>
    <t>Adaptador Multipuerto</t>
  </si>
  <si>
    <t>Cable HDMI</t>
  </si>
  <si>
    <t>CAB-HXU-0174 CABLE HDMI 4K 2160P V2.0 1.8M NEGRO 19+1 28AWG OD 7.3MMCON FILTROS XUEÂ® Garantia 1 Año</t>
  </si>
  <si>
    <t>XUE</t>
  </si>
  <si>
    <t>Carcasa Protector Para Macbook Pro</t>
  </si>
  <si>
    <t>Carcasa Protector Para Macbook Pro 14"</t>
  </si>
  <si>
    <t>Carcasa Protector</t>
  </si>
  <si>
    <t>Combo Teclado Mouse Hp</t>
  </si>
  <si>
    <t>COMBO TECLADO MOUSE HP240J7AANo ABMCombo Teclado y Mouse Alambrico HP 150 (Negro)</t>
  </si>
  <si>
    <t>HP</t>
  </si>
  <si>
    <t>Disco de Estado Solido (SSD)</t>
  </si>
  <si>
    <t>Disco duro SSD  Pcle M.2 500 Gb</t>
  </si>
  <si>
    <t>Seagate, Samsung, HP, Hitachi</t>
  </si>
  <si>
    <t>UNIDAD</t>
  </si>
  <si>
    <t>Equipo de cómputo Formato: 
Tiny, Micro, Mini</t>
  </si>
  <si>
    <t>Dell
HP
Lenovo</t>
  </si>
  <si>
    <t>Equipo SFF Intel Core Ultra 9</t>
  </si>
  <si>
    <t>Procesador Intel Core Ultra 9 285, Intel vPro Enterprise, Unidad de disco duro solido SSD M.2 2280 PCIe NVMe de 1 TB Memoria RAM 16GB (1x16GB) DDR5 4 Ranuras de memoria Teclado alambrico en Espanol Mouse alambrico Conectividad LAN: 1 GbE (10/100/1000 Mbps) WLAN: Wi-Fi 6E 802.11 ax  + Bluetooth Puertos de video HDMI 1.4b (1) y DisplayPort 1.4a (2) Sistema Operativo Windows 11 Pro de 64 bits en Espanol. GARANTIA EXTENDIDA 3 Años</t>
  </si>
  <si>
    <t>Equipo Tipo 1 Escritorio formato SFF</t>
  </si>
  <si>
    <t>Formato: SFF. Procesador: Intel Core Ultra 7 265 vPro. Memoria RAM: 16 GB DDR5 (1 × 16 GB), con 4 ranuras DIMM disponibles. Almacenamiento: SSD M.2 NVMe de 1 TB. Red: Ethernet 1 Gb. Conectividad inalámbrica: Wi-Fi y Bluetooth. Video: HDMI y DisplayPort. Incluye altavoz interno, teclado y mouse. Sistema operativo: Windows 11 Pro. Garantía: 3 años.</t>
  </si>
  <si>
    <t>Escaner</t>
  </si>
  <si>
    <t>Escaner Epson DS-6500 de cama plana con alimentador de
documentos automatico conexion USB compatible Mac y
Windows. Resolucion optica 600 x 600 dpi. Cama plana tamaño
A4. Escaneo Duplex. Conexion USB alta velocidad, Software,
drivers y cables de
conexion incluidos.</t>
  </si>
  <si>
    <t>Epson</t>
  </si>
  <si>
    <t>Estacion De Trabajo</t>
  </si>
  <si>
    <t>Procesador Intel Core Ultra 7 265 vPro Enterprise | RAM 32GB DDR5 - 5600, | SSD 1TB M.2 2280 | Tarjeta de Video NVIDIA T400 4GB GDDR6 (3x MiniDisplayport) incluye adaptador| Altavoz interno | 8 Puertos USB (USB-C USB-A), headphone / microphone combo jack (3.5mm), 1x microphone (3.5mm), Puertos, 1x HDMI 2.1, 2x DisplayPort 1.4, | Wi-Fi 6E, 802.11ax 2x2 Wi-Fi + Bluetooth | Fuente de poder: 500W 92%, 80 PLUS PLATINUM  | Teclado y Mouse | Sistema Operativo Windows 11 Pro | Garantia 3 Años Onsite</t>
  </si>
  <si>
    <t>Funda P/Portatil 14" Con Asas Color Negro</t>
  </si>
  <si>
    <t>Funda P/Portatil 14" con Asas color Negro (Bolsillo frontal con cremallera, Compartimento acolchado para computadora portatil con cierre seguro de cremallera, Se adapta a portatiles de hasta 14")</t>
  </si>
  <si>
    <t>Funda Portatil 14"</t>
  </si>
  <si>
    <t>iMac 24" M4</t>
  </si>
  <si>
    <t>iMac con pantalla Retina 4.5K Display de 24 pulgadas:Chip: Chip M4 de Apple con Trazado de rayos acelerado porhardware: CPU de 10 nucleos con 4 nucleos de rendimiento y 6 deeficiencia GPU de 10 nucleos Neural Engine: de 16 nucleosPantallaEstandar Memoria: Unificada de 16 GB Almacenamiento: SSD de256GB Puertos: Cuatro Thunderbolt/USB 4 CON PUERTO EthernetMouse: Magic Mouse Teclado: Magic Keyboard con Touch ID2 -Espanol (America Latina) Entrada de 3,5 mm para audifonos, concompatibilidad avanzada para audifonos de alta impedancia SistemaOperativo macOS, Disenado para Apple Intelligence1  Color: PlataGarantia: 3 anos</t>
  </si>
  <si>
    <t>Apple</t>
  </si>
  <si>
    <t>Impresora EPSON Formato A3 EcoTank L15150</t>
  </si>
  <si>
    <t>Tamaño máximo de copiado A3 (11" x 17")
Tamaño de impresión hasta 13" x 19"
Resolución máxima de impresión 4800 x 2400 dpi
Escárer de cama plana / alimentador automático de doble cara
Resolución máxima de escaneo 1200 x 2400 dpi
Tintas de impresión 4 colores CMYK
Conectividad USB 3.0 y ethernet 10/100/1000 GbE
2 bandejas estándar de papel
Ciclo de impresion mensual recomendado 1300 páginas máximo 20000 páginas
Tipos de papel:papel normal hasta cartulinas de 255 g/m2
Compatible con Windows/Mac
Incluye cable USB
Garantía 1 año</t>
  </si>
  <si>
    <t>Impresora HL-L6415DW de Brother</t>
  </si>
  <si>
    <t>Tipo de Suministro: Tóner; Colores de Impresión: Monocromático; Tamaño del Papel:Carta-Oficio;  Resolución De Impresión: 1200 x 1200 dpi;  Velocidad De Impresión De Blanco Negro: 52 ppm; Opciones De Conectividad: USB, Wifi; Puertos USB 1 USB (2.0); Referencia Del Insumo Que Requiere: TN920XL, TN920XXL, TN920UXXL Rendimiento del toner: 25.000 pag; Ciclo de trabajo mensual máximo  Hasta 160,000 hojas. Incluye cable USB</t>
  </si>
  <si>
    <t>Brother</t>
  </si>
  <si>
    <t>Impresora Láser RICOH P311</t>
  </si>
  <si>
    <t>Impresora láser blanco y negro
• Imprime hasta 34 ppm
• Resolución de impresión máx. 1200 x 1200 dpi
• Entrada de papel estandar 300 páginas
• Peso de papel desde 52 hasta 162 g/m2
• Maximice el tiempo de actividad con un cartucho de impresión All-in-One de 7.000 páginas de rendimiento
• DUPLEX AUTOMATICO
• TARJETA DE RED ETHERNET
• Recomendada para un volumen de 3 mil paginas mensuales.
• Usa tóner monocomponente de 7 mil hojas
• Trae toner de inicio con el 10% de capacidad
Incluye cable USB</t>
  </si>
  <si>
    <t>Ricoh</t>
  </si>
  <si>
    <t>iPad 11"</t>
  </si>
  <si>
    <t>11 pulgadas, Procesador chip A16, Almacenamiento 256 GB , Incluye Apple Pencil , Incluye Case con teclado</t>
  </si>
  <si>
    <t>Ipad Apple</t>
  </si>
  <si>
    <t>iPad APPLEMVXU3CL/A6228807iPad Pro M4 13-inch iPad Pro WiFi + Cellular 512GB with Standard glass -Space Black</t>
  </si>
  <si>
    <t>APPLE</t>
  </si>
  <si>
    <t>Lapiz Apple Pencil</t>
  </si>
  <si>
    <t>MX2D3AM/A6228569 Apple Pencil Pro M4 - iPad Air M2-M3 - iPad Mini A17 Pro</t>
  </si>
  <si>
    <t>Microsoft</t>
  </si>
  <si>
    <t>Macbook Pro 14" M5</t>
  </si>
  <si>
    <t>Chip: M5 de Apple con Trazado de rayos acelerado por hardware CPU: de 10 nucleos GPU: de 10 nucleos Neural Engine: de 16 nucleosMemoria: Unificada de 24 GBAlmacenamiento: SSD de 1 TBPuertos: Tres puertos Thunderbolt 4, puerto HDMI, ranura para tarjeta SDXC y puerto MagSafe 3Mouse: Trackpad Force Touch Teclado: Magic Keyboard retroiluminado con Touch ID - Espanol (Latinoamerica) Adaptador de corriente: USB-C de 70 W Color: PlataGarantia: 3 anos.</t>
  </si>
  <si>
    <t>Tarjeta de Memoria Sandisk Memoria SD Extreme Pro SDXC UHS-I De 128  Gb velocidad de 200mb/s</t>
  </si>
  <si>
    <t>Sandisk</t>
  </si>
  <si>
    <t>Memoria RAM</t>
  </si>
  <si>
    <t>MEMORIA RAM DDR4 SDRAM DIMM 2666 Mhz</t>
  </si>
  <si>
    <t>Kingston, Samsung, HL-Data, Hynix, HP</t>
  </si>
  <si>
    <t>Microsoft Office Pro Plus 2024 Ltsc Educativo</t>
  </si>
  <si>
    <t>Microsoft Office Pro Plus 2024 LTSC educativo</t>
  </si>
  <si>
    <t>MODULO DE RED</t>
  </si>
  <si>
    <t>OPCIONAL MODULO DE RED compatible con Escaner Epson DS-6500 y DS-7500</t>
  </si>
  <si>
    <t>Monitor  27" QHD conferencias</t>
  </si>
  <si>
    <t>Monitor 27" QHD USB-C Conferencias con camara integrada, altura ajustable
3 años de garantia</t>
  </si>
  <si>
    <t>Monitor 27" Altura ajustable</t>
  </si>
  <si>
    <t>MONITOR 27" FHD pantalla IPS, 1 DisplayPort 1.2, 1 HDMI 1.4, pantalla Antirreflejo, altura ajustable, Incluye cables HDMI y DisplayPort de la misma marca. Garantia 3 anos</t>
  </si>
  <si>
    <t>Monitor curvo de 34" para conferencias</t>
  </si>
  <si>
    <t>Monitor curvo de 34" para conferencias, con resolución nativa WQHD (3440 × 1440) y altura ajustable. Dispone de múltiples puertos de conexión: 1 DisplayPort 1.4, 1 conector de audio de 3,5 mm (combinación de entrada y salida), 1 HDMI 2.0, 3 puertos USB tipo A con velocidad de 5 Gbps (uno con función de carga), 1 puerto USB-B, 1 puerto USB tipo C con velocidad de 5 Gbps y hasta 15 W de suministro de energía, otro puerto USB tipo C con velocidad de 5 Gbps y hasta 100 W de suministro de energía (modo Alt DisplayPort 1.4), y 1 puerto RJ-45 (10/100/1000 Mbps). Incluye cámara web integrada de 5 MP y cuenta con una garantía de 3 años.</t>
  </si>
  <si>
    <t>Pantalla de 23" a 24" con altura e inclinación ajustable</t>
  </si>
  <si>
    <t>Tamaño de pantalla: 23.8", resolución FHD (1920 × 1080), con altura ajustable. Conectividad: 1 × HDMI 1.4 y 1 × DisplayPort 1.2. Color: negro. Accesorios incluidos: cable HDMI (del fabricante), cable DisplayPort (del fabricante) y cable de alimentación (AC power).</t>
  </si>
  <si>
    <t>Portatil 14"</t>
  </si>
  <si>
    <t>Intel CoreTM Ultra 7-155U 12 nucleos (2 P-Cores, 8 E-Cores, 2 LPE-Cores), 14 hilos, 12 MB Intel SmartCache, Windows 11 Pro de 64 bits en Espanol LCD delgada de 14" en diagonal con retroiluminacion LED, Full HD (1920x1080), con antirreflejo, RAM 16 GB (1x16GB) DDR5 5600. Soporta hasta 32 GB en (2) slots SODIMM, M.2 SSD 512 GB PCIe NVMe Value, LAN: 10/100/1000 Integrated Wi-Fi 6E 802.11 ax +Bluetooth, Incluye: Morral y Conversor HDMI a VGA de la misma marca del portátil</t>
  </si>
  <si>
    <t>Portátil Apple Macbook Air 13"</t>
  </si>
  <si>
    <t>Mac Book Air 13 MDN/ 8C GPU/16GB/256GBSPAApple Portatil - Apple MacBook AirMW123E/A 34.5cm (13.6") - Apple M4 - 16GB - 256GB SSD - Garantia Extendida. Un año de Apple y dos años adicionales.</t>
  </si>
  <si>
    <t>Portátil estación de trabajo HP</t>
  </si>
  <si>
    <t>PORTATIL HP ZBOOK POWERB29VQLSNo ABMPortatil HP WS Power 16G11 Intel Ultra 7 155H 64GB 1TB SSD, NVIDIAÂ®RTX 2000 Ada 8 GB Windows 11 ProGarantia: 3 años de Garantía</t>
  </si>
  <si>
    <t>Tableta Wacom</t>
  </si>
  <si>
    <t>CTC4110WLW0A Wacom One Pen Tablet - SmallEspecificaciones:N.o de modelo: CTC4110WLW0ATamano: 188 x 141 x 8 mmAerea Activa: 152 x 95 mmPeso: 200 gLapiz digital: Lapiz estandar de Wacom OneNumero de botones: 2 botonoes personalizablesConectividad: USB tipo C , Bluetooth 5.1Requisitos Del Sistema:PC: Windows 10 o posteriorMac: MacOS 11 o posteriorSistema Operativo Android 8.0 o posteriorIncluye:Pen tablet Wacom One S y lapiz estandar de Wacom OneCable USB-CHerramienta de extraccion de puntasGuia de inicio rapidoHoja de regulacionGarantia: 12 Meses</t>
  </si>
  <si>
    <t>Wacom</t>
  </si>
  <si>
    <t xml:space="preserve">Teclados ergonómicos </t>
  </si>
  <si>
    <t>Teclado GENIUS Ergonomico ERGO KB-700</t>
  </si>
  <si>
    <t>GENIUS</t>
  </si>
  <si>
    <t>Workstation Dell Pro Max Slim Cto Base</t>
  </si>
  <si>
    <t>Procesador: Intel® Core™ Ultra 7 265K, 20 núcleos, hasta 5.5 GHz, 125 W. Sistema Operativo: Ubuntu® Linux® 24.04 LTS. Enfriamiento térmico: Enfriador de aire para CPU de 125 W. Memoria RAM: 64 GB (2 x 32 GB), DDR5, 5600 MT/s, sin ECC. Tarjeta Gráfica: NVIDIA® RTX™ 2000 ADA, 16 GB GDDR6, 4 adaptadores mini DisplayPort a DisplayPort. Almacenamiento Principal: SSD TLC de 2 TB con DRAM, M.2 2280, PCIe 4ª generación, listo para SED. Almacenamiento Secundario: SSD TLC adicional de 2 TB con DRAM, M.2 2280, PCIe 4ª generación, listo para SED. Configuración de Almacenamiento: Configuración C7, arranque 2280 + 2280. Chasis: Dell Pro Max pequeño, PSU de 360 W (80 Plus Platinum), con ventilador del sistema (DAOC). Cable de Alimentación: Cable C13 (EE. UU., 125 V, 15 A). Teclado: Dell KB216 con cable, español, color negro. Ratón: Dell MS116 con cable, color negro. Seguridad: TPM incluido (Dell Precision / Pro Max). Garantía: 3 años de servicio básico en sitio</t>
  </si>
  <si>
    <t>Dell</t>
  </si>
  <si>
    <t>Office Std Ltsc Para Mac 2024</t>
  </si>
  <si>
    <t>Office STD LTSC para Mac 2024</t>
  </si>
  <si>
    <t>CONVOCATORIA PÚBLICA BS 03 DE 2025</t>
  </si>
  <si>
    <t xml:space="preserve"> Work Station Intel Core Ultra 9 285k (24 Cores) Memoria 128gbddr5 Ram 128gb Nvidia Rtx 4000 Ada 20gb</t>
  </si>
  <si>
    <t>DELLL</t>
  </si>
  <si>
    <t>Memoria Micro SD</t>
  </si>
  <si>
    <t>Dell Pro Max T2Procesador: Intel Core Ultra 9 285K (24 cores, up to 5.7 GHz, 125 W) Memoria 128GB, 5600MHz UDIMM non-ECC DDR5, Almacenamiento 1TB SSD Tarjeta de video: NVIDIA RTX 4000 ADA 20GB 4DP, Soporte de tarjeta gráfica T2, Conexion Wi-Fi 6/7 Bluetooth 5.4, PSU Dell Pro Max Torre T2 1500W (80 Plus Platinum), Refigeración térmica de aire CPU Premium, Teclado y ratón español Latinoamérica cableado USB Dell, Altavoz interno,  Licencia: Windows 11 ProGarantia: En sitio 3 anos</t>
  </si>
  <si>
    <r>
      <t xml:space="preserve">Procesador Intel Core Ultra 7 256T 
vPro Enterprise
Memoria 32 GB DDR5 </t>
    </r>
    <r>
      <rPr>
        <sz val="8"/>
        <color rgb="FFFF0000"/>
        <rFont val="Arial"/>
        <family val="2"/>
      </rPr>
      <t>(1x32GB)</t>
    </r>
    <r>
      <rPr>
        <sz val="8"/>
        <color theme="1"/>
        <rFont val="Arial"/>
        <family val="2"/>
      </rPr>
      <t xml:space="preserve">
DD 1T SSD NVMe M.2
Puerto de red GbE, Wifi 6 y Bluetooth
2 Ranuras SODIMM
3 Puertos USB (Tipo A 2.0 - 3.0 - Tipo C) 
Puertos de video HDMI y DisplayPort
Altavoz interno
Incluye Montura VESA para el equipo Tiny/Mini/Micro
Windows 11 Pro OEM
Garantía 3 años</t>
    </r>
  </si>
  <si>
    <t>ANEXO 1 MODIFICADO - ESPECIFICACIONES TÉCNICAS Y PRESENTACIÓN DE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</si>
</sst>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0" x14ac:knownFonts="1">
    <font>
      <sz val="11"/>
      <color theme="1"/>
      <name val="Calibri"/>
      <family val="2"/>
      <scheme val="minor"/>
    </font>
    <font>
      <sz val="11"/>
      <color theme="1"/>
      <name val="Calibri"/>
      <family val="2"/>
      <scheme val="minor"/>
    </font>
    <font>
      <sz val="11"/>
      <color indexed="8"/>
      <name val="Calibri"/>
      <family val="2"/>
      <charset val="1"/>
    </font>
    <font>
      <sz val="8"/>
      <color theme="1"/>
      <name val="Arial"/>
      <family val="2"/>
    </font>
    <font>
      <b/>
      <sz val="8"/>
      <color theme="1"/>
      <name val="Arial"/>
      <family val="2"/>
    </font>
    <font>
      <sz val="8"/>
      <color rgb="FF000000"/>
      <name val="Arial"/>
      <family val="2"/>
    </font>
    <font>
      <b/>
      <sz val="8"/>
      <name val="Arial"/>
      <family val="2"/>
    </font>
    <font>
      <sz val="8"/>
      <name val="Arial"/>
      <family val="2"/>
    </font>
    <font>
      <b/>
      <i/>
      <sz val="8"/>
      <name val="Arial"/>
      <family val="2"/>
    </font>
    <font>
      <sz val="8"/>
      <color rgb="FFFF0000"/>
      <name val="Arial"/>
      <family val="2"/>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2" fontId="1" fillId="0" borderId="0" applyFont="0" applyFill="0" applyBorder="0" applyAlignment="0" applyProtection="0"/>
    <xf numFmtId="0" fontId="2" fillId="0" borderId="0"/>
  </cellStyleXfs>
  <cellXfs count="42">
    <xf numFmtId="0" fontId="0" fillId="0" borderId="0" xfId="0"/>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4" fillId="2" borderId="0" xfId="0" applyFont="1" applyFill="1" applyAlignment="1" applyProtection="1">
      <alignment horizontal="center"/>
      <protection locked="0"/>
    </xf>
    <xf numFmtId="0" fontId="5" fillId="0" borderId="0" xfId="0" applyFont="1"/>
    <xf numFmtId="0" fontId="4" fillId="2" borderId="0" xfId="0" applyFont="1" applyFill="1" applyAlignment="1" applyProtection="1">
      <alignment horizontal="left" vertical="center"/>
      <protection locked="0"/>
    </xf>
    <xf numFmtId="0" fontId="3" fillId="2" borderId="0" xfId="0" applyFont="1" applyFill="1" applyProtection="1">
      <protection locked="0"/>
    </xf>
    <xf numFmtId="0" fontId="3" fillId="2" borderId="0" xfId="0" applyFont="1" applyFill="1" applyAlignment="1" applyProtection="1">
      <alignment horizontal="left" vertical="center"/>
      <protection locked="0"/>
    </xf>
    <xf numFmtId="0" fontId="3" fillId="2" borderId="0" xfId="0" applyFont="1" applyFill="1" applyAlignment="1" applyProtection="1">
      <alignment horizontal="left"/>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3" fontId="4" fillId="0" borderId="1" xfId="0" applyNumberFormat="1" applyFont="1" applyBorder="1" applyAlignment="1" applyProtection="1">
      <alignment horizontal="center" vertical="center" wrapText="1"/>
      <protection locked="0"/>
    </xf>
    <xf numFmtId="3" fontId="6" fillId="0" borderId="1" xfId="2" applyNumberFormat="1" applyFont="1" applyBorder="1" applyAlignment="1">
      <alignment horizontal="center" vertical="center" wrapText="1"/>
    </xf>
    <xf numFmtId="0" fontId="5" fillId="0" borderId="0" xfId="0" applyFont="1" applyAlignment="1">
      <alignment horizontal="center" vertical="center"/>
    </xf>
    <xf numFmtId="0" fontId="3" fillId="3" borderId="1" xfId="0" applyFont="1" applyFill="1" applyBorder="1" applyAlignment="1">
      <alignment horizontal="center" vertical="center" wrapText="1"/>
    </xf>
    <xf numFmtId="3" fontId="3" fillId="0" borderId="1" xfId="0" applyNumberFormat="1" applyFont="1" applyBorder="1" applyAlignment="1" applyProtection="1">
      <alignment horizontal="center" vertical="center" wrapText="1"/>
      <protection locked="0"/>
    </xf>
    <xf numFmtId="42" fontId="3" fillId="0" borderId="1" xfId="1" applyFont="1" applyFill="1" applyBorder="1" applyAlignment="1" applyProtection="1">
      <alignment horizontal="center" vertical="center" wrapText="1"/>
      <protection locked="0"/>
    </xf>
    <xf numFmtId="0" fontId="5" fillId="0" borderId="1" xfId="0" applyFont="1" applyBorder="1"/>
    <xf numFmtId="3" fontId="3" fillId="0" borderId="4" xfId="0" applyNumberFormat="1" applyFont="1" applyBorder="1" applyAlignment="1" applyProtection="1">
      <alignment horizontal="center" vertical="center" wrapText="1"/>
      <protection locked="0"/>
    </xf>
    <xf numFmtId="42" fontId="3" fillId="0" borderId="4" xfId="1" applyFont="1" applyFill="1" applyBorder="1" applyAlignment="1" applyProtection="1">
      <alignment horizontal="center" vertical="center" wrapText="1"/>
      <protection locked="0"/>
    </xf>
    <xf numFmtId="0" fontId="3" fillId="3" borderId="4" xfId="0" applyFont="1" applyFill="1" applyBorder="1" applyAlignment="1">
      <alignment horizontal="center" vertical="center" wrapText="1"/>
    </xf>
    <xf numFmtId="42" fontId="6" fillId="0" borderId="4" xfId="1" applyFont="1" applyBorder="1" applyAlignment="1">
      <alignment vertical="center"/>
    </xf>
    <xf numFmtId="0" fontId="7" fillId="0" borderId="0" xfId="0" applyFont="1" applyAlignment="1">
      <alignment horizontal="left" wrapText="1"/>
    </xf>
    <xf numFmtId="0" fontId="7" fillId="0" borderId="0" xfId="0" applyFont="1" applyAlignment="1">
      <alignment horizontal="left" vertical="center" wrapText="1"/>
    </xf>
    <xf numFmtId="0" fontId="7" fillId="0" borderId="0" xfId="0" applyFont="1"/>
    <xf numFmtId="0" fontId="7" fillId="0" borderId="0" xfId="0" applyFont="1" applyAlignment="1">
      <alignment horizontal="left" vertical="center"/>
    </xf>
    <xf numFmtId="0" fontId="7" fillId="0" borderId="0" xfId="0" applyFont="1" applyAlignment="1">
      <alignment horizontal="left"/>
    </xf>
    <xf numFmtId="0" fontId="6" fillId="0" borderId="0" xfId="0" applyFont="1" applyAlignment="1" applyProtection="1">
      <alignment horizontal="left" vertical="center" wrapText="1"/>
      <protection locked="0"/>
    </xf>
    <xf numFmtId="0" fontId="7" fillId="0" borderId="3" xfId="0" applyFont="1" applyBorder="1" applyAlignment="1" applyProtection="1">
      <alignment horizontal="left"/>
      <protection locked="0"/>
    </xf>
    <xf numFmtId="0" fontId="7" fillId="0" borderId="0" xfId="0" applyFont="1" applyAlignment="1" applyProtection="1">
      <alignment horizontal="left"/>
      <protection locked="0"/>
    </xf>
    <xf numFmtId="0" fontId="7" fillId="0" borderId="2" xfId="0" applyFont="1" applyBorder="1" applyAlignment="1" applyProtection="1">
      <alignment horizontal="left"/>
      <protection locked="0"/>
    </xf>
    <xf numFmtId="0" fontId="6" fillId="0" borderId="0" xfId="0" applyFont="1" applyAlignment="1" applyProtection="1">
      <alignment horizontal="left" vertical="center"/>
      <protection locked="0"/>
    </xf>
    <xf numFmtId="0" fontId="8" fillId="0" borderId="2"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5" fillId="0" borderId="0" xfId="0" applyFont="1" applyAlignment="1">
      <alignment horizontal="left" vertical="center"/>
    </xf>
    <xf numFmtId="0" fontId="5" fillId="0" borderId="0" xfId="0" applyFont="1" applyAlignment="1">
      <alignment horizontal="left"/>
    </xf>
    <xf numFmtId="0" fontId="9" fillId="0" borderId="4" xfId="0" applyFont="1" applyBorder="1" applyAlignment="1">
      <alignment vertical="center" wrapText="1"/>
    </xf>
    <xf numFmtId="0" fontId="6" fillId="0" borderId="1" xfId="0" applyFont="1" applyBorder="1" applyAlignment="1">
      <alignment horizontal="left" vertical="top" wrapText="1"/>
    </xf>
    <xf numFmtId="0" fontId="6" fillId="0" borderId="4" xfId="0" applyFont="1" applyBorder="1" applyAlignment="1">
      <alignment horizontal="center" vertical="center"/>
    </xf>
    <xf numFmtId="0" fontId="4" fillId="2" borderId="0" xfId="0" applyFont="1" applyFill="1" applyAlignment="1" applyProtection="1">
      <alignment horizontal="center"/>
      <protection locked="0"/>
    </xf>
  </cellXfs>
  <cellStyles count="3">
    <cellStyle name="Excel Built-in Normal" xfId="2" xr:uid="{00000000-0005-0000-0000-000000000000}"/>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election activeCell="L46" sqref="L46"/>
    </sheetView>
  </sheetViews>
  <sheetFormatPr baseColWidth="10" defaultColWidth="11.42578125" defaultRowHeight="11.25" x14ac:dyDescent="0.2"/>
  <cols>
    <col min="1" max="1" width="4.7109375" style="6" bestFit="1" customWidth="1"/>
    <col min="2" max="2" width="20.7109375" style="36" customWidth="1"/>
    <col min="3" max="3" width="50.7109375" style="37" customWidth="1"/>
    <col min="4" max="4" width="15" style="6" customWidth="1"/>
    <col min="5" max="5" width="9.7109375" style="6" bestFit="1" customWidth="1"/>
    <col min="6" max="6" width="9.140625" style="6" bestFit="1" customWidth="1"/>
    <col min="7" max="7" width="44" style="6" bestFit="1" customWidth="1"/>
    <col min="8" max="8" width="14.42578125" style="6" bestFit="1" customWidth="1"/>
    <col min="9" max="9" width="14.42578125" style="6" customWidth="1"/>
    <col min="10" max="10" width="9.42578125" style="6" bestFit="1" customWidth="1"/>
    <col min="11" max="11" width="14.42578125" style="6" bestFit="1" customWidth="1"/>
    <col min="12" max="12" width="15.42578125" style="6" customWidth="1"/>
    <col min="13" max="13" width="11.140625" style="6" customWidth="1"/>
    <col min="14" max="14" width="9.85546875" style="6" bestFit="1" customWidth="1"/>
    <col min="15" max="16384" width="11.42578125" style="6"/>
  </cols>
  <sheetData>
    <row r="1" spans="1:14" x14ac:dyDescent="0.2">
      <c r="A1" s="41" t="s">
        <v>0</v>
      </c>
      <c r="B1" s="41"/>
      <c r="C1" s="41"/>
      <c r="D1" s="41"/>
      <c r="E1" s="41"/>
      <c r="F1" s="41"/>
      <c r="G1" s="41"/>
      <c r="H1" s="41"/>
      <c r="I1" s="41"/>
      <c r="J1" s="41"/>
      <c r="K1" s="41"/>
      <c r="L1" s="41"/>
      <c r="M1" s="41"/>
      <c r="N1" s="41"/>
    </row>
    <row r="2" spans="1:14" x14ac:dyDescent="0.2">
      <c r="A2" s="41" t="s">
        <v>111</v>
      </c>
      <c r="B2" s="41"/>
      <c r="C2" s="41"/>
      <c r="D2" s="41"/>
      <c r="E2" s="41"/>
      <c r="F2" s="41"/>
      <c r="G2" s="41"/>
      <c r="H2" s="41"/>
      <c r="I2" s="41"/>
      <c r="J2" s="41"/>
      <c r="K2" s="41"/>
      <c r="L2" s="41"/>
      <c r="M2" s="41"/>
      <c r="N2" s="41"/>
    </row>
    <row r="3" spans="1:14" ht="12.75" customHeight="1" x14ac:dyDescent="0.2">
      <c r="A3" s="41" t="s">
        <v>21</v>
      </c>
      <c r="B3" s="41"/>
      <c r="C3" s="41"/>
      <c r="D3" s="41"/>
      <c r="E3" s="41"/>
      <c r="F3" s="41"/>
      <c r="G3" s="41"/>
      <c r="H3" s="41"/>
      <c r="I3" s="41"/>
      <c r="J3" s="41"/>
      <c r="K3" s="41"/>
      <c r="L3" s="41"/>
      <c r="M3" s="41"/>
      <c r="N3" s="41"/>
    </row>
    <row r="4" spans="1:14" x14ac:dyDescent="0.2">
      <c r="A4" s="41" t="s">
        <v>117</v>
      </c>
      <c r="B4" s="41"/>
      <c r="C4" s="41"/>
      <c r="D4" s="41"/>
      <c r="E4" s="41"/>
      <c r="F4" s="41"/>
      <c r="G4" s="41"/>
      <c r="H4" s="41"/>
      <c r="I4" s="41"/>
      <c r="J4" s="41"/>
      <c r="K4" s="41"/>
      <c r="L4" s="41"/>
      <c r="M4" s="41"/>
      <c r="N4" s="41"/>
    </row>
    <row r="5" spans="1:14" x14ac:dyDescent="0.2">
      <c r="A5" s="5"/>
      <c r="B5" s="7"/>
      <c r="C5" s="5"/>
      <c r="D5" s="5"/>
      <c r="E5" s="5"/>
      <c r="F5" s="5"/>
      <c r="G5" s="5"/>
      <c r="H5" s="5"/>
      <c r="I5" s="5"/>
      <c r="J5" s="5"/>
      <c r="K5" s="5"/>
      <c r="L5" s="5"/>
    </row>
    <row r="6" spans="1:14" x14ac:dyDescent="0.2">
      <c r="A6" s="41"/>
      <c r="B6" s="41"/>
      <c r="C6" s="5"/>
      <c r="D6" s="5"/>
      <c r="E6" s="5"/>
      <c r="F6" s="5"/>
      <c r="G6" s="5"/>
      <c r="H6" s="5"/>
      <c r="I6" s="5"/>
      <c r="J6" s="5"/>
      <c r="K6" s="5"/>
      <c r="L6" s="5"/>
    </row>
    <row r="7" spans="1:14" x14ac:dyDescent="0.2">
      <c r="A7" s="8"/>
      <c r="B7" s="9"/>
      <c r="C7" s="10"/>
      <c r="D7" s="8"/>
      <c r="E7" s="8"/>
      <c r="F7" s="8"/>
      <c r="G7" s="8"/>
      <c r="H7" s="8"/>
      <c r="I7" s="8"/>
      <c r="J7" s="8"/>
      <c r="K7" s="8"/>
      <c r="L7" s="8"/>
    </row>
    <row r="8" spans="1:14" s="15" customFormat="1" ht="45" x14ac:dyDescent="0.25">
      <c r="A8" s="11" t="s">
        <v>20</v>
      </c>
      <c r="B8" s="11" t="s">
        <v>1</v>
      </c>
      <c r="C8" s="11" t="s">
        <v>2</v>
      </c>
      <c r="D8" s="11" t="s">
        <v>3</v>
      </c>
      <c r="E8" s="11" t="s">
        <v>4</v>
      </c>
      <c r="F8" s="12" t="s">
        <v>5</v>
      </c>
      <c r="G8" s="13" t="s">
        <v>6</v>
      </c>
      <c r="H8" s="13" t="s">
        <v>7</v>
      </c>
      <c r="I8" s="13" t="s">
        <v>8</v>
      </c>
      <c r="J8" s="13" t="s">
        <v>9</v>
      </c>
      <c r="K8" s="13" t="s">
        <v>10</v>
      </c>
      <c r="L8" s="14" t="s">
        <v>11</v>
      </c>
      <c r="M8" s="14" t="s">
        <v>12</v>
      </c>
      <c r="N8" s="14" t="s">
        <v>13</v>
      </c>
    </row>
    <row r="9" spans="1:14" ht="22.5" x14ac:dyDescent="0.2">
      <c r="A9" s="16">
        <v>1</v>
      </c>
      <c r="B9" s="1" t="s">
        <v>23</v>
      </c>
      <c r="C9" s="2" t="s">
        <v>24</v>
      </c>
      <c r="D9" s="3" t="s">
        <v>25</v>
      </c>
      <c r="E9" s="3" t="s">
        <v>22</v>
      </c>
      <c r="F9" s="3">
        <v>1</v>
      </c>
      <c r="G9" s="17"/>
      <c r="H9" s="18"/>
      <c r="I9" s="18"/>
      <c r="J9" s="18">
        <f>H9*I9</f>
        <v>0</v>
      </c>
      <c r="K9" s="18">
        <f>ROUND(H9+J9,0)</f>
        <v>0</v>
      </c>
      <c r="L9" s="18">
        <f>K9*F9</f>
        <v>0</v>
      </c>
      <c r="M9" s="19"/>
      <c r="N9" s="19"/>
    </row>
    <row r="10" spans="1:14" ht="22.5" x14ac:dyDescent="0.2">
      <c r="A10" s="16">
        <v>2</v>
      </c>
      <c r="B10" s="1" t="s">
        <v>26</v>
      </c>
      <c r="C10" s="2" t="s">
        <v>27</v>
      </c>
      <c r="D10" s="3" t="s">
        <v>28</v>
      </c>
      <c r="E10" s="3" t="s">
        <v>22</v>
      </c>
      <c r="F10" s="3">
        <v>1</v>
      </c>
      <c r="G10" s="17"/>
      <c r="H10" s="18"/>
      <c r="I10" s="18"/>
      <c r="J10" s="18">
        <f t="shared" ref="J10:J11" si="0">H10*I10</f>
        <v>0</v>
      </c>
      <c r="K10" s="18">
        <f t="shared" ref="K10:K11" si="1">ROUND(H10+J10,0)</f>
        <v>0</v>
      </c>
      <c r="L10" s="18">
        <f t="shared" ref="L10:L11" si="2">K10*F10</f>
        <v>0</v>
      </c>
      <c r="M10" s="19"/>
      <c r="N10" s="19"/>
    </row>
    <row r="11" spans="1:14" ht="22.5" x14ac:dyDescent="0.2">
      <c r="A11" s="16">
        <v>3</v>
      </c>
      <c r="B11" s="1" t="s">
        <v>29</v>
      </c>
      <c r="C11" s="2" t="s">
        <v>30</v>
      </c>
      <c r="D11" s="3" t="s">
        <v>31</v>
      </c>
      <c r="E11" s="3" t="s">
        <v>22</v>
      </c>
      <c r="F11" s="3">
        <v>3</v>
      </c>
      <c r="G11" s="17"/>
      <c r="H11" s="18"/>
      <c r="I11" s="18"/>
      <c r="J11" s="18">
        <f t="shared" si="0"/>
        <v>0</v>
      </c>
      <c r="K11" s="18">
        <f t="shared" si="1"/>
        <v>0</v>
      </c>
      <c r="L11" s="18">
        <f t="shared" si="2"/>
        <v>0</v>
      </c>
      <c r="M11" s="19"/>
      <c r="N11" s="19"/>
    </row>
    <row r="12" spans="1:14" ht="22.5" x14ac:dyDescent="0.2">
      <c r="A12" s="16">
        <v>4</v>
      </c>
      <c r="B12" s="1" t="s">
        <v>32</v>
      </c>
      <c r="C12" s="2" t="s">
        <v>33</v>
      </c>
      <c r="D12" s="3" t="s">
        <v>34</v>
      </c>
      <c r="E12" s="3" t="s">
        <v>22</v>
      </c>
      <c r="F12" s="3">
        <v>1</v>
      </c>
      <c r="G12" s="20"/>
      <c r="H12" s="21"/>
      <c r="I12" s="21"/>
      <c r="J12" s="18">
        <f t="shared" ref="J12:J38" si="3">H12*I12</f>
        <v>0</v>
      </c>
      <c r="K12" s="18">
        <f t="shared" ref="K12:K38" si="4">ROUND(H12+J12,0)</f>
        <v>0</v>
      </c>
      <c r="L12" s="18">
        <f t="shared" ref="L12:L38" si="5">K12*F12</f>
        <v>0</v>
      </c>
      <c r="M12" s="19"/>
      <c r="N12" s="19"/>
    </row>
    <row r="13" spans="1:14" ht="22.5" x14ac:dyDescent="0.2">
      <c r="A13" s="16">
        <v>5</v>
      </c>
      <c r="B13" s="3" t="s">
        <v>35</v>
      </c>
      <c r="C13" s="2" t="s">
        <v>36</v>
      </c>
      <c r="D13" s="3" t="s">
        <v>37</v>
      </c>
      <c r="E13" s="3" t="s">
        <v>22</v>
      </c>
      <c r="F13" s="3">
        <v>4</v>
      </c>
      <c r="G13" s="20"/>
      <c r="H13" s="21"/>
      <c r="I13" s="21"/>
      <c r="J13" s="18">
        <f t="shared" si="3"/>
        <v>0</v>
      </c>
      <c r="K13" s="18">
        <f t="shared" si="4"/>
        <v>0</v>
      </c>
      <c r="L13" s="18">
        <f t="shared" si="5"/>
        <v>0</v>
      </c>
      <c r="M13" s="19"/>
      <c r="N13" s="19"/>
    </row>
    <row r="14" spans="1:14" ht="22.5" x14ac:dyDescent="0.2">
      <c r="A14" s="16">
        <v>6</v>
      </c>
      <c r="B14" s="1" t="s">
        <v>38</v>
      </c>
      <c r="C14" s="2" t="s">
        <v>39</v>
      </c>
      <c r="D14" s="3" t="s">
        <v>40</v>
      </c>
      <c r="E14" s="3" t="s">
        <v>22</v>
      </c>
      <c r="F14" s="3">
        <v>24</v>
      </c>
      <c r="G14" s="20"/>
      <c r="H14" s="21"/>
      <c r="I14" s="21"/>
      <c r="J14" s="18">
        <f t="shared" si="3"/>
        <v>0</v>
      </c>
      <c r="K14" s="18">
        <f t="shared" si="4"/>
        <v>0</v>
      </c>
      <c r="L14" s="18">
        <f t="shared" si="5"/>
        <v>0</v>
      </c>
      <c r="M14" s="19"/>
      <c r="N14" s="19"/>
    </row>
    <row r="15" spans="1:14" ht="135" x14ac:dyDescent="0.2">
      <c r="A15" s="16">
        <v>7</v>
      </c>
      <c r="B15" s="1" t="s">
        <v>42</v>
      </c>
      <c r="C15" s="2" t="s">
        <v>116</v>
      </c>
      <c r="D15" s="3" t="s">
        <v>43</v>
      </c>
      <c r="E15" s="3" t="s">
        <v>22</v>
      </c>
      <c r="F15" s="3">
        <v>7</v>
      </c>
      <c r="G15" s="20"/>
      <c r="H15" s="21"/>
      <c r="I15" s="21"/>
      <c r="J15" s="18">
        <f t="shared" si="3"/>
        <v>0</v>
      </c>
      <c r="K15" s="18">
        <f t="shared" si="4"/>
        <v>0</v>
      </c>
      <c r="L15" s="18">
        <f t="shared" si="5"/>
        <v>0</v>
      </c>
      <c r="M15" s="19"/>
      <c r="N15" s="19"/>
    </row>
    <row r="16" spans="1:14" ht="78.75" x14ac:dyDescent="0.2">
      <c r="A16" s="16">
        <v>8</v>
      </c>
      <c r="B16" s="1" t="s">
        <v>44</v>
      </c>
      <c r="C16" s="2" t="s">
        <v>45</v>
      </c>
      <c r="D16" s="3" t="s">
        <v>43</v>
      </c>
      <c r="E16" s="3" t="s">
        <v>22</v>
      </c>
      <c r="F16" s="3">
        <v>57</v>
      </c>
      <c r="G16" s="20"/>
      <c r="H16" s="21"/>
      <c r="I16" s="21"/>
      <c r="J16" s="18">
        <f t="shared" si="3"/>
        <v>0</v>
      </c>
      <c r="K16" s="18">
        <f t="shared" si="4"/>
        <v>0</v>
      </c>
      <c r="L16" s="18">
        <f t="shared" si="5"/>
        <v>0</v>
      </c>
      <c r="M16" s="19"/>
      <c r="N16" s="19"/>
    </row>
    <row r="17" spans="1:14" ht="67.5" x14ac:dyDescent="0.2">
      <c r="A17" s="16">
        <v>9</v>
      </c>
      <c r="B17" s="1" t="s">
        <v>46</v>
      </c>
      <c r="C17" s="2" t="s">
        <v>47</v>
      </c>
      <c r="D17" s="3" t="s">
        <v>43</v>
      </c>
      <c r="E17" s="3" t="s">
        <v>22</v>
      </c>
      <c r="F17" s="3">
        <v>63</v>
      </c>
      <c r="G17" s="20"/>
      <c r="H17" s="21"/>
      <c r="I17" s="21"/>
      <c r="J17" s="18">
        <f t="shared" si="3"/>
        <v>0</v>
      </c>
      <c r="K17" s="18">
        <f t="shared" si="4"/>
        <v>0</v>
      </c>
      <c r="L17" s="18">
        <f t="shared" si="5"/>
        <v>0</v>
      </c>
      <c r="M17" s="19"/>
      <c r="N17" s="19"/>
    </row>
    <row r="18" spans="1:14" ht="67.5" x14ac:dyDescent="0.2">
      <c r="A18" s="16">
        <v>10</v>
      </c>
      <c r="B18" s="1" t="s">
        <v>48</v>
      </c>
      <c r="C18" s="2" t="s">
        <v>49</v>
      </c>
      <c r="D18" s="3" t="s">
        <v>50</v>
      </c>
      <c r="E18" s="3" t="s">
        <v>22</v>
      </c>
      <c r="F18" s="3">
        <v>1</v>
      </c>
      <c r="G18" s="20"/>
      <c r="H18" s="21"/>
      <c r="I18" s="21"/>
      <c r="J18" s="18">
        <f t="shared" si="3"/>
        <v>0</v>
      </c>
      <c r="K18" s="18">
        <f t="shared" si="4"/>
        <v>0</v>
      </c>
      <c r="L18" s="18">
        <f t="shared" si="5"/>
        <v>0</v>
      </c>
      <c r="M18" s="19"/>
      <c r="N18" s="19"/>
    </row>
    <row r="19" spans="1:14" ht="90" x14ac:dyDescent="0.2">
      <c r="A19" s="16">
        <v>11</v>
      </c>
      <c r="B19" s="1" t="s">
        <v>51</v>
      </c>
      <c r="C19" s="2" t="s">
        <v>52</v>
      </c>
      <c r="D19" s="3" t="s">
        <v>43</v>
      </c>
      <c r="E19" s="3" t="s">
        <v>22</v>
      </c>
      <c r="F19" s="3">
        <v>2</v>
      </c>
      <c r="G19" s="20"/>
      <c r="H19" s="21"/>
      <c r="I19" s="21"/>
      <c r="J19" s="18">
        <f t="shared" si="3"/>
        <v>0</v>
      </c>
      <c r="K19" s="18">
        <f t="shared" si="4"/>
        <v>0</v>
      </c>
      <c r="L19" s="18">
        <f t="shared" si="5"/>
        <v>0</v>
      </c>
      <c r="M19" s="19"/>
      <c r="N19" s="19"/>
    </row>
    <row r="20" spans="1:14" ht="33.75" x14ac:dyDescent="0.2">
      <c r="A20" s="16">
        <v>12</v>
      </c>
      <c r="B20" s="1" t="s">
        <v>53</v>
      </c>
      <c r="C20" s="2" t="s">
        <v>54</v>
      </c>
      <c r="D20" s="3" t="s">
        <v>55</v>
      </c>
      <c r="E20" s="3" t="s">
        <v>22</v>
      </c>
      <c r="F20" s="3">
        <v>1</v>
      </c>
      <c r="G20" s="20"/>
      <c r="H20" s="21"/>
      <c r="I20" s="21"/>
      <c r="J20" s="18">
        <f t="shared" si="3"/>
        <v>0</v>
      </c>
      <c r="K20" s="18">
        <f t="shared" si="4"/>
        <v>0</v>
      </c>
      <c r="L20" s="18">
        <f t="shared" si="5"/>
        <v>0</v>
      </c>
      <c r="M20" s="19"/>
      <c r="N20" s="19"/>
    </row>
    <row r="21" spans="1:14" ht="112.5" x14ac:dyDescent="0.2">
      <c r="A21" s="16">
        <v>13</v>
      </c>
      <c r="B21" s="1" t="s">
        <v>56</v>
      </c>
      <c r="C21" s="2" t="s">
        <v>57</v>
      </c>
      <c r="D21" s="3" t="s">
        <v>58</v>
      </c>
      <c r="E21" s="3" t="s">
        <v>22</v>
      </c>
      <c r="F21" s="3">
        <v>1</v>
      </c>
      <c r="G21" s="20"/>
      <c r="H21" s="21"/>
      <c r="I21" s="21"/>
      <c r="J21" s="18">
        <f t="shared" si="3"/>
        <v>0</v>
      </c>
      <c r="K21" s="18">
        <f t="shared" si="4"/>
        <v>0</v>
      </c>
      <c r="L21" s="18">
        <f t="shared" si="5"/>
        <v>0</v>
      </c>
      <c r="M21" s="19"/>
      <c r="N21" s="19"/>
    </row>
    <row r="22" spans="1:14" ht="157.5" x14ac:dyDescent="0.2">
      <c r="A22" s="16">
        <v>14</v>
      </c>
      <c r="B22" s="1" t="s">
        <v>59</v>
      </c>
      <c r="C22" s="2" t="s">
        <v>60</v>
      </c>
      <c r="D22" s="3" t="s">
        <v>50</v>
      </c>
      <c r="E22" s="3" t="s">
        <v>22</v>
      </c>
      <c r="F22" s="3">
        <v>1</v>
      </c>
      <c r="G22" s="20"/>
      <c r="H22" s="21"/>
      <c r="I22" s="21"/>
      <c r="J22" s="18">
        <f t="shared" si="3"/>
        <v>0</v>
      </c>
      <c r="K22" s="18">
        <f t="shared" si="4"/>
        <v>0</v>
      </c>
      <c r="L22" s="18">
        <f t="shared" si="5"/>
        <v>0</v>
      </c>
      <c r="M22" s="19"/>
      <c r="N22" s="19"/>
    </row>
    <row r="23" spans="1:14" ht="78.75" x14ac:dyDescent="0.2">
      <c r="A23" s="16">
        <v>15</v>
      </c>
      <c r="B23" s="1" t="s">
        <v>61</v>
      </c>
      <c r="C23" s="2" t="s">
        <v>62</v>
      </c>
      <c r="D23" s="3" t="s">
        <v>63</v>
      </c>
      <c r="E23" s="3" t="s">
        <v>22</v>
      </c>
      <c r="F23" s="3">
        <v>3</v>
      </c>
      <c r="G23" s="20"/>
      <c r="H23" s="21"/>
      <c r="I23" s="21"/>
      <c r="J23" s="18">
        <f t="shared" si="3"/>
        <v>0</v>
      </c>
      <c r="K23" s="18">
        <f t="shared" si="4"/>
        <v>0</v>
      </c>
      <c r="L23" s="18">
        <f t="shared" si="5"/>
        <v>0</v>
      </c>
      <c r="M23" s="19"/>
      <c r="N23" s="19"/>
    </row>
    <row r="24" spans="1:14" ht="146.25" x14ac:dyDescent="0.2">
      <c r="A24" s="16">
        <v>16</v>
      </c>
      <c r="B24" s="1" t="s">
        <v>64</v>
      </c>
      <c r="C24" s="2" t="s">
        <v>65</v>
      </c>
      <c r="D24" s="3" t="s">
        <v>66</v>
      </c>
      <c r="E24" s="3" t="s">
        <v>22</v>
      </c>
      <c r="F24" s="3">
        <v>2</v>
      </c>
      <c r="G24" s="20"/>
      <c r="H24" s="21"/>
      <c r="I24" s="21"/>
      <c r="J24" s="18">
        <f t="shared" si="3"/>
        <v>0</v>
      </c>
      <c r="K24" s="18">
        <f t="shared" si="4"/>
        <v>0</v>
      </c>
      <c r="L24" s="18">
        <f t="shared" si="5"/>
        <v>0</v>
      </c>
      <c r="M24" s="19"/>
      <c r="N24" s="19"/>
    </row>
    <row r="25" spans="1:14" ht="22.5" x14ac:dyDescent="0.2">
      <c r="A25" s="16">
        <v>17</v>
      </c>
      <c r="B25" s="1" t="s">
        <v>67</v>
      </c>
      <c r="C25" s="2" t="s">
        <v>68</v>
      </c>
      <c r="D25" s="3" t="s">
        <v>58</v>
      </c>
      <c r="E25" s="3" t="s">
        <v>22</v>
      </c>
      <c r="F25" s="3">
        <v>1</v>
      </c>
      <c r="G25" s="20"/>
      <c r="H25" s="21"/>
      <c r="I25" s="21"/>
      <c r="J25" s="18">
        <f t="shared" si="3"/>
        <v>0</v>
      </c>
      <c r="K25" s="18">
        <f t="shared" si="4"/>
        <v>0</v>
      </c>
      <c r="L25" s="18">
        <f t="shared" si="5"/>
        <v>0</v>
      </c>
      <c r="M25" s="19"/>
      <c r="N25" s="19"/>
    </row>
    <row r="26" spans="1:14" ht="22.5" x14ac:dyDescent="0.2">
      <c r="A26" s="16">
        <v>18</v>
      </c>
      <c r="B26" s="1" t="s">
        <v>69</v>
      </c>
      <c r="C26" s="2" t="s">
        <v>70</v>
      </c>
      <c r="D26" s="3" t="s">
        <v>71</v>
      </c>
      <c r="E26" s="3" t="s">
        <v>22</v>
      </c>
      <c r="F26" s="3">
        <v>2</v>
      </c>
      <c r="G26" s="20"/>
      <c r="H26" s="21"/>
      <c r="I26" s="21"/>
      <c r="J26" s="18">
        <f t="shared" si="3"/>
        <v>0</v>
      </c>
      <c r="K26" s="18">
        <f t="shared" si="4"/>
        <v>0</v>
      </c>
      <c r="L26" s="18">
        <f t="shared" si="5"/>
        <v>0</v>
      </c>
      <c r="M26" s="19"/>
      <c r="N26" s="19"/>
    </row>
    <row r="27" spans="1:14" ht="22.5" x14ac:dyDescent="0.2">
      <c r="A27" s="16">
        <v>19</v>
      </c>
      <c r="B27" s="1" t="s">
        <v>72</v>
      </c>
      <c r="C27" s="2" t="s">
        <v>73</v>
      </c>
      <c r="D27" s="3" t="s">
        <v>71</v>
      </c>
      <c r="E27" s="3" t="s">
        <v>22</v>
      </c>
      <c r="F27" s="3">
        <v>2</v>
      </c>
      <c r="G27" s="20"/>
      <c r="H27" s="21"/>
      <c r="I27" s="21"/>
      <c r="J27" s="18">
        <f t="shared" si="3"/>
        <v>0</v>
      </c>
      <c r="K27" s="18">
        <f t="shared" si="4"/>
        <v>0</v>
      </c>
      <c r="L27" s="18">
        <f t="shared" si="5"/>
        <v>0</v>
      </c>
      <c r="M27" s="19"/>
      <c r="N27" s="19"/>
    </row>
    <row r="28" spans="1:14" ht="22.5" x14ac:dyDescent="0.2">
      <c r="A28" s="16">
        <v>20</v>
      </c>
      <c r="B28" s="1" t="s">
        <v>109</v>
      </c>
      <c r="C28" s="2" t="s">
        <v>110</v>
      </c>
      <c r="D28" s="3" t="s">
        <v>74</v>
      </c>
      <c r="E28" s="3" t="s">
        <v>22</v>
      </c>
      <c r="F28" s="3">
        <v>3</v>
      </c>
      <c r="G28" s="20"/>
      <c r="H28" s="21"/>
      <c r="I28" s="21"/>
      <c r="J28" s="18">
        <f t="shared" si="3"/>
        <v>0</v>
      </c>
      <c r="K28" s="18">
        <f t="shared" si="4"/>
        <v>0</v>
      </c>
      <c r="L28" s="18">
        <f t="shared" si="5"/>
        <v>0</v>
      </c>
      <c r="M28" s="19"/>
      <c r="N28" s="19"/>
    </row>
    <row r="29" spans="1:14" ht="90" x14ac:dyDescent="0.2">
      <c r="A29" s="16">
        <v>21</v>
      </c>
      <c r="B29" s="1" t="s">
        <v>75</v>
      </c>
      <c r="C29" s="2" t="s">
        <v>76</v>
      </c>
      <c r="D29" s="3" t="s">
        <v>58</v>
      </c>
      <c r="E29" s="3" t="s">
        <v>22</v>
      </c>
      <c r="F29" s="3">
        <v>2</v>
      </c>
      <c r="G29" s="20"/>
      <c r="H29" s="21"/>
      <c r="I29" s="21"/>
      <c r="J29" s="18">
        <f t="shared" si="3"/>
        <v>0</v>
      </c>
      <c r="K29" s="18">
        <f t="shared" si="4"/>
        <v>0</v>
      </c>
      <c r="L29" s="18">
        <f t="shared" si="5"/>
        <v>0</v>
      </c>
      <c r="M29" s="19"/>
      <c r="N29" s="19"/>
    </row>
    <row r="30" spans="1:14" ht="22.5" x14ac:dyDescent="0.2">
      <c r="A30" s="16">
        <v>22</v>
      </c>
      <c r="B30" s="1" t="s">
        <v>114</v>
      </c>
      <c r="C30" s="2" t="s">
        <v>77</v>
      </c>
      <c r="D30" s="3" t="s">
        <v>78</v>
      </c>
      <c r="E30" s="3" t="s">
        <v>22</v>
      </c>
      <c r="F30" s="3">
        <v>3</v>
      </c>
      <c r="G30" s="20"/>
      <c r="H30" s="21"/>
      <c r="I30" s="21"/>
      <c r="J30" s="18">
        <f t="shared" si="3"/>
        <v>0</v>
      </c>
      <c r="K30" s="18">
        <f t="shared" si="4"/>
        <v>0</v>
      </c>
      <c r="L30" s="18">
        <f t="shared" si="5"/>
        <v>0</v>
      </c>
      <c r="M30" s="19"/>
      <c r="N30" s="19"/>
    </row>
    <row r="31" spans="1:14" ht="22.5" x14ac:dyDescent="0.2">
      <c r="A31" s="16">
        <v>23</v>
      </c>
      <c r="B31" s="1" t="s">
        <v>79</v>
      </c>
      <c r="C31" s="2" t="s">
        <v>80</v>
      </c>
      <c r="D31" s="3" t="s">
        <v>81</v>
      </c>
      <c r="E31" s="3" t="s">
        <v>41</v>
      </c>
      <c r="F31" s="3">
        <v>24</v>
      </c>
      <c r="G31" s="20"/>
      <c r="H31" s="21"/>
      <c r="I31" s="21"/>
      <c r="J31" s="18">
        <f t="shared" si="3"/>
        <v>0</v>
      </c>
      <c r="K31" s="18">
        <f t="shared" si="4"/>
        <v>0</v>
      </c>
      <c r="L31" s="18">
        <f t="shared" si="5"/>
        <v>0</v>
      </c>
      <c r="M31" s="19"/>
      <c r="N31" s="19"/>
    </row>
    <row r="32" spans="1:14" ht="22.5" x14ac:dyDescent="0.2">
      <c r="A32" s="16">
        <v>24</v>
      </c>
      <c r="B32" s="1" t="s">
        <v>82</v>
      </c>
      <c r="C32" s="2" t="s">
        <v>83</v>
      </c>
      <c r="D32" s="3" t="s">
        <v>74</v>
      </c>
      <c r="E32" s="3" t="s">
        <v>22</v>
      </c>
      <c r="F32" s="3">
        <v>90</v>
      </c>
      <c r="G32" s="20"/>
      <c r="H32" s="21"/>
      <c r="I32" s="21"/>
      <c r="J32" s="18">
        <f t="shared" si="3"/>
        <v>0</v>
      </c>
      <c r="K32" s="18">
        <f t="shared" si="4"/>
        <v>0</v>
      </c>
      <c r="L32" s="18">
        <f t="shared" si="5"/>
        <v>0</v>
      </c>
      <c r="M32" s="19"/>
      <c r="N32" s="19"/>
    </row>
    <row r="33" spans="1:14" ht="22.5" x14ac:dyDescent="0.2">
      <c r="A33" s="16">
        <v>25</v>
      </c>
      <c r="B33" s="1" t="s">
        <v>84</v>
      </c>
      <c r="C33" s="2" t="s">
        <v>85</v>
      </c>
      <c r="D33" s="3" t="s">
        <v>50</v>
      </c>
      <c r="E33" s="3" t="s">
        <v>22</v>
      </c>
      <c r="F33" s="3">
        <v>1</v>
      </c>
      <c r="G33" s="20"/>
      <c r="H33" s="21"/>
      <c r="I33" s="21"/>
      <c r="J33" s="18">
        <f t="shared" si="3"/>
        <v>0</v>
      </c>
      <c r="K33" s="18">
        <f t="shared" si="4"/>
        <v>0</v>
      </c>
      <c r="L33" s="18">
        <f t="shared" si="5"/>
        <v>0</v>
      </c>
      <c r="M33" s="19"/>
      <c r="N33" s="19"/>
    </row>
    <row r="34" spans="1:14" ht="33.75" x14ac:dyDescent="0.2">
      <c r="A34" s="16">
        <v>26</v>
      </c>
      <c r="B34" s="1" t="s">
        <v>86</v>
      </c>
      <c r="C34" s="2" t="s">
        <v>87</v>
      </c>
      <c r="D34" s="3" t="s">
        <v>37</v>
      </c>
      <c r="E34" s="3" t="s">
        <v>22</v>
      </c>
      <c r="F34" s="3">
        <v>7</v>
      </c>
      <c r="G34" s="20"/>
      <c r="H34" s="21"/>
      <c r="I34" s="21"/>
      <c r="J34" s="18">
        <f t="shared" si="3"/>
        <v>0</v>
      </c>
      <c r="K34" s="18">
        <f t="shared" si="4"/>
        <v>0</v>
      </c>
      <c r="L34" s="18">
        <f t="shared" si="5"/>
        <v>0</v>
      </c>
      <c r="M34" s="19"/>
      <c r="N34" s="19"/>
    </row>
    <row r="35" spans="1:14" ht="33.75" x14ac:dyDescent="0.2">
      <c r="A35" s="16">
        <v>27</v>
      </c>
      <c r="B35" s="1" t="s">
        <v>88</v>
      </c>
      <c r="C35" s="2" t="s">
        <v>89</v>
      </c>
      <c r="D35" s="3" t="s">
        <v>43</v>
      </c>
      <c r="E35" s="3" t="s">
        <v>22</v>
      </c>
      <c r="F35" s="3">
        <v>4</v>
      </c>
      <c r="G35" s="20"/>
      <c r="H35" s="21"/>
      <c r="I35" s="21"/>
      <c r="J35" s="18">
        <f t="shared" si="3"/>
        <v>0</v>
      </c>
      <c r="K35" s="18">
        <f t="shared" si="4"/>
        <v>0</v>
      </c>
      <c r="L35" s="18">
        <f t="shared" si="5"/>
        <v>0</v>
      </c>
      <c r="M35" s="19"/>
      <c r="N35" s="19"/>
    </row>
    <row r="36" spans="1:14" ht="112.5" x14ac:dyDescent="0.2">
      <c r="A36" s="16">
        <v>28</v>
      </c>
      <c r="B36" s="1" t="s">
        <v>90</v>
      </c>
      <c r="C36" s="2" t="s">
        <v>91</v>
      </c>
      <c r="D36" s="3" t="s">
        <v>43</v>
      </c>
      <c r="E36" s="3" t="s">
        <v>22</v>
      </c>
      <c r="F36" s="3">
        <v>14</v>
      </c>
      <c r="G36" s="20"/>
      <c r="H36" s="21"/>
      <c r="I36" s="21"/>
      <c r="J36" s="18">
        <f t="shared" si="3"/>
        <v>0</v>
      </c>
      <c r="K36" s="18">
        <f t="shared" si="4"/>
        <v>0</v>
      </c>
      <c r="L36" s="18">
        <f t="shared" si="5"/>
        <v>0</v>
      </c>
      <c r="M36" s="19"/>
      <c r="N36" s="19"/>
    </row>
    <row r="37" spans="1:14" ht="45" x14ac:dyDescent="0.2">
      <c r="A37" s="16">
        <v>29</v>
      </c>
      <c r="B37" s="1" t="s">
        <v>92</v>
      </c>
      <c r="C37" s="2" t="s">
        <v>93</v>
      </c>
      <c r="D37" s="3" t="s">
        <v>43</v>
      </c>
      <c r="E37" s="3" t="s">
        <v>22</v>
      </c>
      <c r="F37" s="3">
        <v>142</v>
      </c>
      <c r="G37" s="20"/>
      <c r="H37" s="21"/>
      <c r="I37" s="21"/>
      <c r="J37" s="18">
        <f t="shared" si="3"/>
        <v>0</v>
      </c>
      <c r="K37" s="18">
        <f t="shared" si="4"/>
        <v>0</v>
      </c>
      <c r="L37" s="18">
        <f t="shared" si="5"/>
        <v>0</v>
      </c>
      <c r="M37" s="19"/>
      <c r="N37" s="19"/>
    </row>
    <row r="38" spans="1:14" ht="90" x14ac:dyDescent="0.2">
      <c r="A38" s="16">
        <v>30</v>
      </c>
      <c r="B38" s="1" t="s">
        <v>94</v>
      </c>
      <c r="C38" s="2" t="s">
        <v>95</v>
      </c>
      <c r="D38" s="3" t="s">
        <v>43</v>
      </c>
      <c r="E38" s="3" t="s">
        <v>22</v>
      </c>
      <c r="F38" s="3">
        <v>14</v>
      </c>
      <c r="G38" s="20"/>
      <c r="H38" s="21"/>
      <c r="I38" s="21"/>
      <c r="J38" s="18">
        <f t="shared" si="3"/>
        <v>0</v>
      </c>
      <c r="K38" s="18">
        <f t="shared" si="4"/>
        <v>0</v>
      </c>
      <c r="L38" s="18">
        <f t="shared" si="5"/>
        <v>0</v>
      </c>
      <c r="M38" s="19"/>
      <c r="N38" s="19"/>
    </row>
    <row r="39" spans="1:14" ht="33.75" x14ac:dyDescent="0.2">
      <c r="A39" s="16">
        <v>31</v>
      </c>
      <c r="B39" s="1" t="s">
        <v>96</v>
      </c>
      <c r="C39" s="2" t="s">
        <v>97</v>
      </c>
      <c r="D39" s="3" t="s">
        <v>58</v>
      </c>
      <c r="E39" s="3" t="s">
        <v>22</v>
      </c>
      <c r="F39" s="3">
        <v>2</v>
      </c>
      <c r="G39" s="20"/>
      <c r="H39" s="21"/>
      <c r="I39" s="21"/>
      <c r="J39" s="18">
        <f t="shared" ref="J39:J43" si="6">H39*I39</f>
        <v>0</v>
      </c>
      <c r="K39" s="18">
        <f t="shared" ref="K39:K43" si="7">ROUND(H39+J39,0)</f>
        <v>0</v>
      </c>
      <c r="L39" s="18">
        <f t="shared" ref="L39:L43" si="8">K39*F39</f>
        <v>0</v>
      </c>
      <c r="M39" s="19"/>
      <c r="N39" s="19"/>
    </row>
    <row r="40" spans="1:14" ht="33.75" x14ac:dyDescent="0.2">
      <c r="A40" s="16">
        <v>32</v>
      </c>
      <c r="B40" s="1" t="s">
        <v>98</v>
      </c>
      <c r="C40" s="2" t="s">
        <v>99</v>
      </c>
      <c r="D40" s="3" t="s">
        <v>37</v>
      </c>
      <c r="E40" s="3" t="s">
        <v>22</v>
      </c>
      <c r="F40" s="3">
        <v>4</v>
      </c>
      <c r="G40" s="20"/>
      <c r="H40" s="21"/>
      <c r="I40" s="21"/>
      <c r="J40" s="18">
        <f t="shared" si="6"/>
        <v>0</v>
      </c>
      <c r="K40" s="18">
        <f t="shared" si="7"/>
        <v>0</v>
      </c>
      <c r="L40" s="18">
        <f t="shared" si="8"/>
        <v>0</v>
      </c>
      <c r="M40" s="19"/>
      <c r="N40" s="19"/>
    </row>
    <row r="41" spans="1:14" ht="101.25" x14ac:dyDescent="0.2">
      <c r="A41" s="16">
        <v>33</v>
      </c>
      <c r="B41" s="1" t="s">
        <v>100</v>
      </c>
      <c r="C41" s="2" t="s">
        <v>101</v>
      </c>
      <c r="D41" s="3" t="s">
        <v>102</v>
      </c>
      <c r="E41" s="3" t="s">
        <v>22</v>
      </c>
      <c r="F41" s="3">
        <v>2</v>
      </c>
      <c r="G41" s="20"/>
      <c r="H41" s="21"/>
      <c r="I41" s="21"/>
      <c r="J41" s="18">
        <f t="shared" si="6"/>
        <v>0</v>
      </c>
      <c r="K41" s="18">
        <f t="shared" si="7"/>
        <v>0</v>
      </c>
      <c r="L41" s="18">
        <f t="shared" si="8"/>
        <v>0</v>
      </c>
      <c r="M41" s="19"/>
      <c r="N41" s="19"/>
    </row>
    <row r="42" spans="1:14" x14ac:dyDescent="0.2">
      <c r="A42" s="16">
        <v>34</v>
      </c>
      <c r="B42" s="1" t="s">
        <v>103</v>
      </c>
      <c r="C42" s="2" t="s">
        <v>104</v>
      </c>
      <c r="D42" s="3" t="s">
        <v>105</v>
      </c>
      <c r="E42" s="3" t="s">
        <v>22</v>
      </c>
      <c r="F42" s="3">
        <v>14</v>
      </c>
      <c r="G42" s="20"/>
      <c r="H42" s="21"/>
      <c r="I42" s="21"/>
      <c r="J42" s="18">
        <f t="shared" si="6"/>
        <v>0</v>
      </c>
      <c r="K42" s="18">
        <f t="shared" si="7"/>
        <v>0</v>
      </c>
      <c r="L42" s="18">
        <f t="shared" si="8"/>
        <v>0</v>
      </c>
      <c r="M42" s="19"/>
      <c r="N42" s="19"/>
    </row>
    <row r="43" spans="1:14" ht="168.75" x14ac:dyDescent="0.2">
      <c r="A43" s="16">
        <v>35</v>
      </c>
      <c r="B43" s="3" t="s">
        <v>106</v>
      </c>
      <c r="C43" s="2" t="s">
        <v>107</v>
      </c>
      <c r="D43" s="3" t="s">
        <v>108</v>
      </c>
      <c r="E43" s="3" t="s">
        <v>22</v>
      </c>
      <c r="F43" s="3">
        <v>4</v>
      </c>
      <c r="G43" s="20"/>
      <c r="H43" s="21"/>
      <c r="I43" s="21"/>
      <c r="J43" s="18">
        <f t="shared" si="6"/>
        <v>0</v>
      </c>
      <c r="K43" s="18">
        <f t="shared" si="7"/>
        <v>0</v>
      </c>
      <c r="L43" s="18">
        <f t="shared" si="8"/>
        <v>0</v>
      </c>
      <c r="M43" s="19"/>
      <c r="N43" s="19"/>
    </row>
    <row r="44" spans="1:14" ht="141.94999999999999" customHeight="1" x14ac:dyDescent="0.2">
      <c r="A44" s="22">
        <v>36</v>
      </c>
      <c r="B44" s="4" t="s">
        <v>112</v>
      </c>
      <c r="C44" s="38" t="s">
        <v>115</v>
      </c>
      <c r="D44" s="4" t="s">
        <v>113</v>
      </c>
      <c r="E44" s="4" t="s">
        <v>22</v>
      </c>
      <c r="F44" s="4">
        <v>3</v>
      </c>
      <c r="G44" s="20"/>
      <c r="H44" s="21"/>
      <c r="I44" s="21"/>
      <c r="J44" s="18">
        <f t="shared" ref="J44" si="9">H44*I44</f>
        <v>0</v>
      </c>
      <c r="K44" s="18">
        <f t="shared" ref="K44" si="10">ROUND(H44+J44,0)</f>
        <v>0</v>
      </c>
      <c r="L44" s="18">
        <f t="shared" ref="L44" si="11">K44*F44</f>
        <v>0</v>
      </c>
      <c r="M44" s="19"/>
      <c r="N44" s="19"/>
    </row>
    <row r="45" spans="1:14" x14ac:dyDescent="0.2">
      <c r="A45" s="40" t="s">
        <v>14</v>
      </c>
      <c r="B45" s="40"/>
      <c r="C45" s="40"/>
      <c r="D45" s="40"/>
      <c r="E45" s="40"/>
      <c r="F45" s="40"/>
      <c r="G45" s="40"/>
      <c r="H45" s="40"/>
      <c r="I45" s="40"/>
      <c r="J45" s="40"/>
      <c r="K45" s="40"/>
      <c r="L45" s="23">
        <f>SUM(L9:L44)</f>
        <v>0</v>
      </c>
    </row>
    <row r="48" spans="1:14" ht="54" customHeight="1" x14ac:dyDescent="0.2">
      <c r="A48" s="39" t="s">
        <v>15</v>
      </c>
      <c r="B48" s="39"/>
      <c r="C48" s="39"/>
      <c r="D48" s="39"/>
      <c r="E48" s="39"/>
      <c r="F48" s="39"/>
      <c r="G48" s="39"/>
      <c r="H48" s="39"/>
      <c r="I48" s="39"/>
      <c r="J48" s="39"/>
      <c r="K48" s="39"/>
      <c r="L48" s="39"/>
    </row>
    <row r="49" spans="1:12" x14ac:dyDescent="0.2">
      <c r="A49" s="24"/>
      <c r="B49" s="25"/>
      <c r="C49" s="24"/>
      <c r="D49" s="24"/>
      <c r="E49" s="24"/>
      <c r="F49" s="24"/>
      <c r="G49" s="24"/>
      <c r="H49" s="24"/>
      <c r="I49" s="24"/>
      <c r="J49" s="24"/>
      <c r="K49" s="24"/>
      <c r="L49" s="24"/>
    </row>
    <row r="50" spans="1:12" x14ac:dyDescent="0.2">
      <c r="A50" s="24"/>
      <c r="B50" s="25"/>
      <c r="C50" s="24"/>
      <c r="D50" s="24"/>
      <c r="E50" s="24"/>
      <c r="F50" s="24"/>
      <c r="G50" s="24"/>
      <c r="H50" s="24"/>
      <c r="I50" s="24"/>
      <c r="J50" s="26"/>
      <c r="K50" s="26"/>
      <c r="L50" s="26"/>
    </row>
    <row r="51" spans="1:12" x14ac:dyDescent="0.2">
      <c r="A51" s="26"/>
      <c r="B51" s="27"/>
      <c r="C51" s="28"/>
      <c r="D51" s="28"/>
      <c r="E51" s="26"/>
      <c r="F51" s="26"/>
      <c r="G51" s="26"/>
      <c r="H51" s="26"/>
      <c r="I51" s="26"/>
      <c r="J51" s="26"/>
      <c r="K51" s="26"/>
      <c r="L51" s="26"/>
    </row>
    <row r="52" spans="1:12" x14ac:dyDescent="0.2">
      <c r="A52" s="26"/>
      <c r="B52" s="27"/>
      <c r="C52" s="28"/>
      <c r="D52" s="28"/>
      <c r="E52" s="26"/>
      <c r="F52" s="26"/>
      <c r="G52" s="26"/>
      <c r="H52" s="26"/>
      <c r="I52" s="26"/>
      <c r="J52" s="26"/>
      <c r="K52" s="26"/>
      <c r="L52" s="26"/>
    </row>
    <row r="53" spans="1:12" x14ac:dyDescent="0.2">
      <c r="A53" s="26"/>
      <c r="B53" s="29" t="s">
        <v>16</v>
      </c>
      <c r="C53" s="30"/>
      <c r="D53" s="31"/>
      <c r="E53" s="26"/>
      <c r="F53" s="26"/>
      <c r="G53" s="26"/>
      <c r="H53" s="26"/>
      <c r="I53" s="26"/>
      <c r="J53" s="26"/>
      <c r="K53" s="26"/>
      <c r="L53" s="26"/>
    </row>
    <row r="54" spans="1:12" ht="22.5" x14ac:dyDescent="0.2">
      <c r="A54" s="26"/>
      <c r="B54" s="29" t="s">
        <v>17</v>
      </c>
      <c r="C54" s="32"/>
      <c r="D54" s="31"/>
      <c r="E54" s="26"/>
      <c r="F54" s="26"/>
      <c r="G54" s="26"/>
      <c r="H54" s="26"/>
      <c r="I54" s="26"/>
      <c r="J54" s="26"/>
      <c r="K54" s="26"/>
      <c r="L54" s="26"/>
    </row>
    <row r="55" spans="1:12" ht="22.5" x14ac:dyDescent="0.2">
      <c r="A55" s="26"/>
      <c r="B55" s="29" t="s">
        <v>18</v>
      </c>
      <c r="C55" s="32"/>
      <c r="D55" s="31"/>
      <c r="E55" s="26"/>
      <c r="F55" s="26"/>
      <c r="G55" s="26"/>
      <c r="H55" s="26"/>
      <c r="I55" s="26"/>
      <c r="J55" s="26"/>
      <c r="K55" s="26"/>
      <c r="L55" s="26"/>
    </row>
    <row r="56" spans="1:12" x14ac:dyDescent="0.2">
      <c r="A56" s="26"/>
      <c r="B56" s="33" t="s">
        <v>19</v>
      </c>
      <c r="C56" s="34"/>
      <c r="D56" s="35"/>
      <c r="E56" s="26"/>
      <c r="F56" s="26"/>
      <c r="G56" s="26"/>
      <c r="H56" s="26"/>
      <c r="I56" s="26"/>
      <c r="J56" s="26"/>
      <c r="K56" s="26"/>
      <c r="L56" s="26"/>
    </row>
  </sheetData>
  <sortState xmlns:xlrd2="http://schemas.microsoft.com/office/spreadsheetml/2017/richdata2" ref="A9:N82">
    <sortCondition ref="B9:B82"/>
  </sortState>
  <mergeCells count="7">
    <mergeCell ref="A48:L48"/>
    <mergeCell ref="A45:K45"/>
    <mergeCell ref="A6:B6"/>
    <mergeCell ref="A1:N1"/>
    <mergeCell ref="A2:N2"/>
    <mergeCell ref="A3:N3"/>
    <mergeCell ref="A4:N4"/>
  </mergeCells>
  <pageMargins left="0.7" right="0.7" top="0.75" bottom="0.75" header="0.3" footer="0.3"/>
  <pageSetup paperSize="9" orientation="portrait" r:id="rId1"/>
  <ignoredErrors>
    <ignoredError sqref="K10:L11 J10:J11 J9:L9 J12:L38 J39:L43 J44:L4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Yined Marcela García Parrado</cp:lastModifiedBy>
  <dcterms:created xsi:type="dcterms:W3CDTF">2022-11-10T20:04:45Z</dcterms:created>
  <dcterms:modified xsi:type="dcterms:W3CDTF">2025-11-27T19:11:55Z</dcterms:modified>
</cp:coreProperties>
</file>