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eatriz.ossa\Documents\1. COMPRAS 2026\INVITACIONES PUBLICAS\IP BS-33-2026 AUDIOVISUALES PC\"/>
    </mc:Choice>
  </mc:AlternateContent>
  <xr:revisionPtr revIDLastSave="0" documentId="13_ncr:1_{F1C4ED7F-D364-45D1-A142-66801B56C018}" xr6:coauthVersionLast="47" xr6:coauthVersionMax="47" xr10:uidLastSave="{00000000-0000-0000-0000-000000000000}"/>
  <bookViews>
    <workbookView xWindow="-120" yWindow="-120" windowWidth="29040" windowHeight="15720" xr2:uid="{9A39C794-D711-4F6B-A191-516C02ADB561}"/>
  </bookViews>
  <sheets>
    <sheet name="ANEXO 1 PRESENTACIÓN DE LA OFER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" i="1" l="1"/>
  <c r="M6" i="1"/>
  <c r="N6" i="1" s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 s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 s="1"/>
  <c r="N39" i="1" s="1"/>
  <c r="L5" i="1"/>
  <c r="M5" i="1" l="1"/>
  <c r="N5" i="1" s="1"/>
  <c r="N40" i="1" s="1"/>
</calcChain>
</file>

<file path=xl/sharedStrings.xml><?xml version="1.0" encoding="utf-8"?>
<sst xmlns="http://schemas.openxmlformats.org/spreadsheetml/2006/main" count="157" uniqueCount="108">
  <si>
    <t xml:space="preserve"> CELULAR RESPONSABLE</t>
  </si>
  <si>
    <t xml:space="preserve">NOMBRE ELEMENTO </t>
  </si>
  <si>
    <t xml:space="preserve">ESPECIFICACION </t>
  </si>
  <si>
    <t xml:space="preserve">MARCA </t>
  </si>
  <si>
    <t xml:space="preserve">UNIDAD DE MEDIDA </t>
  </si>
  <si>
    <t xml:space="preserve">CANTIDAD </t>
  </si>
  <si>
    <t>VALOR IVA</t>
  </si>
  <si>
    <t>VALOR TOTAL CON IVA INCLUIDO</t>
  </si>
  <si>
    <t>TRÍPODE + CONTROL BLUETOOTH</t>
  </si>
  <si>
    <t>Trípode para cámara y celular Bluetooth Ligero y portátil Control preciso No requiere aplicación · Obturador remoto inalámbrico Toma fotografías hasta 10M de distancia · El soporte gira 360 grados Modo horizontal y vertical Acolchado de goma para sostener el celular Compatible con todas las cámaras digitales de hasta kilo y medio Altura máxima: 100cm · Altura mínima: 35cm Material: Aluminio Peso neto 350g</t>
  </si>
  <si>
    <t>UNIDAD</t>
  </si>
  <si>
    <t>MICRÓFONO TX DE SOLAPA TIPO C</t>
  </si>
  <si>
    <t>Micrófono 2.4G Tipo C Micrófono omnidireccional de 360° Tres modos de grabación: grabación de sonido original, grabación con reducción de ruido, grabación de reverberación Con control de volumen y botón para silenciar 2.4G Receptortipo C Sensibilidad del micrófono: -38 dB Voltaje de funcionamiento: batería de litio de 3,7 V Conector para auriculares de 3,5 mm Tiempo de carga: Aproximadamente 1,5 horas Plug and play Duración de la batería: Hasta 11 H Distancia de transmisión: Aproximadamente 15-20 m Compatible con dispositivos móviles: Smartphones, Tablets</t>
  </si>
  <si>
    <t>Videoproyector</t>
  </si>
  <si>
    <t>Sharp XP-M421W-W
Proyector de 4,200 lumens tipo
laser fosforo, Tipo DLP ,
MODEL: XP-M421W-W,
resolucion WXGA 1280x800,
Relacion de contraste:
50,000:1, Fuente de luz: Hasta
20,000 horas (hasta el brillo de
50%)</t>
  </si>
  <si>
    <t>SHARP</t>
  </si>
  <si>
    <t>Parlantes</t>
  </si>
  <si>
    <t>Parlante Portatil Genius Sp-915bt Bluetooth Negro</t>
  </si>
  <si>
    <t>GENIUS</t>
  </si>
  <si>
    <t>Monitor Semi industrial</t>
  </si>
  <si>
    <t>MONITOR DIGITAL SIGNAGE:
• Marca: Samsung
• Monitor semi-industrial HDR
• Tamaño de pantalla 85”
• Trabajo 16/7
• Resolución nativa (3840x2160)
• Entradas de video HDMI
• Retroiluminación LED
• Panel LCD
• Wi-Fi – Bluetooth 5.2</t>
  </si>
  <si>
    <t>Samsung</t>
  </si>
  <si>
    <t>Caja Activa Portátil JBL Eon One Compact</t>
  </si>
  <si>
    <t>Voltaje: 5V.
Es manos libres.
Tipo de parlante: woofer tweeter.
Con conectividad bluetooth.
Batería recargable.
Respuesta mínima de frecuencia de 37.5Hz y máxima de 20kHz.
Potencia de 150W.
Conector de entrada: XLR/TRS.
Lugar de colocación: el piso.
Dimensiones: 25.5cm de ancho, 39.9cm de alto y 29.1cm de profundidad.
Tiempo de carga de la batería: 2.5h.</t>
  </si>
  <si>
    <t>JBL EON One Compact</t>
  </si>
  <si>
    <t>JBL PartyBox Wireless Mic</t>
  </si>
  <si>
    <t>JBLPBWIRELESSMICAM. Onda portadora
2404 - 2478 MHz
Encriptación
AES - 128
Rango de alcance
30 m
Latencia
&lt; 12 ms
Selección de frecuencia/canal:Selección de canales de adaptación
Sí
Respuesta de frecuencia
50 Hz - 15 kHz
Rango dinámico
100 dBA a 1 KHz
Señal -a -ruido
59 dBA
THD
&lt; 1 % a 94 dB SPL, 200 - 10 KHz
Potencia de transmisión
&lt; 10 dBm
Nivel máximo de salida del receptor
&lt; 1 V RMS</t>
  </si>
  <si>
    <t>JBL Wireless Mic</t>
  </si>
  <si>
    <t>MONITOR SEMI INDUSTRIAL</t>
  </si>
  <si>
    <t>MONITOR DIGITAL SIGNAGE:
• Marca: Samsung
• Monitor semi-industrial HDR
• Tamaño de pantalla 55”
• Trabajo 16/7
• Resolución nativa (3840x2160)
• Entradas de video HDMI
• Retroiluminación LED
• Panel LCD
• Wi-Fi – Bluetooth 5.2</t>
  </si>
  <si>
    <t>MONITOR DIGITAL SIGNAGE:
• Marca: Samsung
• Monitor semi-industrial HDR
• Tamaño de pantalla 75”
• Trabajo 16/7
• Resolución nativa (3840x2160)
• Entradas de video HDMI
• Retroiluminación LED
• Panel LCD
• Wi-Fi – Bluetooth 5.2</t>
  </si>
  <si>
    <t>Soporte móvil para televisor</t>
  </si>
  <si>
    <t>Soporte para TV Pedestal Móvil Con Ruedas 32 a 70 Pulgadas</t>
  </si>
  <si>
    <t>Capturadora Usb Video Audio Streaming</t>
  </si>
  <si>
    <t>Agc</t>
  </si>
  <si>
    <t>Sistema de Cámara</t>
  </si>
  <si>
    <t>TONGVEO</t>
  </si>
  <si>
    <t>Micrófono</t>
  </si>
  <si>
    <t>Micrófono Amcrest Podcast Para Streaming, Grabación De Vo...</t>
  </si>
  <si>
    <t>Amcrest</t>
  </si>
  <si>
    <t>monitores Digital 75"</t>
  </si>
  <si>
    <t>Monitor semi-industrial HDR Tamaño de pantalla 75 Trabajo 16/7 Resolución nativa (3840x2160) Entradas de video HDMI Retroiluminación LED Panel LCD Wi-Fi Bluetooth 5.2</t>
  </si>
  <si>
    <t xml:space="preserve">Samsung </t>
  </si>
  <si>
    <t xml:space="preserve"> 
Cámara Sony ZV-E10</t>
  </si>
  <si>
    <t>Sensor Exmor CMOS APS-C de 24.2 MP
Video 4K a 30 fps / Full HD a 120 fps (XAVC S)
Pantalla LCD táctil de 3.0” completamente abatible (ideal
para selfies o grabación frontal)
Sistema de enfoque automático híbrido con detección de
rostro y ojos en tiempo real
ISO 100–32.000 (extensible hasta 51.200)
Ráfaga de hasta 11 fps en modo continuo
Conectividad: USB-C (datos y carga), micro-HDMI, entrada y
salida de audio (3.5 mm)
Conexión inalámbrica: Wi-Fi + Bluetooth (compatible con app
móvil)
Compatible con streaming en vivo vía USB (plug &amp; play)
Batería NP-FW50 con duración aproximada de 440 capturas
Peso: 343 g (con batería y tarjeta)
Incluye lente Sony E PZ 16–50 mm f/3.5–5.6 OSS con
estabilización óptica (zoom motorizado)</t>
  </si>
  <si>
    <t>Sony</t>
  </si>
  <si>
    <t>Memoria SD para Cámara Sony ZV-E10</t>
  </si>
  <si>
    <t>TARJETA DE MEMORIA SANDISK EXTREME PRO 128 GB
- Tipo: SDXC UHS-I
- Capacidad: 128 GB
- Velocidad: Lectura hasta 200 MB/s; escritura hasta 90 MB/s
- Clasificación: Clase 10, U3, V30
- Resistencia: Agua, golpes, rayos X, temperatura
- Aplicación: Ideal para grabación de video 4K y fotografía
continua</t>
  </si>
  <si>
    <t>Sandisk</t>
  </si>
  <si>
    <t>Auriculares Logitech Clearchat H390</t>
  </si>
  <si>
    <t>AURICULARES LOGITECH CLEARCHAT H390
- Conexión: USB-A (plug &amp; play)
- Micrófono: Cancelación de ruido con brazo ajustable
- Respuesta de frecuencia: 20 Hz – 20 kHz
- Impedancia: 32 ohmios; Sensibilidad: ~94 dB
- Diseño: Diadema ajustable, circumaural; peso ligero
- Longitud del cable: 2.44 metros
- Compatibilidad: Windows, macOS</t>
  </si>
  <si>
    <t xml:space="preserve">Logitech </t>
  </si>
  <si>
    <t>Soporte móvil de televisor</t>
  </si>
  <si>
    <t>Soporte móvil para televisor de 50 pulgadas</t>
  </si>
  <si>
    <t>Kalog</t>
  </si>
  <si>
    <t>Lente</t>
  </si>
  <si>
    <t>Lente FE 90 mm F2.8 Macro G OSS</t>
  </si>
  <si>
    <t>Monitor de campo</t>
  </si>
  <si>
    <t>VILTROX DC-550 Pro</t>
  </si>
  <si>
    <t>Viltrox</t>
  </si>
  <si>
    <t xml:space="preserve"> cargador</t>
  </si>
  <si>
    <t>Cargador de baterías para videocámara profesional Canon XA75</t>
  </si>
  <si>
    <t>Canon</t>
  </si>
  <si>
    <t>Baterías</t>
  </si>
  <si>
    <t>Set de carga Canon XA 75: baterías con cargador. Referencia: Batería Bp-820</t>
  </si>
  <si>
    <t>Batería para dron DJI mavic 3 pro Referencia: bwx260-5000-15.4</t>
  </si>
  <si>
    <t>DJI</t>
  </si>
  <si>
    <t>Accesorio</t>
  </si>
  <si>
    <t>Transmisores de señal inalámbrica para streaming de video (Emisor y receptor) Hollyland Mars 4k</t>
  </si>
  <si>
    <t>Hollyland</t>
  </si>
  <si>
    <t>Cámara</t>
  </si>
  <si>
    <t>Cámara De Accion Insta360 X5 Essentials Bundle Negro</t>
  </si>
  <si>
    <t>Insta 360</t>
  </si>
  <si>
    <t>FE 12-24mm F4 G SEL1224G</t>
  </si>
  <si>
    <t>Sony a7 IV con 28-70mm</t>
  </si>
  <si>
    <t>sony</t>
  </si>
  <si>
    <t>Lente para cámara</t>
  </si>
  <si>
    <t>Sony FE 24-70mm F2.8 GM</t>
  </si>
  <si>
    <t>Sony FE 16-35mm F2.8 GM</t>
  </si>
  <si>
    <t>Sony FE 50mm F2.8 GM</t>
  </si>
  <si>
    <t>Sony FE 100-400mm F2.8 GM</t>
  </si>
  <si>
    <t>Diadema para PC</t>
  </si>
  <si>
    <t>• Marca: Logitech
• H390
• Conexión USB tipo A
• Micrófono con cancelación de ruido</t>
  </si>
  <si>
    <t>Logitech</t>
  </si>
  <si>
    <t>Cámara web de computador</t>
  </si>
  <si>
    <t>• Marca: Logitech
• C922 HD Pro,
• video Full HD 1080p/30fps,
• Audio claro,
• Corrección de luz HD
• Cámara web de PC
• Funciona con Skype
• Zoom, Facetime, PC, portátil, Mac, tableta,
• Color negro.</t>
  </si>
  <si>
    <t>samsung</t>
  </si>
  <si>
    <t>Diadema</t>
  </si>
  <si>
    <t>JBL Quantum 100M2</t>
  </si>
  <si>
    <t>JBL</t>
  </si>
  <si>
    <t>Brazo doble para monitor de escritorio</t>
  </si>
  <si>
    <t>ERGONOMUS 
O
NB North Bayou</t>
  </si>
  <si>
    <t>ITEM</t>
  </si>
  <si>
    <t>MARCA OFERTADA</t>
  </si>
  <si>
    <t>VALOR UNITARIO ANTES DE IVA</t>
  </si>
  <si>
    <t>% IVA</t>
  </si>
  <si>
    <t>VALOR UNITARIO IVA INCLUIDO</t>
  </si>
  <si>
    <t xml:space="preserve"> TIEMPO DE ENTREGA EN DIAS CALENDARIO</t>
  </si>
  <si>
    <t>TIEMPO DE GARANTÍA</t>
  </si>
  <si>
    <t>VALOR TOTAL DE LA OFERTA</t>
  </si>
  <si>
    <t xml:space="preserve">Samsumg </t>
  </si>
  <si>
    <t xml:space="preserve">Capturadora Usb Video Audio Streaming Lives 4k 2k 1080p Hdmi Para Ps5 Ps4 Ps3 Xbox Nintendo Switch Cámaras </t>
  </si>
  <si>
    <t xml:space="preserve">Sistema de cámara de sala de conferencias con zoom de 20x TONGVEO Sistema de videoconferencia todo en 1 con zoom óptico 20X USB 3.0 HDMI PTZ Cámara y altavoz de conferencia con micrófono </t>
  </si>
  <si>
    <t xml:space="preserve">
Soporte Brazo Doble para Portátil y Monitor en Acero ó 
Brazo doble para moitor de escritorio F160 Dual Gas Spring Arm </t>
  </si>
  <si>
    <t>UNIVERSIDAD TECNOLÓGICA DE PEREIRA</t>
  </si>
  <si>
    <t>GESTIÓN DE COMPRAS DE BIENES Y SUMINISTROS INVITACIÓN PÚBLICA BS-33 DE 2026 "COMPRA DE EQUIPOS Y ACCESORIOS AUDIOVISUALES"</t>
  </si>
  <si>
    <t>ANEXO 1 " ESPECIFICACIONES TECNICAS Y PRESENTACIÓN DE LA OFERTA"</t>
  </si>
  <si>
    <t>DESCRIPCION ESPECIFICACIONES OFERTADAS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</si>
</sst>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9"/>
      <color rgb="FF000000"/>
      <name val="Arial"/>
      <family val="2"/>
      <scheme val="major"/>
    </font>
    <font>
      <b/>
      <sz val="9"/>
      <color rgb="FF000000"/>
      <name val="Arial"/>
      <family val="2"/>
      <scheme val="major"/>
    </font>
    <font>
      <sz val="9"/>
      <color theme="1"/>
      <name val="Arial"/>
      <family val="2"/>
      <scheme val="major"/>
    </font>
    <font>
      <sz val="9"/>
      <name val="Arial"/>
      <family val="2"/>
      <scheme val="major"/>
    </font>
    <font>
      <sz val="9"/>
      <color rgb="FFFF0000"/>
      <name val="Arial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3" fontId="5" fillId="6" borderId="4" xfId="0" applyNumberFormat="1" applyFont="1" applyFill="1" applyBorder="1" applyAlignment="1">
      <alignment horizontal="center" vertical="center" wrapText="1"/>
    </xf>
    <xf numFmtId="44" fontId="5" fillId="0" borderId="5" xfId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9" fontId="4" fillId="0" borderId="3" xfId="2" applyFont="1" applyBorder="1" applyAlignment="1">
      <alignment horizontal="center" vertical="center" wrapText="1"/>
    </xf>
    <xf numFmtId="9" fontId="2" fillId="0" borderId="5" xfId="2" applyFont="1" applyBorder="1" applyAlignment="1">
      <alignment vertical="center"/>
    </xf>
    <xf numFmtId="9" fontId="2" fillId="0" borderId="0" xfId="2" applyFont="1"/>
    <xf numFmtId="9" fontId="0" fillId="0" borderId="0" xfId="0" applyNumberFormat="1"/>
    <xf numFmtId="44" fontId="2" fillId="0" borderId="5" xfId="0" applyNumberFormat="1" applyFont="1" applyBorder="1"/>
    <xf numFmtId="44" fontId="2" fillId="0" borderId="5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9B59-295F-4D2D-9DBE-1D528F2D12A0}">
  <dimension ref="A1:P40"/>
  <sheetViews>
    <sheetView tabSelected="1" topLeftCell="D6" workbookViewId="0">
      <selection activeCell="L5" sqref="L5"/>
    </sheetView>
  </sheetViews>
  <sheetFormatPr baseColWidth="10" defaultRowHeight="12" x14ac:dyDescent="0.2"/>
  <cols>
    <col min="1" max="1" width="0" style="1" hidden="1" customWidth="1"/>
    <col min="2" max="2" width="11.5703125" style="1" bestFit="1" customWidth="1"/>
    <col min="3" max="3" width="18" style="1" customWidth="1"/>
    <col min="4" max="4" width="99.85546875" style="1" customWidth="1"/>
    <col min="5" max="5" width="14.28515625" style="1" customWidth="1"/>
    <col min="6" max="6" width="11.42578125" style="1"/>
    <col min="7" max="7" width="11.85546875" style="1" bestFit="1" customWidth="1"/>
    <col min="8" max="8" width="19.85546875" style="1" customWidth="1"/>
    <col min="9" max="9" width="11.85546875" style="1" bestFit="1" customWidth="1"/>
    <col min="10" max="10" width="15.140625" style="1" bestFit="1" customWidth="1"/>
    <col min="11" max="11" width="15.42578125" style="22" bestFit="1" customWidth="1"/>
    <col min="12" max="12" width="21.140625" style="1" customWidth="1"/>
    <col min="13" max="13" width="11.42578125" style="1"/>
    <col min="14" max="14" width="13.140625" style="1" customWidth="1"/>
    <col min="15" max="15" width="11.85546875" style="1" bestFit="1" customWidth="1"/>
    <col min="16" max="16" width="14.140625" style="1" customWidth="1"/>
    <col min="17" max="16384" width="11.42578125" style="1"/>
  </cols>
  <sheetData>
    <row r="1" spans="1:16" x14ac:dyDescent="0.2">
      <c r="B1" s="28" t="s">
        <v>104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">
      <c r="B2" s="28" t="s">
        <v>105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1.75" customHeight="1" x14ac:dyDescent="0.2">
      <c r="A3" s="26" t="s">
        <v>106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</row>
    <row r="4" spans="1:16" ht="60" x14ac:dyDescent="0.2">
      <c r="A4" s="2" t="s">
        <v>0</v>
      </c>
      <c r="B4" s="2" t="s">
        <v>92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107</v>
      </c>
      <c r="I4" s="2" t="s">
        <v>93</v>
      </c>
      <c r="J4" s="2" t="s">
        <v>94</v>
      </c>
      <c r="K4" s="20" t="s">
        <v>95</v>
      </c>
      <c r="L4" s="2" t="s">
        <v>6</v>
      </c>
      <c r="M4" s="2" t="s">
        <v>96</v>
      </c>
      <c r="N4" s="2" t="s">
        <v>7</v>
      </c>
      <c r="O4" s="3" t="s">
        <v>97</v>
      </c>
      <c r="P4" s="3" t="s">
        <v>98</v>
      </c>
    </row>
    <row r="5" spans="1:16" ht="153" customHeight="1" x14ac:dyDescent="0.2">
      <c r="A5" s="4"/>
      <c r="B5" s="5">
        <v>1</v>
      </c>
      <c r="C5" s="6" t="s">
        <v>8</v>
      </c>
      <c r="D5" s="7" t="s">
        <v>9</v>
      </c>
      <c r="E5" s="8"/>
      <c r="F5" s="5" t="s">
        <v>10</v>
      </c>
      <c r="G5" s="9">
        <v>1</v>
      </c>
      <c r="H5" s="10"/>
      <c r="I5" s="11"/>
      <c r="J5" s="12"/>
      <c r="K5" s="21"/>
      <c r="L5" s="12">
        <f>J5*K5</f>
        <v>0</v>
      </c>
      <c r="M5" s="12">
        <f>J5+L5</f>
        <v>0</v>
      </c>
      <c r="N5" s="25">
        <f>ROUND((M5*G5),0)</f>
        <v>0</v>
      </c>
      <c r="O5" s="8"/>
      <c r="P5" s="4"/>
    </row>
    <row r="6" spans="1:16" ht="114" customHeight="1" x14ac:dyDescent="0.2">
      <c r="A6" s="4"/>
      <c r="B6" s="5">
        <v>2</v>
      </c>
      <c r="C6" s="6" t="s">
        <v>11</v>
      </c>
      <c r="D6" s="7" t="s">
        <v>12</v>
      </c>
      <c r="E6" s="8"/>
      <c r="F6" s="5" t="s">
        <v>10</v>
      </c>
      <c r="G6" s="9">
        <v>1</v>
      </c>
      <c r="H6" s="10"/>
      <c r="I6" s="11"/>
      <c r="J6" s="12"/>
      <c r="K6" s="21"/>
      <c r="L6" s="12">
        <f t="shared" ref="L6:L39" si="0">J6*K6</f>
        <v>0</v>
      </c>
      <c r="M6" s="12">
        <f t="shared" ref="M6:M39" si="1">J6+L6</f>
        <v>0</v>
      </c>
      <c r="N6" s="25">
        <f t="shared" ref="N6:N39" si="2">ROUND((M6*G6),0)</f>
        <v>0</v>
      </c>
      <c r="O6" s="8"/>
      <c r="P6" s="4"/>
    </row>
    <row r="7" spans="1:16" ht="123" customHeight="1" x14ac:dyDescent="0.2">
      <c r="A7" s="4"/>
      <c r="B7" s="5">
        <v>3</v>
      </c>
      <c r="C7" s="13" t="s">
        <v>13</v>
      </c>
      <c r="D7" s="7" t="s">
        <v>14</v>
      </c>
      <c r="E7" s="14" t="s">
        <v>15</v>
      </c>
      <c r="F7" s="5" t="s">
        <v>10</v>
      </c>
      <c r="G7" s="19">
        <v>25</v>
      </c>
      <c r="H7" s="10"/>
      <c r="I7" s="11"/>
      <c r="J7" s="12"/>
      <c r="K7" s="21"/>
      <c r="L7" s="12">
        <f t="shared" si="0"/>
        <v>0</v>
      </c>
      <c r="M7" s="12">
        <f t="shared" si="1"/>
        <v>0</v>
      </c>
      <c r="N7" s="25">
        <f t="shared" si="2"/>
        <v>0</v>
      </c>
      <c r="O7" s="8"/>
      <c r="P7" s="4"/>
    </row>
    <row r="8" spans="1:16" ht="36.75" customHeight="1" x14ac:dyDescent="0.2">
      <c r="A8" s="4"/>
      <c r="B8" s="5">
        <v>4</v>
      </c>
      <c r="C8" s="6" t="s">
        <v>16</v>
      </c>
      <c r="D8" s="7" t="s">
        <v>17</v>
      </c>
      <c r="E8" s="8" t="s">
        <v>18</v>
      </c>
      <c r="F8" s="5" t="s">
        <v>10</v>
      </c>
      <c r="G8" s="9">
        <v>4</v>
      </c>
      <c r="H8" s="10"/>
      <c r="I8" s="11"/>
      <c r="J8" s="12"/>
      <c r="K8" s="21"/>
      <c r="L8" s="12">
        <f t="shared" si="0"/>
        <v>0</v>
      </c>
      <c r="M8" s="12">
        <f t="shared" si="1"/>
        <v>0</v>
      </c>
      <c r="N8" s="25">
        <f t="shared" si="2"/>
        <v>0</v>
      </c>
      <c r="O8" s="8"/>
      <c r="P8" s="4"/>
    </row>
    <row r="9" spans="1:16" ht="145.5" customHeight="1" x14ac:dyDescent="0.2">
      <c r="A9" s="4"/>
      <c r="B9" s="5">
        <v>5</v>
      </c>
      <c r="C9" s="15" t="s">
        <v>19</v>
      </c>
      <c r="D9" s="7" t="s">
        <v>20</v>
      </c>
      <c r="E9" s="8" t="s">
        <v>21</v>
      </c>
      <c r="F9" s="5" t="s">
        <v>10</v>
      </c>
      <c r="G9" s="19">
        <v>3</v>
      </c>
      <c r="H9" s="10"/>
      <c r="I9" s="11"/>
      <c r="J9" s="12"/>
      <c r="K9" s="21"/>
      <c r="L9" s="12">
        <f t="shared" si="0"/>
        <v>0</v>
      </c>
      <c r="M9" s="12">
        <f t="shared" si="1"/>
        <v>0</v>
      </c>
      <c r="N9" s="25">
        <f t="shared" si="2"/>
        <v>0</v>
      </c>
      <c r="O9" s="8"/>
      <c r="P9" s="4"/>
    </row>
    <row r="10" spans="1:16" ht="141" customHeight="1" x14ac:dyDescent="0.2">
      <c r="A10" s="4"/>
      <c r="B10" s="5">
        <v>6</v>
      </c>
      <c r="C10" s="6" t="s">
        <v>22</v>
      </c>
      <c r="D10" s="7" t="s">
        <v>23</v>
      </c>
      <c r="E10" s="8" t="s">
        <v>24</v>
      </c>
      <c r="F10" s="5" t="s">
        <v>10</v>
      </c>
      <c r="G10" s="9">
        <v>1</v>
      </c>
      <c r="H10" s="10"/>
      <c r="I10" s="11"/>
      <c r="J10" s="12"/>
      <c r="K10" s="21"/>
      <c r="L10" s="12">
        <f t="shared" si="0"/>
        <v>0</v>
      </c>
      <c r="M10" s="12">
        <f t="shared" si="1"/>
        <v>0</v>
      </c>
      <c r="N10" s="25">
        <f t="shared" si="2"/>
        <v>0</v>
      </c>
      <c r="O10" s="8"/>
      <c r="P10" s="4"/>
    </row>
    <row r="11" spans="1:16" ht="120" customHeight="1" x14ac:dyDescent="0.2">
      <c r="A11" s="4"/>
      <c r="B11" s="5">
        <v>7</v>
      </c>
      <c r="C11" s="6" t="s">
        <v>25</v>
      </c>
      <c r="D11" s="7" t="s">
        <v>26</v>
      </c>
      <c r="E11" s="8" t="s">
        <v>27</v>
      </c>
      <c r="F11" s="5" t="s">
        <v>10</v>
      </c>
      <c r="G11" s="9">
        <v>1</v>
      </c>
      <c r="H11" s="10"/>
      <c r="I11" s="11"/>
      <c r="J11" s="12"/>
      <c r="K11" s="21"/>
      <c r="L11" s="12">
        <f t="shared" si="0"/>
        <v>0</v>
      </c>
      <c r="M11" s="12">
        <f t="shared" si="1"/>
        <v>0</v>
      </c>
      <c r="N11" s="25">
        <f t="shared" si="2"/>
        <v>0</v>
      </c>
      <c r="O11" s="8"/>
      <c r="P11" s="4"/>
    </row>
    <row r="12" spans="1:16" ht="154.5" customHeight="1" x14ac:dyDescent="0.2">
      <c r="A12" s="4"/>
      <c r="B12" s="5">
        <v>8</v>
      </c>
      <c r="C12" s="16" t="s">
        <v>28</v>
      </c>
      <c r="D12" s="7" t="s">
        <v>29</v>
      </c>
      <c r="E12" s="8" t="s">
        <v>100</v>
      </c>
      <c r="F12" s="5" t="s">
        <v>10</v>
      </c>
      <c r="G12" s="19">
        <v>6</v>
      </c>
      <c r="H12" s="10"/>
      <c r="I12" s="11"/>
      <c r="J12" s="12"/>
      <c r="K12" s="21"/>
      <c r="L12" s="12">
        <f t="shared" si="0"/>
        <v>0</v>
      </c>
      <c r="M12" s="12">
        <f t="shared" si="1"/>
        <v>0</v>
      </c>
      <c r="N12" s="25">
        <f t="shared" si="2"/>
        <v>0</v>
      </c>
      <c r="O12" s="8"/>
      <c r="P12" s="4"/>
    </row>
    <row r="13" spans="1:16" ht="42" customHeight="1" x14ac:dyDescent="0.2">
      <c r="A13" s="4"/>
      <c r="B13" s="5">
        <v>9</v>
      </c>
      <c r="C13" s="6" t="s">
        <v>31</v>
      </c>
      <c r="D13" s="7" t="s">
        <v>32</v>
      </c>
      <c r="E13" s="8"/>
      <c r="F13" s="5" t="s">
        <v>10</v>
      </c>
      <c r="G13" s="9">
        <v>1</v>
      </c>
      <c r="H13" s="10"/>
      <c r="I13" s="11"/>
      <c r="J13" s="12"/>
      <c r="K13" s="21"/>
      <c r="L13" s="12">
        <f t="shared" si="0"/>
        <v>0</v>
      </c>
      <c r="M13" s="12">
        <f t="shared" si="1"/>
        <v>0</v>
      </c>
      <c r="N13" s="25">
        <f t="shared" si="2"/>
        <v>0</v>
      </c>
      <c r="O13" s="8"/>
      <c r="P13" s="4"/>
    </row>
    <row r="14" spans="1:16" ht="93" customHeight="1" x14ac:dyDescent="0.2">
      <c r="A14" s="4"/>
      <c r="B14" s="5">
        <v>10</v>
      </c>
      <c r="C14" s="6" t="s">
        <v>33</v>
      </c>
      <c r="D14" s="7" t="s">
        <v>101</v>
      </c>
      <c r="E14" s="8" t="s">
        <v>34</v>
      </c>
      <c r="F14" s="5" t="s">
        <v>10</v>
      </c>
      <c r="G14" s="9">
        <v>1</v>
      </c>
      <c r="H14" s="10"/>
      <c r="I14" s="11"/>
      <c r="J14" s="12"/>
      <c r="K14" s="21"/>
      <c r="L14" s="12">
        <f t="shared" si="0"/>
        <v>0</v>
      </c>
      <c r="M14" s="12">
        <f t="shared" si="1"/>
        <v>0</v>
      </c>
      <c r="N14" s="25">
        <f t="shared" si="2"/>
        <v>0</v>
      </c>
      <c r="O14" s="8"/>
      <c r="P14" s="4"/>
    </row>
    <row r="15" spans="1:16" ht="95.25" customHeight="1" x14ac:dyDescent="0.2">
      <c r="A15" s="4"/>
      <c r="B15" s="5">
        <v>11</v>
      </c>
      <c r="C15" s="6" t="s">
        <v>35</v>
      </c>
      <c r="D15" s="7" t="s">
        <v>102</v>
      </c>
      <c r="E15" s="8" t="s">
        <v>36</v>
      </c>
      <c r="F15" s="5" t="s">
        <v>10</v>
      </c>
      <c r="G15" s="9">
        <v>1</v>
      </c>
      <c r="H15" s="10"/>
      <c r="I15" s="11"/>
      <c r="J15" s="12"/>
      <c r="K15" s="21"/>
      <c r="L15" s="12">
        <f t="shared" si="0"/>
        <v>0</v>
      </c>
      <c r="M15" s="12">
        <f t="shared" si="1"/>
        <v>0</v>
      </c>
      <c r="N15" s="25">
        <f t="shared" si="2"/>
        <v>0</v>
      </c>
      <c r="O15" s="8"/>
      <c r="P15" s="4"/>
    </row>
    <row r="16" spans="1:16" ht="39.75" customHeight="1" x14ac:dyDescent="0.2">
      <c r="A16" s="4"/>
      <c r="B16" s="5">
        <v>12</v>
      </c>
      <c r="C16" s="6" t="s">
        <v>37</v>
      </c>
      <c r="D16" s="7" t="s">
        <v>38</v>
      </c>
      <c r="E16" s="8" t="s">
        <v>39</v>
      </c>
      <c r="F16" s="5" t="s">
        <v>10</v>
      </c>
      <c r="G16" s="9">
        <v>2</v>
      </c>
      <c r="H16" s="10"/>
      <c r="I16" s="11"/>
      <c r="J16" s="12"/>
      <c r="K16" s="21"/>
      <c r="L16" s="12">
        <f t="shared" si="0"/>
        <v>0</v>
      </c>
      <c r="M16" s="12">
        <f t="shared" si="1"/>
        <v>0</v>
      </c>
      <c r="N16" s="25">
        <f t="shared" si="2"/>
        <v>0</v>
      </c>
      <c r="O16" s="8"/>
      <c r="P16" s="4"/>
    </row>
    <row r="17" spans="1:16" ht="94.5" customHeight="1" x14ac:dyDescent="0.2">
      <c r="A17" s="4"/>
      <c r="B17" s="5">
        <v>13</v>
      </c>
      <c r="C17" s="17" t="s">
        <v>40</v>
      </c>
      <c r="D17" s="7" t="s">
        <v>41</v>
      </c>
      <c r="E17" s="8" t="s">
        <v>42</v>
      </c>
      <c r="F17" s="5" t="s">
        <v>10</v>
      </c>
      <c r="G17" s="9">
        <v>3</v>
      </c>
      <c r="H17" s="10"/>
      <c r="I17" s="11"/>
      <c r="J17" s="12"/>
      <c r="K17" s="21"/>
      <c r="L17" s="12">
        <f t="shared" si="0"/>
        <v>0</v>
      </c>
      <c r="M17" s="12">
        <f t="shared" si="1"/>
        <v>0</v>
      </c>
      <c r="N17" s="25">
        <f t="shared" si="2"/>
        <v>0</v>
      </c>
      <c r="O17" s="8"/>
      <c r="P17" s="4"/>
    </row>
    <row r="18" spans="1:16" ht="167.25" customHeight="1" x14ac:dyDescent="0.2">
      <c r="A18" s="4"/>
      <c r="B18" s="5">
        <v>14</v>
      </c>
      <c r="C18" s="6" t="s">
        <v>43</v>
      </c>
      <c r="D18" s="7" t="s">
        <v>44</v>
      </c>
      <c r="E18" s="8" t="s">
        <v>45</v>
      </c>
      <c r="F18" s="5" t="s">
        <v>10</v>
      </c>
      <c r="G18" s="9">
        <v>1</v>
      </c>
      <c r="H18" s="10"/>
      <c r="I18" s="11"/>
      <c r="J18" s="12"/>
      <c r="K18" s="21"/>
      <c r="L18" s="12">
        <f t="shared" si="0"/>
        <v>0</v>
      </c>
      <c r="M18" s="12">
        <f t="shared" si="1"/>
        <v>0</v>
      </c>
      <c r="N18" s="25">
        <f t="shared" si="2"/>
        <v>0</v>
      </c>
      <c r="O18" s="8"/>
      <c r="P18" s="4"/>
    </row>
    <row r="19" spans="1:16" ht="110.25" customHeight="1" x14ac:dyDescent="0.2">
      <c r="A19" s="4"/>
      <c r="B19" s="5">
        <v>15</v>
      </c>
      <c r="C19" s="6" t="s">
        <v>46</v>
      </c>
      <c r="D19" s="7" t="s">
        <v>47</v>
      </c>
      <c r="E19" s="8" t="s">
        <v>48</v>
      </c>
      <c r="F19" s="5" t="s">
        <v>10</v>
      </c>
      <c r="G19" s="9">
        <v>1</v>
      </c>
      <c r="H19" s="10"/>
      <c r="I19" s="11"/>
      <c r="J19" s="12"/>
      <c r="K19" s="21"/>
      <c r="L19" s="12">
        <f t="shared" si="0"/>
        <v>0</v>
      </c>
      <c r="M19" s="12">
        <f t="shared" si="1"/>
        <v>0</v>
      </c>
      <c r="N19" s="25">
        <f t="shared" si="2"/>
        <v>0</v>
      </c>
      <c r="O19" s="8"/>
      <c r="P19" s="4"/>
    </row>
    <row r="20" spans="1:16" ht="161.25" customHeight="1" x14ac:dyDescent="0.2">
      <c r="A20" s="4"/>
      <c r="B20" s="5">
        <v>16</v>
      </c>
      <c r="C20" s="6" t="s">
        <v>49</v>
      </c>
      <c r="D20" s="7" t="s">
        <v>50</v>
      </c>
      <c r="E20" s="8" t="s">
        <v>51</v>
      </c>
      <c r="F20" s="5" t="s">
        <v>10</v>
      </c>
      <c r="G20" s="9">
        <v>5</v>
      </c>
      <c r="H20" s="10"/>
      <c r="I20" s="11"/>
      <c r="J20" s="12"/>
      <c r="K20" s="21"/>
      <c r="L20" s="12">
        <f t="shared" si="0"/>
        <v>0</v>
      </c>
      <c r="M20" s="12">
        <f t="shared" si="1"/>
        <v>0</v>
      </c>
      <c r="N20" s="25">
        <f t="shared" si="2"/>
        <v>0</v>
      </c>
      <c r="O20" s="8"/>
      <c r="P20" s="4"/>
    </row>
    <row r="21" spans="1:16" ht="24" x14ac:dyDescent="0.2">
      <c r="A21" s="4"/>
      <c r="B21" s="5">
        <v>17</v>
      </c>
      <c r="C21" s="6" t="s">
        <v>52</v>
      </c>
      <c r="D21" s="7" t="s">
        <v>53</v>
      </c>
      <c r="E21" s="8" t="s">
        <v>54</v>
      </c>
      <c r="F21" s="5" t="s">
        <v>10</v>
      </c>
      <c r="G21" s="9">
        <v>2</v>
      </c>
      <c r="H21" s="10"/>
      <c r="I21" s="11"/>
      <c r="J21" s="12"/>
      <c r="K21" s="21"/>
      <c r="L21" s="12">
        <f t="shared" si="0"/>
        <v>0</v>
      </c>
      <c r="M21" s="12">
        <f t="shared" si="1"/>
        <v>0</v>
      </c>
      <c r="N21" s="25">
        <f t="shared" si="2"/>
        <v>0</v>
      </c>
      <c r="O21" s="8"/>
      <c r="P21" s="4"/>
    </row>
    <row r="22" spans="1:16" ht="24" customHeight="1" x14ac:dyDescent="0.2">
      <c r="A22" s="4"/>
      <c r="B22" s="5">
        <v>18</v>
      </c>
      <c r="C22" s="6" t="s">
        <v>55</v>
      </c>
      <c r="D22" s="7" t="s">
        <v>56</v>
      </c>
      <c r="E22" s="8" t="s">
        <v>45</v>
      </c>
      <c r="F22" s="5" t="s">
        <v>10</v>
      </c>
      <c r="G22" s="18">
        <v>1</v>
      </c>
      <c r="H22" s="10"/>
      <c r="I22" s="11"/>
      <c r="J22" s="12"/>
      <c r="K22" s="21"/>
      <c r="L22" s="12">
        <f t="shared" si="0"/>
        <v>0</v>
      </c>
      <c r="M22" s="12">
        <f t="shared" si="1"/>
        <v>0</v>
      </c>
      <c r="N22" s="25">
        <f t="shared" si="2"/>
        <v>0</v>
      </c>
      <c r="O22" s="8"/>
      <c r="P22" s="4"/>
    </row>
    <row r="23" spans="1:16" ht="31.5" customHeight="1" x14ac:dyDescent="0.2">
      <c r="A23" s="4"/>
      <c r="B23" s="5">
        <v>19</v>
      </c>
      <c r="C23" s="6" t="s">
        <v>57</v>
      </c>
      <c r="D23" s="7" t="s">
        <v>58</v>
      </c>
      <c r="E23" s="8" t="s">
        <v>59</v>
      </c>
      <c r="F23" s="5" t="s">
        <v>10</v>
      </c>
      <c r="G23" s="18">
        <v>1</v>
      </c>
      <c r="H23" s="10"/>
      <c r="I23" s="11"/>
      <c r="J23" s="12"/>
      <c r="K23" s="21"/>
      <c r="L23" s="12">
        <f t="shared" si="0"/>
        <v>0</v>
      </c>
      <c r="M23" s="12">
        <f t="shared" si="1"/>
        <v>0</v>
      </c>
      <c r="N23" s="25">
        <f t="shared" si="2"/>
        <v>0</v>
      </c>
      <c r="O23" s="8"/>
      <c r="P23" s="4"/>
    </row>
    <row r="24" spans="1:16" ht="39" customHeight="1" x14ac:dyDescent="0.2">
      <c r="A24" s="4"/>
      <c r="B24" s="5">
        <v>20</v>
      </c>
      <c r="C24" s="6" t="s">
        <v>60</v>
      </c>
      <c r="D24" s="7" t="s">
        <v>61</v>
      </c>
      <c r="E24" s="8" t="s">
        <v>62</v>
      </c>
      <c r="F24" s="5" t="s">
        <v>10</v>
      </c>
      <c r="G24" s="18">
        <v>4</v>
      </c>
      <c r="H24" s="10"/>
      <c r="I24" s="11"/>
      <c r="J24" s="12"/>
      <c r="K24" s="21"/>
      <c r="L24" s="12">
        <f t="shared" si="0"/>
        <v>0</v>
      </c>
      <c r="M24" s="12">
        <f t="shared" si="1"/>
        <v>0</v>
      </c>
      <c r="N24" s="25">
        <f t="shared" si="2"/>
        <v>0</v>
      </c>
      <c r="O24" s="8"/>
      <c r="P24" s="4"/>
    </row>
    <row r="25" spans="1:16" ht="21.75" customHeight="1" x14ac:dyDescent="0.2">
      <c r="A25" s="4"/>
      <c r="B25" s="5">
        <v>21</v>
      </c>
      <c r="C25" s="6" t="s">
        <v>63</v>
      </c>
      <c r="D25" s="7" t="s">
        <v>64</v>
      </c>
      <c r="E25" s="8" t="s">
        <v>62</v>
      </c>
      <c r="F25" s="5" t="s">
        <v>10</v>
      </c>
      <c r="G25" s="18">
        <v>4</v>
      </c>
      <c r="H25" s="10"/>
      <c r="I25" s="11"/>
      <c r="J25" s="12"/>
      <c r="K25" s="21"/>
      <c r="L25" s="12">
        <f t="shared" si="0"/>
        <v>0</v>
      </c>
      <c r="M25" s="12">
        <f t="shared" si="1"/>
        <v>0</v>
      </c>
      <c r="N25" s="25">
        <f t="shared" si="2"/>
        <v>0</v>
      </c>
      <c r="O25" s="8"/>
      <c r="P25" s="4"/>
    </row>
    <row r="26" spans="1:16" ht="24.75" customHeight="1" x14ac:dyDescent="0.2">
      <c r="A26" s="4"/>
      <c r="B26" s="5">
        <v>22</v>
      </c>
      <c r="C26" s="6" t="s">
        <v>63</v>
      </c>
      <c r="D26" s="7" t="s">
        <v>65</v>
      </c>
      <c r="E26" s="8" t="s">
        <v>66</v>
      </c>
      <c r="F26" s="5" t="s">
        <v>10</v>
      </c>
      <c r="G26" s="18">
        <v>2</v>
      </c>
      <c r="H26" s="10"/>
      <c r="I26" s="11"/>
      <c r="J26" s="12"/>
      <c r="K26" s="21"/>
      <c r="L26" s="12">
        <f t="shared" si="0"/>
        <v>0</v>
      </c>
      <c r="M26" s="12">
        <f t="shared" si="1"/>
        <v>0</v>
      </c>
      <c r="N26" s="25">
        <f t="shared" si="2"/>
        <v>0</v>
      </c>
      <c r="O26" s="8"/>
      <c r="P26" s="4"/>
    </row>
    <row r="27" spans="1:16" ht="23.25" customHeight="1" x14ac:dyDescent="0.2">
      <c r="A27" s="4"/>
      <c r="B27" s="5">
        <v>23</v>
      </c>
      <c r="C27" s="6" t="s">
        <v>67</v>
      </c>
      <c r="D27" s="7" t="s">
        <v>68</v>
      </c>
      <c r="E27" s="8" t="s">
        <v>69</v>
      </c>
      <c r="F27" s="5" t="s">
        <v>10</v>
      </c>
      <c r="G27" s="18">
        <v>1</v>
      </c>
      <c r="H27" s="10"/>
      <c r="I27" s="11"/>
      <c r="J27" s="12"/>
      <c r="K27" s="21"/>
      <c r="L27" s="12">
        <f t="shared" si="0"/>
        <v>0</v>
      </c>
      <c r="M27" s="12">
        <f t="shared" si="1"/>
        <v>0</v>
      </c>
      <c r="N27" s="25">
        <f t="shared" si="2"/>
        <v>0</v>
      </c>
      <c r="O27" s="8"/>
      <c r="P27" s="4"/>
    </row>
    <row r="28" spans="1:16" ht="20.25" customHeight="1" x14ac:dyDescent="0.2">
      <c r="A28" s="4"/>
      <c r="B28" s="5">
        <v>24</v>
      </c>
      <c r="C28" s="6" t="s">
        <v>70</v>
      </c>
      <c r="D28" s="7" t="s">
        <v>71</v>
      </c>
      <c r="E28" s="8" t="s">
        <v>72</v>
      </c>
      <c r="F28" s="5" t="s">
        <v>10</v>
      </c>
      <c r="G28" s="18">
        <v>1</v>
      </c>
      <c r="H28" s="10"/>
      <c r="I28" s="11"/>
      <c r="J28" s="12"/>
      <c r="K28" s="21"/>
      <c r="L28" s="12">
        <f t="shared" si="0"/>
        <v>0</v>
      </c>
      <c r="M28" s="12">
        <f t="shared" si="1"/>
        <v>0</v>
      </c>
      <c r="N28" s="25">
        <f t="shared" si="2"/>
        <v>0</v>
      </c>
      <c r="O28" s="8"/>
      <c r="P28" s="4"/>
    </row>
    <row r="29" spans="1:16" ht="25.5" customHeight="1" x14ac:dyDescent="0.2">
      <c r="A29" s="4"/>
      <c r="B29" s="5">
        <v>25</v>
      </c>
      <c r="C29" s="6" t="s">
        <v>55</v>
      </c>
      <c r="D29" s="7" t="s">
        <v>73</v>
      </c>
      <c r="E29" s="8" t="s">
        <v>45</v>
      </c>
      <c r="F29" s="5" t="s">
        <v>10</v>
      </c>
      <c r="G29" s="18">
        <v>1</v>
      </c>
      <c r="H29" s="10"/>
      <c r="I29" s="11"/>
      <c r="J29" s="12"/>
      <c r="K29" s="21"/>
      <c r="L29" s="12">
        <f t="shared" si="0"/>
        <v>0</v>
      </c>
      <c r="M29" s="12">
        <f t="shared" si="1"/>
        <v>0</v>
      </c>
      <c r="N29" s="25">
        <f t="shared" si="2"/>
        <v>0</v>
      </c>
      <c r="O29" s="8"/>
      <c r="P29" s="4"/>
    </row>
    <row r="30" spans="1:16" ht="68.25" customHeight="1" x14ac:dyDescent="0.2">
      <c r="A30" s="4"/>
      <c r="B30" s="5">
        <v>26</v>
      </c>
      <c r="C30" s="6" t="s">
        <v>70</v>
      </c>
      <c r="D30" s="7" t="s">
        <v>74</v>
      </c>
      <c r="E30" s="8" t="s">
        <v>75</v>
      </c>
      <c r="F30" s="5" t="s">
        <v>10</v>
      </c>
      <c r="G30" s="18">
        <v>1</v>
      </c>
      <c r="H30" s="10"/>
      <c r="I30" s="11"/>
      <c r="J30" s="12"/>
      <c r="K30" s="21"/>
      <c r="L30" s="12">
        <f t="shared" si="0"/>
        <v>0</v>
      </c>
      <c r="M30" s="12">
        <f t="shared" si="1"/>
        <v>0</v>
      </c>
      <c r="N30" s="25">
        <f t="shared" si="2"/>
        <v>0</v>
      </c>
      <c r="O30" s="8"/>
      <c r="P30" s="4"/>
    </row>
    <row r="31" spans="1:16" ht="34.5" customHeight="1" x14ac:dyDescent="0.2">
      <c r="A31" s="4"/>
      <c r="B31" s="5">
        <v>27</v>
      </c>
      <c r="C31" s="6" t="s">
        <v>76</v>
      </c>
      <c r="D31" s="7" t="s">
        <v>77</v>
      </c>
      <c r="E31" s="8" t="s">
        <v>45</v>
      </c>
      <c r="F31" s="5" t="s">
        <v>10</v>
      </c>
      <c r="G31" s="18">
        <v>1</v>
      </c>
      <c r="H31" s="10"/>
      <c r="I31" s="11"/>
      <c r="J31" s="12"/>
      <c r="K31" s="21"/>
      <c r="L31" s="12">
        <f t="shared" si="0"/>
        <v>0</v>
      </c>
      <c r="M31" s="12">
        <f t="shared" si="1"/>
        <v>0</v>
      </c>
      <c r="N31" s="25">
        <f t="shared" si="2"/>
        <v>0</v>
      </c>
      <c r="O31" s="8"/>
      <c r="P31" s="4"/>
    </row>
    <row r="32" spans="1:16" ht="21" customHeight="1" x14ac:dyDescent="0.2">
      <c r="A32" s="4"/>
      <c r="B32" s="5">
        <v>28</v>
      </c>
      <c r="C32" s="6" t="s">
        <v>76</v>
      </c>
      <c r="D32" s="7" t="s">
        <v>78</v>
      </c>
      <c r="E32" s="8" t="s">
        <v>45</v>
      </c>
      <c r="F32" s="5" t="s">
        <v>10</v>
      </c>
      <c r="G32" s="18">
        <v>1</v>
      </c>
      <c r="H32" s="10"/>
      <c r="I32" s="11"/>
      <c r="J32" s="12"/>
      <c r="K32" s="21"/>
      <c r="L32" s="12">
        <f t="shared" si="0"/>
        <v>0</v>
      </c>
      <c r="M32" s="12">
        <f t="shared" si="1"/>
        <v>0</v>
      </c>
      <c r="N32" s="25">
        <f t="shared" si="2"/>
        <v>0</v>
      </c>
      <c r="O32" s="8"/>
      <c r="P32" s="4"/>
    </row>
    <row r="33" spans="1:16" ht="22.5" customHeight="1" x14ac:dyDescent="0.2">
      <c r="A33" s="4"/>
      <c r="B33" s="5">
        <v>29</v>
      </c>
      <c r="C33" s="6" t="s">
        <v>76</v>
      </c>
      <c r="D33" s="7" t="s">
        <v>79</v>
      </c>
      <c r="E33" s="8" t="s">
        <v>45</v>
      </c>
      <c r="F33" s="5" t="s">
        <v>10</v>
      </c>
      <c r="G33" s="18">
        <v>1</v>
      </c>
      <c r="H33" s="10"/>
      <c r="I33" s="11"/>
      <c r="J33" s="12"/>
      <c r="K33" s="21"/>
      <c r="L33" s="12">
        <f t="shared" si="0"/>
        <v>0</v>
      </c>
      <c r="M33" s="12">
        <f t="shared" si="1"/>
        <v>0</v>
      </c>
      <c r="N33" s="25">
        <f t="shared" si="2"/>
        <v>0</v>
      </c>
      <c r="O33" s="8"/>
      <c r="P33" s="4"/>
    </row>
    <row r="34" spans="1:16" ht="19.5" customHeight="1" x14ac:dyDescent="0.2">
      <c r="A34" s="4"/>
      <c r="B34" s="5">
        <v>30</v>
      </c>
      <c r="C34" s="6" t="s">
        <v>76</v>
      </c>
      <c r="D34" s="7" t="s">
        <v>80</v>
      </c>
      <c r="E34" s="8" t="s">
        <v>45</v>
      </c>
      <c r="F34" s="5" t="s">
        <v>10</v>
      </c>
      <c r="G34" s="18">
        <v>1</v>
      </c>
      <c r="H34" s="10"/>
      <c r="I34" s="11"/>
      <c r="J34" s="12"/>
      <c r="K34" s="21"/>
      <c r="L34" s="12">
        <f t="shared" si="0"/>
        <v>0</v>
      </c>
      <c r="M34" s="12">
        <f t="shared" si="1"/>
        <v>0</v>
      </c>
      <c r="N34" s="25">
        <f t="shared" si="2"/>
        <v>0</v>
      </c>
      <c r="O34" s="8"/>
      <c r="P34" s="4"/>
    </row>
    <row r="35" spans="1:16" ht="48" x14ac:dyDescent="0.2">
      <c r="A35" s="4"/>
      <c r="B35" s="5">
        <v>31</v>
      </c>
      <c r="C35" s="6" t="s">
        <v>81</v>
      </c>
      <c r="D35" s="7" t="s">
        <v>82</v>
      </c>
      <c r="E35" s="8" t="s">
        <v>83</v>
      </c>
      <c r="F35" s="5" t="s">
        <v>10</v>
      </c>
      <c r="G35" s="18">
        <v>6</v>
      </c>
      <c r="H35" s="10"/>
      <c r="I35" s="11"/>
      <c r="J35" s="12"/>
      <c r="K35" s="21"/>
      <c r="L35" s="12">
        <f t="shared" si="0"/>
        <v>0</v>
      </c>
      <c r="M35" s="12">
        <f t="shared" si="1"/>
        <v>0</v>
      </c>
      <c r="N35" s="25">
        <f t="shared" si="2"/>
        <v>0</v>
      </c>
      <c r="O35" s="8"/>
      <c r="P35" s="4"/>
    </row>
    <row r="36" spans="1:16" ht="123.75" customHeight="1" x14ac:dyDescent="0.2">
      <c r="A36" s="4"/>
      <c r="B36" s="5">
        <v>32</v>
      </c>
      <c r="C36" s="6" t="s">
        <v>84</v>
      </c>
      <c r="D36" s="7" t="s">
        <v>85</v>
      </c>
      <c r="E36" s="8" t="s">
        <v>83</v>
      </c>
      <c r="F36" s="5" t="s">
        <v>10</v>
      </c>
      <c r="G36" s="18">
        <v>5</v>
      </c>
      <c r="H36" s="10"/>
      <c r="I36" s="11"/>
      <c r="J36" s="12"/>
      <c r="K36" s="21"/>
      <c r="L36" s="12">
        <f t="shared" si="0"/>
        <v>0</v>
      </c>
      <c r="M36" s="12">
        <f t="shared" si="1"/>
        <v>0</v>
      </c>
      <c r="N36" s="25">
        <f t="shared" si="2"/>
        <v>0</v>
      </c>
      <c r="O36" s="8"/>
      <c r="P36" s="4"/>
    </row>
    <row r="37" spans="1:16" ht="120" x14ac:dyDescent="0.2">
      <c r="A37" s="4"/>
      <c r="B37" s="5">
        <v>33</v>
      </c>
      <c r="C37" s="17" t="s">
        <v>40</v>
      </c>
      <c r="D37" s="7" t="s">
        <v>30</v>
      </c>
      <c r="E37" s="8" t="s">
        <v>86</v>
      </c>
      <c r="F37" s="5" t="s">
        <v>10</v>
      </c>
      <c r="G37" s="18">
        <v>1</v>
      </c>
      <c r="H37" s="10"/>
      <c r="I37" s="11"/>
      <c r="J37" s="12"/>
      <c r="K37" s="21"/>
      <c r="L37" s="12">
        <f t="shared" si="0"/>
        <v>0</v>
      </c>
      <c r="M37" s="12">
        <f t="shared" si="1"/>
        <v>0</v>
      </c>
      <c r="N37" s="25">
        <f t="shared" si="2"/>
        <v>0</v>
      </c>
      <c r="O37" s="8"/>
      <c r="P37" s="4"/>
    </row>
    <row r="38" spans="1:16" ht="24" customHeight="1" x14ac:dyDescent="0.2">
      <c r="A38" s="4"/>
      <c r="B38" s="5">
        <v>34</v>
      </c>
      <c r="C38" s="6" t="s">
        <v>87</v>
      </c>
      <c r="D38" s="7" t="s">
        <v>88</v>
      </c>
      <c r="E38" s="8" t="s">
        <v>89</v>
      </c>
      <c r="F38" s="5" t="s">
        <v>10</v>
      </c>
      <c r="G38" s="18">
        <v>6</v>
      </c>
      <c r="H38" s="10"/>
      <c r="I38" s="11"/>
      <c r="J38" s="12"/>
      <c r="K38" s="21"/>
      <c r="L38" s="12">
        <f t="shared" si="0"/>
        <v>0</v>
      </c>
      <c r="M38" s="12">
        <f t="shared" si="1"/>
        <v>0</v>
      </c>
      <c r="N38" s="25">
        <f t="shared" si="2"/>
        <v>0</v>
      </c>
      <c r="O38" s="8"/>
      <c r="P38" s="4"/>
    </row>
    <row r="39" spans="1:16" ht="36" x14ac:dyDescent="0.2">
      <c r="A39" s="4"/>
      <c r="B39" s="5">
        <v>35</v>
      </c>
      <c r="C39" s="6" t="s">
        <v>90</v>
      </c>
      <c r="D39" s="7" t="s">
        <v>103</v>
      </c>
      <c r="E39" s="8" t="s">
        <v>91</v>
      </c>
      <c r="F39" s="5" t="s">
        <v>10</v>
      </c>
      <c r="G39" s="18">
        <v>4</v>
      </c>
      <c r="H39" s="10"/>
      <c r="I39" s="11"/>
      <c r="J39" s="12"/>
      <c r="K39" s="21"/>
      <c r="L39" s="12">
        <f t="shared" si="0"/>
        <v>0</v>
      </c>
      <c r="M39" s="12">
        <f t="shared" si="1"/>
        <v>0</v>
      </c>
      <c r="N39" s="25">
        <f t="shared" si="2"/>
        <v>0</v>
      </c>
      <c r="O39" s="8"/>
      <c r="P39" s="4"/>
    </row>
    <row r="40" spans="1:16" x14ac:dyDescent="0.2">
      <c r="A40" s="4"/>
      <c r="B40" s="29" t="s">
        <v>99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1"/>
      <c r="N40" s="24">
        <f>SUM(N5:N39)</f>
        <v>0</v>
      </c>
      <c r="O40" s="4"/>
      <c r="P40" s="4"/>
    </row>
  </sheetData>
  <mergeCells count="4">
    <mergeCell ref="A3:P3"/>
    <mergeCell ref="B2:P2"/>
    <mergeCell ref="B1:P1"/>
    <mergeCell ref="B40:M4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2D915C-C5F8-438C-9D82-AB7E7360E71B}">
          <x14:formula1>
            <xm:f>Hoja1!$A$1:$A$3</xm:f>
          </x14:formula1>
          <xm:sqref>K1:K39 K41:K1048576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62BA-2525-488C-B481-E09417EDAA48}">
  <dimension ref="A1:A3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23">
        <v>0.19</v>
      </c>
    </row>
    <row r="2" spans="1:1" x14ac:dyDescent="0.2">
      <c r="A2" s="23">
        <v>0</v>
      </c>
    </row>
    <row r="3" spans="1:1" x14ac:dyDescent="0.2">
      <c r="A3" s="23">
        <v>0.05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1 PRESENTACIÓN DE LA OFER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eugenia ossa raigosa</dc:creator>
  <cp:lastModifiedBy>beatriz eugenia ossa raigosa</cp:lastModifiedBy>
  <dcterms:created xsi:type="dcterms:W3CDTF">2026-07-22T16:40:06Z</dcterms:created>
  <dcterms:modified xsi:type="dcterms:W3CDTF">2026-07-23T18:54:56Z</dcterms:modified>
</cp:coreProperties>
</file>