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5\CONVOCATORIA PUBLICA\COMPUTO C.PUBLICA BS 06 DE 2025\ANEXOS\"/>
    </mc:Choice>
  </mc:AlternateContent>
  <xr:revisionPtr revIDLastSave="0" documentId="13_ncr:1_{F550FBAF-1608-4825-9101-7CCAB1F7800A}" xr6:coauthVersionLast="47" xr6:coauthVersionMax="47" xr10:uidLastSave="{00000000-0000-0000-0000-000000000000}"/>
  <bookViews>
    <workbookView xWindow="-120" yWindow="-120" windowWidth="29040" windowHeight="15720" xr2:uid="{00000000-000D-0000-FFFF-FFFF00000000}"/>
  </bookViews>
  <sheets>
    <sheet name="ANEXO 1" sheetId="1" r:id="rId1"/>
  </sheets>
  <definedNames>
    <definedName name="_xlnm._FilterDatabase" localSheetId="0" hidden="1">'ANEXO 1'!$A$8:$N$45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5" i="1" l="1"/>
  <c r="J44" i="1" l="1"/>
  <c r="K44" i="1" s="1"/>
  <c r="L44" i="1" s="1"/>
  <c r="J39" i="1"/>
  <c r="K39" i="1"/>
  <c r="L39" i="1" s="1"/>
  <c r="J40" i="1"/>
  <c r="K40" i="1" s="1"/>
  <c r="L40" i="1" s="1"/>
  <c r="J41" i="1"/>
  <c r="K41" i="1" s="1"/>
  <c r="L41" i="1" s="1"/>
  <c r="J42" i="1"/>
  <c r="K42" i="1" s="1"/>
  <c r="L42" i="1" s="1"/>
  <c r="J43" i="1"/>
  <c r="K43" i="1"/>
  <c r="L43" i="1" s="1"/>
  <c r="J12" i="1" l="1"/>
  <c r="K12" i="1" s="1"/>
  <c r="L12" i="1" s="1"/>
  <c r="J13" i="1"/>
  <c r="K13" i="1"/>
  <c r="L13" i="1" s="1"/>
  <c r="J14" i="1"/>
  <c r="K14" i="1" s="1"/>
  <c r="L14" i="1" s="1"/>
  <c r="J15" i="1"/>
  <c r="K15" i="1"/>
  <c r="L15" i="1" s="1"/>
  <c r="J16" i="1"/>
  <c r="K16" i="1"/>
  <c r="L16" i="1"/>
  <c r="J17" i="1"/>
  <c r="K17" i="1"/>
  <c r="L17" i="1" s="1"/>
  <c r="J18" i="1"/>
  <c r="K18" i="1"/>
  <c r="L18" i="1"/>
  <c r="J19" i="1"/>
  <c r="K19" i="1"/>
  <c r="L19" i="1" s="1"/>
  <c r="J20" i="1"/>
  <c r="K20" i="1" s="1"/>
  <c r="L20" i="1" s="1"/>
  <c r="J21" i="1"/>
  <c r="K21" i="1"/>
  <c r="L21" i="1"/>
  <c r="J22" i="1"/>
  <c r="K22" i="1" s="1"/>
  <c r="L22" i="1" s="1"/>
  <c r="J23" i="1"/>
  <c r="K23" i="1" s="1"/>
  <c r="L23" i="1" s="1"/>
  <c r="J24" i="1"/>
  <c r="K24" i="1" s="1"/>
  <c r="L24" i="1" s="1"/>
  <c r="J25" i="1"/>
  <c r="K25" i="1"/>
  <c r="L25" i="1"/>
  <c r="J26" i="1"/>
  <c r="K26" i="1"/>
  <c r="L26" i="1"/>
  <c r="J27" i="1"/>
  <c r="K27" i="1"/>
  <c r="L27" i="1" s="1"/>
  <c r="J28" i="1"/>
  <c r="K28" i="1"/>
  <c r="L28" i="1" s="1"/>
  <c r="J29" i="1"/>
  <c r="K29" i="1"/>
  <c r="L29" i="1" s="1"/>
  <c r="J30" i="1"/>
  <c r="K30" i="1" s="1"/>
  <c r="L30" i="1" s="1"/>
  <c r="J31" i="1"/>
  <c r="K31" i="1" s="1"/>
  <c r="L31" i="1" s="1"/>
  <c r="J32" i="1"/>
  <c r="K32" i="1"/>
  <c r="L32" i="1"/>
  <c r="J33" i="1"/>
  <c r="K33" i="1" s="1"/>
  <c r="L33" i="1" s="1"/>
  <c r="J34" i="1"/>
  <c r="K34" i="1"/>
  <c r="L34" i="1" s="1"/>
  <c r="J35" i="1"/>
  <c r="K35" i="1"/>
  <c r="L35" i="1" s="1"/>
  <c r="J36" i="1"/>
  <c r="K36" i="1"/>
  <c r="L36" i="1"/>
  <c r="J37" i="1"/>
  <c r="K37" i="1"/>
  <c r="L37" i="1" s="1"/>
  <c r="J38" i="1"/>
  <c r="K38" i="1" s="1"/>
  <c r="L38" i="1" s="1"/>
  <c r="J9" i="1"/>
  <c r="K9" i="1" s="1"/>
  <c r="L9" i="1" s="1"/>
  <c r="J10" i="1" l="1"/>
  <c r="J11" i="1"/>
  <c r="K10" i="1" l="1"/>
  <c r="L10" i="1" s="1"/>
  <c r="K11" i="1"/>
  <c r="L11" i="1" s="1"/>
</calcChain>
</file>

<file path=xl/sharedStrings.xml><?xml version="1.0" encoding="utf-8"?>
<sst xmlns="http://schemas.openxmlformats.org/spreadsheetml/2006/main" count="168" uniqueCount="118">
  <si>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</si>
  <si>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</si>
  <si>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</si>
  <si>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</si>
  <si>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</si>
  <si>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</si>
  <si>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</si>
  <si>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</si>
  <si>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</si>
  <si>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</si>
  <si>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</si>
  <si>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</si>
  <si>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</si>
  <si>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</si>
  <si>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</si>
  <si>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Observaciones:</t>
  </si>
  <si>
    <t>NOMBRE Y NIT  EMPRESA:</t>
  </si>
  <si>
    <t>NOMBRE Y FIRMA REPRESENTANTE LEGAL</t>
  </si>
  <si>
    <t>CÉDULA REPRESENTANTE LEGAL</t>
  </si>
  <si>
    <t>FECHA:</t>
  </si>
  <si>
    <t>ÍTEM</t>
  </si>
  <si>
    <t>ANEXO 1  - ESPECIFICACIONES TÉCNICAS Y PRESENTACIÓN DE OFERTA</t>
  </si>
  <si>
    <t>COMPRA DE EQUIPOS, PERIFÉRICOS, ACCESORIOS DE CÓMPUTO Y LICENCIAS DE OFFICE</t>
  </si>
  <si>
    <t>Unidad</t>
  </si>
  <si>
    <t>Adaptador Electrico Ekahau</t>
  </si>
  <si>
    <t>Sidekick I Power Supply Ekahau Sidekick I Power supply, 24V, 65W Cable</t>
  </si>
  <si>
    <t>Ekahau</t>
  </si>
  <si>
    <t>Adaptador Multipuerto 6 En 1</t>
  </si>
  <si>
    <t>Adaptador Multipuerto 6 en 1 USB-C a Ethernet|2 USB|HDMI|USB-C|Lector de Tarjetas</t>
  </si>
  <si>
    <t>Adaptador Multipuerto</t>
  </si>
  <si>
    <t>Cable HDMI</t>
  </si>
  <si>
    <t>CAB-HXU-0174 CABLE HDMI 4K 2160P V2.0 1.8M NEGRO 19+1 28AWG OD 7.3MMCON FILTROS XUEÂ® Garantia 1 Año</t>
  </si>
  <si>
    <t>XUE</t>
  </si>
  <si>
    <t>Carcasa Protector Para Macbook Pro</t>
  </si>
  <si>
    <t>Carcasa Protector Para Macbook Pro 14"</t>
  </si>
  <si>
    <t>Carcasa Protector</t>
  </si>
  <si>
    <t>Combo Teclado Mouse Hp</t>
  </si>
  <si>
    <t>COMBO TECLADO MOUSE HP240J7AANo ABMCombo Teclado y Mouse Alambrico HP 150 (Negro)</t>
  </si>
  <si>
    <t>HP</t>
  </si>
  <si>
    <t>Disco de Estado Solido (SSD)</t>
  </si>
  <si>
    <t>Disco duro SSD  Pcle M.2 500 Gb</t>
  </si>
  <si>
    <t>Seagate, Samsung, HP, Hitachi</t>
  </si>
  <si>
    <t>UNIDAD</t>
  </si>
  <si>
    <t>Equipo de cómputo Formato: 
Tiny, Micro, Mini</t>
  </si>
  <si>
    <t>Procesador Intel Core Ultra 7 256T 
vPro Enterprise
Memoria 32 GB DDR5 (1x16GB)
DD 1T SSD NVMe M.2
Puerto de red GbE, Wifi 6 y Bluetooth
2 Ranuras SODIMM
3 Puertos USB (Tipo A 2.0 - 3.0 - Tipo C) 
Puertos de video HDMI y DisplayPort
Altavoz interno
Incluye Montura VESA para el equipo Tiny/Mini/Micro
Windows 11 Pro OEM
Garantía 3 años</t>
  </si>
  <si>
    <t>Dell
HP
Lenovo</t>
  </si>
  <si>
    <t>Equipo SFF Intel Core Ultra 9</t>
  </si>
  <si>
    <t>Procesador Intel Core Ultra 9 285, Intel vPro Enterprise, Unidad de disco duro solido SSD M.2 2280 PCIe NVMe de 1 TB Memoria RAM 16GB (1x16GB) DDR5 4 Ranuras de memoria Teclado alambrico en Espanol Mouse alambrico Conectividad LAN: 1 GbE (10/100/1000 Mbps) WLAN: Wi-Fi 6E 802.11 ax  + Bluetooth Puertos de video HDMI 1.4b (1) y DisplayPort 1.4a (2) Sistema Operativo Windows 11 Pro de 64 bits en Espanol. GARANTIA EXTENDIDA 3 Años</t>
  </si>
  <si>
    <t>Equipo Tipo 1 Escritorio formato SFF</t>
  </si>
  <si>
    <t>Formato: SFF. Procesador: Intel Core Ultra 7 265 vPro. Memoria RAM: 16 GB DDR5 (1 × 16 GB), con 4 ranuras DIMM disponibles. Almacenamiento: SSD M.2 NVMe de 1 TB. Red: Ethernet 1 Gb. Conectividad inalámbrica: Wi-Fi y Bluetooth. Video: HDMI y DisplayPort. Incluye altavoz interno, teclado y mouse. Sistema operativo: Windows 11 Pro. Garantía: 3 años.</t>
  </si>
  <si>
    <t>Escaner</t>
  </si>
  <si>
    <t>Escaner Epson DS-6500 de cama plana con alimentador de
documentos automatico conexion USB compatible Mac y
Windows. Resolucion optica 600 x 600 dpi. Cama plana tamaño
A4. Escaneo Duplex. Conexion USB alta velocidad, Software,
drivers y cables de
conexion incluidos.</t>
  </si>
  <si>
    <t>Epson</t>
  </si>
  <si>
    <t>Estacion De Trabajo</t>
  </si>
  <si>
    <t>Procesador Intel Core Ultra 7 265 vPro Enterprise | RAM 32GB DDR5 - 5600, | SSD 1TB M.2 2280 | Tarjeta de Video NVIDIA T400 4GB GDDR6 (3x MiniDisplayport) incluye adaptador| Altavoz interno | 8 Puertos USB (USB-C USB-A), headphone / microphone combo jack (3.5mm), 1x microphone (3.5mm), Puertos, 1x HDMI 2.1, 2x DisplayPort 1.4, | Wi-Fi 6E, 802.11ax 2x2 Wi-Fi + Bluetooth | Fuente de poder: 500W 92%, 80 PLUS PLATINUM  | Teclado y Mouse | Sistema Operativo Windows 11 Pro | Garantia 3 Años Onsite</t>
  </si>
  <si>
    <t>Funda P/Portatil 14" Con Asas Color Negro</t>
  </si>
  <si>
    <t>Funda P/Portatil 14" con Asas color Negro (Bolsillo frontal con cremallera, Compartimento acolchado para computadora portatil con cierre seguro de cremallera, Se adapta a portatiles de hasta 14")</t>
  </si>
  <si>
    <t>Funda Portatil 14"</t>
  </si>
  <si>
    <t>iMac 24" M4</t>
  </si>
  <si>
    <t>iMac con pantalla Retina 4.5K Display de 24 pulgadas:Chip: Chip M4 de Apple con Trazado de rayos acelerado porhardware: CPU de 10 nucleos con 4 nucleos de rendimiento y 6 deeficiencia GPU de 10 nucleos Neural Engine: de 16 nucleosPantallaEstandar Memoria: Unificada de 16 GB Almacenamiento: SSD de256GB Puertos: Cuatro Thunderbolt/USB 4 CON PUERTO EthernetMouse: Magic Mouse Teclado: Magic Keyboard con Touch ID2 -Espanol (America Latina) Entrada de 3,5 mm para audifonos, concompatibilidad avanzada para audifonos de alta impedancia SistemaOperativo macOS, Disenado para Apple Intelligence1  Color: PlataGarantia: 3 anos</t>
  </si>
  <si>
    <t>Apple</t>
  </si>
  <si>
    <t>Impresora EPSON Formato A3 EcoTank L15150</t>
  </si>
  <si>
    <t>Tamaño máximo de copiado A3 (11" x 17")
Tamaño de impresión hasta 13" x 19"
Resolución máxima de impresión 4800 x 2400 dpi
Escárer de cama plana / alimentador automático de doble cara
Resolución máxima de escaneo 1200 x 2400 dpi
Tintas de impresión 4 colores CMYK
Conectividad USB 3.0 y ethernet 10/100/1000 GbE
2 bandejas estándar de papel
Ciclo de impresion mensual recomendado 1300 páginas máximo 20000 páginas
Tipos de papel:papel normal hasta cartulinas de 255 g/m2
Compatible con Windows/Mac
Incluye cable USB
Garantía 1 año</t>
  </si>
  <si>
    <t>Impresora HL-L6415DW de Brother</t>
  </si>
  <si>
    <t>Tipo de Suministro: Tóner; Colores de Impresión: Monocromático; Tamaño del Papel:Carta-Oficio;  Resolución De Impresión: 1200 x 1200 dpi;  Velocidad De Impresión De Blanco Negro: 52 ppm; Opciones De Conectividad: USB, Wifi; Puertos USB 1 USB (2.0); Referencia Del Insumo Que Requiere: TN920XL, TN920XXL, TN920UXXL Rendimiento del toner: 25.000 pag; Ciclo de trabajo mensual máximo  Hasta 160,000 hojas. Incluye cable USB</t>
  </si>
  <si>
    <t>Brother</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</si>
  <si>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</si>
  <si>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</si>
  <si>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</si>
  <si>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iPad 11"</t>
  </si>
  <si>
    <t>11 pulgadas, Procesador chip A16, Almacenamiento 256 GB , Incluye Apple Pencil , Incluye Case con teclado</t>
  </si>
  <si>
    <t>Ipad Apple</t>
  </si>
  <si>
    <t>iPad APPLEMVXU3CL/A6228807iPad Pro M4 13-inch iPad Pro WiFi + Cellular 512GB with Standard glass -Space Black</t>
  </si>
  <si>
    <t>APPLE</t>
  </si>
  <si>
    <t>Lapiz Apple Pencil</t>
  </si>
  <si>
    <t>MX2D3AM/A6228569 Apple Pencil Pro M4 - iPad Air M2-M3 - iPad Mini A17 Pro</t>
  </si>
  <si>
    <t>Microsoft</t>
  </si>
  <si>
    <t>Macbook Pro 14" M5</t>
  </si>
  <si>
    <t>Chip: M5 de Apple con Trazado de rayos acelerado por hardware CPU: de 10 nucleos GPU: de 10 nucleos Neural Engine: de 16 nucleosMemoria: Unificada de 24 GBAlmacenamiento: SSD de 1 TBPuertos: Tres puertos Thunderbolt 4, puerto HDMI, ranura para tarjeta SDXC y puerto MagSafe 3Mouse: Trackpad Force Touch Teclado: Magic Keyboard retroiluminado con Touch ID - Espanol (Latinoamerica) Adaptador de corriente: USB-C de 70 W Color: PlataGarantia: 3 anos.</t>
  </si>
  <si>
    <t>Tarjeta de Memoria Sandisk Memoria SD Extreme Pro SDXC UHS-I De 128  Gb velocidad de 200mb/s</t>
  </si>
  <si>
    <t>Sandisk</t>
  </si>
  <si>
    <t>Memoria RAM</t>
  </si>
  <si>
    <t>MEMORIA RAM DDR4 SDRAM DIMM 2666 Mhz</t>
  </si>
  <si>
    <t>Kingston, Samsung, HL-Data, Hynix, HP</t>
  </si>
  <si>
    <t>Microsoft Office Pro Plus 2024 Ltsc Educativo</t>
  </si>
  <si>
    <t>Microsoft Office Pro Plus 2024 LTSC educativo</t>
  </si>
  <si>
    <t>MODULO DE RED</t>
  </si>
  <si>
    <t>OPCIONAL MODULO DE RED compatible con Escaner Epson DS-6500 y DS-7500</t>
  </si>
  <si>
    <t>Monitor  27" QHD conferencias</t>
  </si>
  <si>
    <t>Monitor 27" QHD USB-C Conferencias con camara integrada, altura ajustable
3 años de garantia</t>
  </si>
  <si>
    <t>Monitor 27" Altura ajustable</t>
  </si>
  <si>
    <t>MONITOR 27" FHD pantalla IPS, 1 DisplayPort 1.2, 1 HDMI 1.4, pantalla Antirreflejo, altura ajustable, Incluye cables HDMI y DisplayPort de la misma marca. Garantia 3 anos</t>
  </si>
  <si>
    <t>Monitor curvo de 34" para conferencias</t>
  </si>
  <si>
    <t>Monitor curvo de 34" para conferencias, con resolución nativa WQHD (3440 × 1440) y altura ajustable. Dispone de múltiples puertos de conexión: 1 DisplayPort 1.4, 1 conector de audio de 3,5 mm (combinación de entrada y salida), 1 HDMI 2.0, 3 puertos USB tipo A con velocidad de 5 Gbps (uno con función de carga), 1 puerto USB-B, 1 puerto USB tipo C con velocidad de 5 Gbps y hasta 15 W de suministro de energía, otro puerto USB tipo C con velocidad de 5 Gbps y hasta 100 W de suministro de energía (modo Alt DisplayPort 1.4), y 1 puerto RJ-45 (10/100/1000 Mbps). Incluye cámara web integrada de 5 MP y cuenta con una garantía de 3 años.</t>
  </si>
  <si>
    <t>Pantalla de 23" a 24" con altura e inclinación ajustable</t>
  </si>
  <si>
    <t>Tamaño de pantalla: 23.8", resolución FHD (1920 × 1080), con altura ajustable. Conectividad: 1 × HDMI 1.4 y 1 × DisplayPort 1.2. Color: negro. Accesorios incluidos: cable HDMI (del fabricante), cable DisplayPort (del fabricante) y cable de alimentación (AC power).</t>
  </si>
  <si>
    <t>Portatil 14"</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</si>
  <si>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t>
  </si>
  <si>
    <t>Portátil Apple Macbook Air 13"</t>
  </si>
  <si>
    <t>Mac Book Air 13 MDN/ 8C GPU/16GB/256GBSPAApple Portatil - Apple MacBook AirMW123E/A 34.5cm (13.6") - Apple M4 - 16GB - 256GB SSD - Garantia Extendida. Un año de Apple y dos años adicionales.</t>
  </si>
  <si>
    <t>Portátil estación de trabajo HP</t>
  </si>
  <si>
    <t>PORTATIL HP ZBOOK POWERB29VQLSNo ABMPortatil HP WS Power 16G11 Intel Ultra 7 155H 64GB 1TB SSD, NVIDIAÂ®RTX 2000 Ada 8 GB Windows 11 ProGarantia: 3 años de Garantía</t>
  </si>
  <si>
    <t>Tableta Wacom</t>
  </si>
  <si>
    <t>CTC4110WLW0A Wacom One Pen Tablet - SmallEspecificaciones:N.o de modelo: CTC4110WLW0ATamano: 188 x 141 x 8 mmAerea Activa: 152 x 95 mmPeso: 200 gLapiz digital: Lapiz estandar de Wacom OneNumero de botones: 2 botonoes personalizablesConectividad: USB tipo C , Bluetooth 5.1Requisitos Del Sistema:PC: Windows 10 o posteriorMac: MacOS 11 o posteriorSistema Operativo Android 8.0 o posteriorIncluye:Pen tablet Wacom One S y lapiz estandar de Wacom OneCable USB-CHerramienta de extraccion de puntasGuia de inicio rapidoHoja de regulacionGarantia: 12 Meses</t>
  </si>
  <si>
    <t>Wacom</t>
  </si>
  <si>
    <t xml:space="preserve">Teclados ergonómicos </t>
  </si>
  <si>
    <t>Teclado GENIUS Ergonomico ERGO KB-700</t>
  </si>
  <si>
    <t>GENIUS</t>
  </si>
  <si>
    <t>Workstation Dell Pro Max Slim Cto Base</t>
  </si>
  <si>
    <t>Procesador: Intel® Core™ Ultra 7 265K, 20 núcleos, hasta 5.5 GHz, 125 W. Sistema Operativo: Ubuntu® Linux® 24.04 LTS. Enfriamiento térmico: Enfriador de aire para CPU de 125 W. Memoria RAM: 64 GB (2 x 32 GB), DDR5, 5600 MT/s, sin ECC. Tarjeta Gráfica: NVIDIA® RTX™ 2000 ADA, 16 GB GDDR6, 4 adaptadores mini DisplayPort a DisplayPort. Almacenamiento Principal: SSD TLC de 2 TB con DRAM, M.2 2280, PCIe 4ª generación, listo para SED. Almacenamiento Secundario: SSD TLC adicional de 2 TB con DRAM, M.2 2280, PCIe 4ª generación, listo para SED. Configuración de Almacenamiento: Configuración C7, arranque 2280 + 2280. Chasis: Dell Pro Max pequeño, PSU de 360 W (80 Plus Platinum), con ventilador del sistema (DAOC). Cable de Alimentación: Cable C13 (EE. UU., 125 V, 15 A). Teclado: Dell KB216 con cable, español, color negro. Ratón: Dell MS116 con cable, color negro. Seguridad: TPM incluido (Dell Precision / Pro Max). Garantía: 3 años de servicio básico en sitio</t>
  </si>
  <si>
    <t>Dell</t>
  </si>
  <si>
    <t>Office Std Ltsc Para Mac 2024</t>
  </si>
  <si>
    <t>Office STD LTSC para Mac 2024</t>
  </si>
  <si>
    <t>CONVOCATORIA PÚBLICA BS 03 DE 2025</t>
  </si>
  <si>
    <t xml:space="preserve"> Work Station Intel Core Ultra 9 285k (24 Cores) Memoria 128gbddr5 Ram 128gb Nvidia Rtx 4000 Ada 20gb</t>
  </si>
  <si>
    <t>Dell Pro Max T2Procesador: Intel Core Ultra 9 285K (24 cores, up to 5.7 GHz, 125 W)Memoria 128GBx1, 5600MHz UDIMM non-ECC DDR5,Almacenamiento 1TB SSDTarjeta de video: NVIDIA RTX 4000 ADA 20GB 4DPConexion Wifi Intel Wi-Fi 6/7 2x2 Bluetooth 5.4Licencia: Windows 11 ProGarantia: En sitio 3 anos</t>
  </si>
  <si>
    <t>DELLL</t>
  </si>
  <si>
    <t>Memoria Micro 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</si>
</sst>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9" x14ac:knownFonts="1">
    <font>
      <sz val="11"/>
      <color theme="1"/>
      <name val="Calibri"/>
      <family val="2"/>
      <scheme val="minor"/>
    </font>
    <font>
      <sz val="11"/>
      <color theme="1"/>
      <name val="Calibri"/>
      <family val="2"/>
      <scheme val="minor"/>
    </font>
    <font>
      <sz val="11"/>
      <color indexed="8"/>
      <name val="Calibri"/>
      <family val="2"/>
      <charset val="1"/>
    </font>
    <font>
      <sz val="8"/>
      <color theme="1"/>
      <name val="Arial"/>
      <family val="2"/>
    </font>
    <font>
      <b/>
      <sz val="8"/>
      <color theme="1"/>
      <name val="Arial"/>
      <family val="2"/>
    </font>
    <font>
      <sz val="8"/>
      <color rgb="FF000000"/>
      <name val="Arial"/>
      <family val="2"/>
    </font>
    <font>
      <b/>
      <sz val="8"/>
      <name val="Arial"/>
      <family val="2"/>
    </font>
    <font>
      <sz val="8"/>
      <name val="Arial"/>
      <family val="2"/>
    </font>
    <font>
      <b/>
      <i/>
      <sz val="8"/>
      <name val="Arial"/>
      <family val="2"/>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2" fontId="1" fillId="0" borderId="0" applyFont="0" applyFill="0" applyBorder="0" applyAlignment="0" applyProtection="0"/>
    <xf numFmtId="0" fontId="2" fillId="0" borderId="0"/>
  </cellStyleXfs>
  <cellXfs count="42">
    <xf numFmtId="0" fontId="0" fillId="0" borderId="0" xfId="0"/>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5" fillId="0" borderId="0" xfId="0" applyFont="1"/>
    <xf numFmtId="0" fontId="4" fillId="2" borderId="0" xfId="0" applyFont="1" applyFill="1" applyAlignment="1" applyProtection="1">
      <alignment horizontal="center"/>
      <protection locked="0"/>
    </xf>
    <xf numFmtId="0" fontId="4" fillId="2" borderId="0" xfId="0" applyFont="1" applyFill="1" applyAlignment="1" applyProtection="1">
      <alignment horizontal="left" vertical="center"/>
      <protection locked="0"/>
    </xf>
    <xf numFmtId="0" fontId="3" fillId="2" borderId="0" xfId="0" applyFont="1" applyFill="1" applyProtection="1">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lef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3" fontId="6" fillId="0" borderId="1" xfId="2" applyNumberFormat="1" applyFont="1" applyBorder="1" applyAlignment="1">
      <alignment horizontal="center" vertical="center" wrapText="1"/>
    </xf>
    <xf numFmtId="0" fontId="5" fillId="0" borderId="0" xfId="0" applyFont="1" applyAlignment="1">
      <alignment horizontal="center" vertical="center"/>
    </xf>
    <xf numFmtId="0" fontId="3" fillId="3" borderId="1" xfId="0" applyFont="1" applyFill="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42" fontId="3" fillId="0" borderId="1" xfId="1" applyFont="1" applyFill="1" applyBorder="1" applyAlignment="1" applyProtection="1">
      <alignment horizontal="center" vertical="center" wrapText="1"/>
      <protection locked="0"/>
    </xf>
    <xf numFmtId="0" fontId="5" fillId="0" borderId="1" xfId="0" applyFont="1" applyBorder="1"/>
    <xf numFmtId="3" fontId="3" fillId="0" borderId="4" xfId="0" applyNumberFormat="1" applyFont="1" applyBorder="1" applyAlignment="1" applyProtection="1">
      <alignment horizontal="center" vertical="center" wrapText="1"/>
      <protection locked="0"/>
    </xf>
    <xf numFmtId="42" fontId="3" fillId="0" borderId="4" xfId="1" applyFont="1" applyFill="1" applyBorder="1" applyAlignment="1" applyProtection="1">
      <alignment horizontal="center" vertical="center" wrapText="1"/>
      <protection locked="0"/>
    </xf>
    <xf numFmtId="0" fontId="3" fillId="3" borderId="4" xfId="0" applyFont="1" applyFill="1" applyBorder="1" applyAlignment="1">
      <alignment horizontal="center" vertical="center" wrapText="1"/>
    </xf>
    <xf numFmtId="42" fontId="6" fillId="0" borderId="4" xfId="1" applyFont="1" applyBorder="1" applyAlignment="1">
      <alignment vertical="center"/>
    </xf>
    <xf numFmtId="0" fontId="7" fillId="0" borderId="0" xfId="0" applyFont="1" applyAlignment="1">
      <alignment horizontal="left" wrapText="1"/>
    </xf>
    <xf numFmtId="0" fontId="7" fillId="0" borderId="0" xfId="0" applyFont="1" applyAlignment="1">
      <alignment horizontal="left" vertical="center" wrapText="1"/>
    </xf>
    <xf numFmtId="0" fontId="7" fillId="0" borderId="0" xfId="0" applyFont="1"/>
    <xf numFmtId="0" fontId="7" fillId="0" borderId="0" xfId="0" applyFont="1" applyAlignment="1">
      <alignment horizontal="left" vertical="center"/>
    </xf>
    <xf numFmtId="0" fontId="7" fillId="0" borderId="0" xfId="0" applyFont="1" applyAlignment="1">
      <alignment horizontal="left"/>
    </xf>
    <xf numFmtId="0" fontId="6" fillId="0" borderId="0" xfId="0" applyFont="1" applyAlignment="1" applyProtection="1">
      <alignment horizontal="left" vertical="center" wrapText="1"/>
      <protection locked="0"/>
    </xf>
    <xf numFmtId="0" fontId="7" fillId="0" borderId="3"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2" xfId="0" applyFont="1" applyBorder="1" applyAlignment="1" applyProtection="1">
      <alignment horizontal="left"/>
      <protection locked="0"/>
    </xf>
    <xf numFmtId="0" fontId="6" fillId="0" borderId="0" xfId="0" applyFont="1" applyAlignment="1" applyProtection="1">
      <alignment horizontal="left" vertical="center"/>
      <protection locked="0"/>
    </xf>
    <xf numFmtId="0" fontId="8" fillId="0" borderId="2"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lignment horizontal="left" vertical="center"/>
    </xf>
    <xf numFmtId="0" fontId="5" fillId="0" borderId="0" xfId="0" applyFont="1" applyAlignment="1">
      <alignment horizontal="left"/>
    </xf>
    <xf numFmtId="0" fontId="6" fillId="0" borderId="1" xfId="0" applyFont="1" applyBorder="1" applyAlignment="1">
      <alignment horizontal="left" vertical="top" wrapText="1"/>
    </xf>
    <xf numFmtId="0" fontId="6" fillId="0" borderId="4" xfId="0" applyFont="1" applyBorder="1" applyAlignment="1">
      <alignment horizontal="center" vertical="center"/>
    </xf>
    <xf numFmtId="0" fontId="4" fillId="2" borderId="0" xfId="0" applyFont="1" applyFill="1" applyAlignment="1" applyProtection="1">
      <alignment horizontal="center"/>
      <protection locked="0"/>
    </xf>
  </cellXfs>
  <cellStyles count="3">
    <cellStyle name="Excel Built-in Normal" xfId="2" xr:uid="{00000000-0005-0000-0000-000000000000}"/>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topLeftCell="A41" zoomScaleNormal="100" workbookViewId="0">
      <selection activeCell="A48" sqref="A48:L48"/>
    </sheetView>
  </sheetViews>
  <sheetFormatPr baseColWidth="10" defaultColWidth="11.42578125" defaultRowHeight="11.25" x14ac:dyDescent="0.2"/>
  <cols>
    <col min="1" max="1" width="4.7109375" style="6" bestFit="1" customWidth="1"/>
    <col min="2" max="2" width="20.7109375" style="37" customWidth="1"/>
    <col min="3" max="3" width="50.7109375" style="38" customWidth="1"/>
    <col min="4" max="4" width="15" style="6" customWidth="1"/>
    <col min="5" max="5" width="9.7109375" style="6" bestFit="1" customWidth="1"/>
    <col min="6" max="6" width="9.140625" style="6" bestFit="1" customWidth="1"/>
    <col min="7" max="7" width="44" style="6" bestFit="1" customWidth="1"/>
    <col min="8" max="8" width="14.42578125" style="6" bestFit="1" customWidth="1"/>
    <col min="9" max="9" width="14.42578125" style="6" customWidth="1"/>
    <col min="10" max="10" width="9.42578125" style="6" bestFit="1" customWidth="1"/>
    <col min="11" max="11" width="14.42578125" style="6" bestFit="1" customWidth="1"/>
    <col min="12" max="12" width="15.42578125" style="6" customWidth="1"/>
    <col min="13" max="13" width="11.140625" style="6" customWidth="1"/>
    <col min="14" max="14" width="9.85546875" style="6" bestFit="1" customWidth="1"/>
    <col min="15" max="16384" width="11.42578125" style="6"/>
  </cols>
  <sheetData>
    <row r="1" spans="1:14" x14ac:dyDescent="0.2">
      <c r="A1" s="41" t="s">
        <v>0</v>
      </c>
      <c r="B1" s="41"/>
      <c r="C1" s="41"/>
      <c r="D1" s="41"/>
      <c r="E1" s="41"/>
      <c r="F1" s="41"/>
      <c r="G1" s="41"/>
      <c r="H1" s="41"/>
      <c r="I1" s="41"/>
      <c r="J1" s="41"/>
      <c r="K1" s="41"/>
      <c r="L1" s="41"/>
      <c r="M1" s="41"/>
      <c r="N1" s="41"/>
    </row>
    <row r="2" spans="1:14" x14ac:dyDescent="0.2">
      <c r="A2" s="41" t="s">
        <v>113</v>
      </c>
      <c r="B2" s="41"/>
      <c r="C2" s="41"/>
      <c r="D2" s="41"/>
      <c r="E2" s="41"/>
      <c r="F2" s="41"/>
      <c r="G2" s="41"/>
      <c r="H2" s="41"/>
      <c r="I2" s="41"/>
      <c r="J2" s="41"/>
      <c r="K2" s="41"/>
      <c r="L2" s="41"/>
      <c r="M2" s="41"/>
      <c r="N2" s="41"/>
    </row>
    <row r="3" spans="1:14" ht="12.75" customHeight="1" x14ac:dyDescent="0.2">
      <c r="A3" s="41" t="s">
        <v>22</v>
      </c>
      <c r="B3" s="41"/>
      <c r="C3" s="41"/>
      <c r="D3" s="41"/>
      <c r="E3" s="41"/>
      <c r="F3" s="41"/>
      <c r="G3" s="41"/>
      <c r="H3" s="41"/>
      <c r="I3" s="41"/>
      <c r="J3" s="41"/>
      <c r="K3" s="41"/>
      <c r="L3" s="41"/>
      <c r="M3" s="41"/>
      <c r="N3" s="41"/>
    </row>
    <row r="4" spans="1:14" x14ac:dyDescent="0.2">
      <c r="A4" s="41" t="s">
        <v>21</v>
      </c>
      <c r="B4" s="41"/>
      <c r="C4" s="41"/>
      <c r="D4" s="41"/>
      <c r="E4" s="41"/>
      <c r="F4" s="41"/>
      <c r="G4" s="41"/>
      <c r="H4" s="41"/>
      <c r="I4" s="41"/>
      <c r="J4" s="41"/>
      <c r="K4" s="41"/>
      <c r="L4" s="41"/>
      <c r="M4" s="41"/>
      <c r="N4" s="41"/>
    </row>
    <row r="5" spans="1:14" x14ac:dyDescent="0.2">
      <c r="A5" s="7"/>
      <c r="B5" s="8"/>
      <c r="C5" s="7"/>
      <c r="D5" s="7"/>
      <c r="E5" s="7"/>
      <c r="F5" s="7"/>
      <c r="G5" s="7"/>
      <c r="H5" s="7"/>
      <c r="I5" s="7"/>
      <c r="J5" s="7"/>
      <c r="K5" s="7"/>
      <c r="L5" s="7"/>
    </row>
    <row r="6" spans="1:14" x14ac:dyDescent="0.2">
      <c r="A6" s="41"/>
      <c r="B6" s="41"/>
      <c r="C6" s="7"/>
      <c r="D6" s="7"/>
      <c r="E6" s="7"/>
      <c r="F6" s="7"/>
      <c r="G6" s="7"/>
      <c r="H6" s="7"/>
      <c r="I6" s="7"/>
      <c r="J6" s="7"/>
      <c r="K6" s="7"/>
      <c r="L6" s="7"/>
    </row>
    <row r="7" spans="1:14" x14ac:dyDescent="0.2">
      <c r="A7" s="9"/>
      <c r="B7" s="10"/>
      <c r="C7" s="11"/>
      <c r="D7" s="9"/>
      <c r="E7" s="9"/>
      <c r="F7" s="9"/>
      <c r="G7" s="9"/>
      <c r="H7" s="9"/>
      <c r="I7" s="9"/>
      <c r="J7" s="9"/>
      <c r="K7" s="9"/>
      <c r="L7" s="9"/>
    </row>
    <row r="8" spans="1:14" s="16" customFormat="1" ht="45" x14ac:dyDescent="0.25">
      <c r="A8" s="12" t="s">
        <v>20</v>
      </c>
      <c r="B8" s="12" t="s">
        <v>1</v>
      </c>
      <c r="C8" s="12" t="s">
        <v>2</v>
      </c>
      <c r="D8" s="12" t="s">
        <v>3</v>
      </c>
      <c r="E8" s="12" t="s">
        <v>4</v>
      </c>
      <c r="F8" s="13" t="s">
        <v>5</v>
      </c>
      <c r="G8" s="14" t="s">
        <v>6</v>
      </c>
      <c r="H8" s="14" t="s">
        <v>7</v>
      </c>
      <c r="I8" s="14" t="s">
        <v>8</v>
      </c>
      <c r="J8" s="14" t="s">
        <v>9</v>
      </c>
      <c r="K8" s="14" t="s">
        <v>10</v>
      </c>
      <c r="L8" s="15" t="s">
        <v>11</v>
      </c>
      <c r="M8" s="15" t="s">
        <v>12</v>
      </c>
      <c r="N8" s="15" t="s">
        <v>13</v>
      </c>
    </row>
    <row r="9" spans="1:14" ht="22.5" x14ac:dyDescent="0.2">
      <c r="A9" s="17">
        <v>1</v>
      </c>
      <c r="B9" s="1" t="s">
        <v>24</v>
      </c>
      <c r="C9" s="2" t="s">
        <v>25</v>
      </c>
      <c r="D9" s="3" t="s">
        <v>26</v>
      </c>
      <c r="E9" s="3" t="s">
        <v>23</v>
      </c>
      <c r="F9" s="3">
        <v>1</v>
      </c>
      <c r="G9" s="18"/>
      <c r="H9" s="19"/>
      <c r="I9" s="19"/>
      <c r="J9" s="19">
        <f>H9*I9</f>
        <v>0</v>
      </c>
      <c r="K9" s="19">
        <f>ROUND(H9+J9,0)</f>
        <v>0</v>
      </c>
      <c r="L9" s="19">
        <f>K9*F9</f>
        <v>0</v>
      </c>
      <c r="M9" s="20"/>
      <c r="N9" s="20"/>
    </row>
    <row r="10" spans="1:14" ht="22.5" x14ac:dyDescent="0.2">
      <c r="A10" s="17">
        <v>2</v>
      </c>
      <c r="B10" s="1" t="s">
        <v>27</v>
      </c>
      <c r="C10" s="2" t="s">
        <v>28</v>
      </c>
      <c r="D10" s="3" t="s">
        <v>29</v>
      </c>
      <c r="E10" s="3" t="s">
        <v>23</v>
      </c>
      <c r="F10" s="3">
        <v>1</v>
      </c>
      <c r="G10" s="18"/>
      <c r="H10" s="19"/>
      <c r="I10" s="19"/>
      <c r="J10" s="19">
        <f t="shared" ref="J10:J11" si="0">H10*I10</f>
        <v>0</v>
      </c>
      <c r="K10" s="19">
        <f t="shared" ref="K10:K11" si="1">ROUND(H10+J10,0)</f>
        <v>0</v>
      </c>
      <c r="L10" s="19">
        <f t="shared" ref="L10:L11" si="2">K10*F10</f>
        <v>0</v>
      </c>
      <c r="M10" s="20"/>
      <c r="N10" s="20"/>
    </row>
    <row r="11" spans="1:14" ht="22.5" x14ac:dyDescent="0.2">
      <c r="A11" s="17">
        <v>3</v>
      </c>
      <c r="B11" s="1" t="s">
        <v>30</v>
      </c>
      <c r="C11" s="2" t="s">
        <v>31</v>
      </c>
      <c r="D11" s="3" t="s">
        <v>32</v>
      </c>
      <c r="E11" s="3" t="s">
        <v>23</v>
      </c>
      <c r="F11" s="3">
        <v>3</v>
      </c>
      <c r="G11" s="18"/>
      <c r="H11" s="19"/>
      <c r="I11" s="19"/>
      <c r="J11" s="19">
        <f t="shared" si="0"/>
        <v>0</v>
      </c>
      <c r="K11" s="19">
        <f t="shared" si="1"/>
        <v>0</v>
      </c>
      <c r="L11" s="19">
        <f t="shared" si="2"/>
        <v>0</v>
      </c>
      <c r="M11" s="20"/>
      <c r="N11" s="20"/>
    </row>
    <row r="12" spans="1:14" ht="22.5" x14ac:dyDescent="0.2">
      <c r="A12" s="17">
        <v>4</v>
      </c>
      <c r="B12" s="1" t="s">
        <v>33</v>
      </c>
      <c r="C12" s="2" t="s">
        <v>34</v>
      </c>
      <c r="D12" s="3" t="s">
        <v>35</v>
      </c>
      <c r="E12" s="3" t="s">
        <v>23</v>
      </c>
      <c r="F12" s="3">
        <v>1</v>
      </c>
      <c r="G12" s="21"/>
      <c r="H12" s="22"/>
      <c r="I12" s="22"/>
      <c r="J12" s="19">
        <f t="shared" ref="J12:J38" si="3">H12*I12</f>
        <v>0</v>
      </c>
      <c r="K12" s="19">
        <f t="shared" ref="K12:K38" si="4">ROUND(H12+J12,0)</f>
        <v>0</v>
      </c>
      <c r="L12" s="19">
        <f t="shared" ref="L12:L38" si="5">K12*F12</f>
        <v>0</v>
      </c>
      <c r="M12" s="20"/>
      <c r="N12" s="20"/>
    </row>
    <row r="13" spans="1:14" ht="22.5" x14ac:dyDescent="0.2">
      <c r="A13" s="17">
        <v>5</v>
      </c>
      <c r="B13" s="1" t="s">
        <v>36</v>
      </c>
      <c r="C13" s="2" t="s">
        <v>37</v>
      </c>
      <c r="D13" s="3" t="s">
        <v>38</v>
      </c>
      <c r="E13" s="3" t="s">
        <v>23</v>
      </c>
      <c r="F13" s="3">
        <v>4</v>
      </c>
      <c r="G13" s="21"/>
      <c r="H13" s="22"/>
      <c r="I13" s="22"/>
      <c r="J13" s="19">
        <f t="shared" si="3"/>
        <v>0</v>
      </c>
      <c r="K13" s="19">
        <f t="shared" si="4"/>
        <v>0</v>
      </c>
      <c r="L13" s="19">
        <f t="shared" si="5"/>
        <v>0</v>
      </c>
      <c r="M13" s="20"/>
      <c r="N13" s="20"/>
    </row>
    <row r="14" spans="1:14" ht="22.5" x14ac:dyDescent="0.2">
      <c r="A14" s="17">
        <v>6</v>
      </c>
      <c r="B14" s="1" t="s">
        <v>39</v>
      </c>
      <c r="C14" s="2" t="s">
        <v>40</v>
      </c>
      <c r="D14" s="3" t="s">
        <v>41</v>
      </c>
      <c r="E14" s="3" t="s">
        <v>23</v>
      </c>
      <c r="F14" s="3">
        <v>24</v>
      </c>
      <c r="G14" s="21"/>
      <c r="H14" s="22"/>
      <c r="I14" s="22"/>
      <c r="J14" s="19">
        <f t="shared" si="3"/>
        <v>0</v>
      </c>
      <c r="K14" s="19">
        <f t="shared" si="4"/>
        <v>0</v>
      </c>
      <c r="L14" s="19">
        <f t="shared" si="5"/>
        <v>0</v>
      </c>
      <c r="M14" s="20"/>
      <c r="N14" s="20"/>
    </row>
    <row r="15" spans="1:14" ht="135" x14ac:dyDescent="0.2">
      <c r="A15" s="17">
        <v>7</v>
      </c>
      <c r="B15" s="1" t="s">
        <v>43</v>
      </c>
      <c r="C15" s="2" t="s">
        <v>44</v>
      </c>
      <c r="D15" s="3" t="s">
        <v>45</v>
      </c>
      <c r="E15" s="3" t="s">
        <v>23</v>
      </c>
      <c r="F15" s="3">
        <v>7</v>
      </c>
      <c r="G15" s="21"/>
      <c r="H15" s="22"/>
      <c r="I15" s="22"/>
      <c r="J15" s="19">
        <f t="shared" si="3"/>
        <v>0</v>
      </c>
      <c r="K15" s="19">
        <f t="shared" si="4"/>
        <v>0</v>
      </c>
      <c r="L15" s="19">
        <f t="shared" si="5"/>
        <v>0</v>
      </c>
      <c r="M15" s="20"/>
      <c r="N15" s="20"/>
    </row>
    <row r="16" spans="1:14" ht="78.75" x14ac:dyDescent="0.2">
      <c r="A16" s="17">
        <v>8</v>
      </c>
      <c r="B16" s="1" t="s">
        <v>46</v>
      </c>
      <c r="C16" s="2" t="s">
        <v>47</v>
      </c>
      <c r="D16" s="3" t="s">
        <v>45</v>
      </c>
      <c r="E16" s="3" t="s">
        <v>23</v>
      </c>
      <c r="F16" s="3">
        <v>57</v>
      </c>
      <c r="G16" s="21"/>
      <c r="H16" s="22"/>
      <c r="I16" s="22"/>
      <c r="J16" s="19">
        <f t="shared" si="3"/>
        <v>0</v>
      </c>
      <c r="K16" s="19">
        <f t="shared" si="4"/>
        <v>0</v>
      </c>
      <c r="L16" s="19">
        <f t="shared" si="5"/>
        <v>0</v>
      </c>
      <c r="M16" s="20"/>
      <c r="N16" s="20"/>
    </row>
    <row r="17" spans="1:14" ht="67.5" x14ac:dyDescent="0.2">
      <c r="A17" s="17">
        <v>9</v>
      </c>
      <c r="B17" s="1" t="s">
        <v>48</v>
      </c>
      <c r="C17" s="2" t="s">
        <v>49</v>
      </c>
      <c r="D17" s="3" t="s">
        <v>45</v>
      </c>
      <c r="E17" s="3" t="s">
        <v>23</v>
      </c>
      <c r="F17" s="3">
        <v>63</v>
      </c>
      <c r="G17" s="21"/>
      <c r="H17" s="22"/>
      <c r="I17" s="22"/>
      <c r="J17" s="19">
        <f t="shared" si="3"/>
        <v>0</v>
      </c>
      <c r="K17" s="19">
        <f t="shared" si="4"/>
        <v>0</v>
      </c>
      <c r="L17" s="19">
        <f t="shared" si="5"/>
        <v>0</v>
      </c>
      <c r="M17" s="20"/>
      <c r="N17" s="20"/>
    </row>
    <row r="18" spans="1:14" ht="67.5" x14ac:dyDescent="0.2">
      <c r="A18" s="17">
        <v>10</v>
      </c>
      <c r="B18" s="1" t="s">
        <v>50</v>
      </c>
      <c r="C18" s="2" t="s">
        <v>51</v>
      </c>
      <c r="D18" s="3" t="s">
        <v>52</v>
      </c>
      <c r="E18" s="3" t="s">
        <v>23</v>
      </c>
      <c r="F18" s="3">
        <v>1</v>
      </c>
      <c r="G18" s="21"/>
      <c r="H18" s="22"/>
      <c r="I18" s="22"/>
      <c r="J18" s="19">
        <f t="shared" si="3"/>
        <v>0</v>
      </c>
      <c r="K18" s="19">
        <f t="shared" si="4"/>
        <v>0</v>
      </c>
      <c r="L18" s="19">
        <f t="shared" si="5"/>
        <v>0</v>
      </c>
      <c r="M18" s="20"/>
      <c r="N18" s="20"/>
    </row>
    <row r="19" spans="1:14" ht="90" x14ac:dyDescent="0.2">
      <c r="A19" s="17">
        <v>11</v>
      </c>
      <c r="B19" s="1" t="s">
        <v>53</v>
      </c>
      <c r="C19" s="2" t="s">
        <v>54</v>
      </c>
      <c r="D19" s="3" t="s">
        <v>45</v>
      </c>
      <c r="E19" s="3" t="s">
        <v>23</v>
      </c>
      <c r="F19" s="3">
        <v>2</v>
      </c>
      <c r="G19" s="21"/>
      <c r="H19" s="22"/>
      <c r="I19" s="22"/>
      <c r="J19" s="19">
        <f t="shared" si="3"/>
        <v>0</v>
      </c>
      <c r="K19" s="19">
        <f t="shared" si="4"/>
        <v>0</v>
      </c>
      <c r="L19" s="19">
        <f t="shared" si="5"/>
        <v>0</v>
      </c>
      <c r="M19" s="20"/>
      <c r="N19" s="20"/>
    </row>
    <row r="20" spans="1:14" ht="33.75" x14ac:dyDescent="0.2">
      <c r="A20" s="17">
        <v>12</v>
      </c>
      <c r="B20" s="1" t="s">
        <v>55</v>
      </c>
      <c r="C20" s="2" t="s">
        <v>56</v>
      </c>
      <c r="D20" s="3" t="s">
        <v>57</v>
      </c>
      <c r="E20" s="3" t="s">
        <v>23</v>
      </c>
      <c r="F20" s="3">
        <v>1</v>
      </c>
      <c r="G20" s="21"/>
      <c r="H20" s="22"/>
      <c r="I20" s="22"/>
      <c r="J20" s="19">
        <f t="shared" si="3"/>
        <v>0</v>
      </c>
      <c r="K20" s="19">
        <f t="shared" si="4"/>
        <v>0</v>
      </c>
      <c r="L20" s="19">
        <f t="shared" si="5"/>
        <v>0</v>
      </c>
      <c r="M20" s="20"/>
      <c r="N20" s="20"/>
    </row>
    <row r="21" spans="1:14" ht="112.5" x14ac:dyDescent="0.2">
      <c r="A21" s="17">
        <v>13</v>
      </c>
      <c r="B21" s="1" t="s">
        <v>58</v>
      </c>
      <c r="C21" s="2" t="s">
        <v>59</v>
      </c>
      <c r="D21" s="3" t="s">
        <v>60</v>
      </c>
      <c r="E21" s="3" t="s">
        <v>23</v>
      </c>
      <c r="F21" s="3">
        <v>1</v>
      </c>
      <c r="G21" s="21"/>
      <c r="H21" s="22"/>
      <c r="I21" s="22"/>
      <c r="J21" s="19">
        <f t="shared" si="3"/>
        <v>0</v>
      </c>
      <c r="K21" s="19">
        <f t="shared" si="4"/>
        <v>0</v>
      </c>
      <c r="L21" s="19">
        <f t="shared" si="5"/>
        <v>0</v>
      </c>
      <c r="M21" s="20"/>
      <c r="N21" s="20"/>
    </row>
    <row r="22" spans="1:14" ht="157.5" x14ac:dyDescent="0.2">
      <c r="A22" s="17">
        <v>14</v>
      </c>
      <c r="B22" s="1" t="s">
        <v>61</v>
      </c>
      <c r="C22" s="2" t="s">
        <v>62</v>
      </c>
      <c r="D22" s="3" t="s">
        <v>52</v>
      </c>
      <c r="E22" s="3" t="s">
        <v>23</v>
      </c>
      <c r="F22" s="3">
        <v>1</v>
      </c>
      <c r="G22" s="21"/>
      <c r="H22" s="22"/>
      <c r="I22" s="22"/>
      <c r="J22" s="19">
        <f t="shared" si="3"/>
        <v>0</v>
      </c>
      <c r="K22" s="19">
        <f t="shared" si="4"/>
        <v>0</v>
      </c>
      <c r="L22" s="19">
        <f t="shared" si="5"/>
        <v>0</v>
      </c>
      <c r="M22" s="20"/>
      <c r="N22" s="20"/>
    </row>
    <row r="23" spans="1:14" ht="78.75" x14ac:dyDescent="0.2">
      <c r="A23" s="17">
        <v>15</v>
      </c>
      <c r="B23" s="1" t="s">
        <v>63</v>
      </c>
      <c r="C23" s="2" t="s">
        <v>64</v>
      </c>
      <c r="D23" s="3" t="s">
        <v>65</v>
      </c>
      <c r="E23" s="3" t="s">
        <v>23</v>
      </c>
      <c r="F23" s="3">
        <v>3</v>
      </c>
      <c r="G23" s="21"/>
      <c r="H23" s="22"/>
      <c r="I23" s="22"/>
      <c r="J23" s="19">
        <f t="shared" si="3"/>
        <v>0</v>
      </c>
      <c r="K23" s="19">
        <f t="shared" si="4"/>
        <v>0</v>
      </c>
      <c r="L23" s="19">
        <f t="shared" si="5"/>
        <v>0</v>
      </c>
      <c r="M23" s="20"/>
      <c r="N23" s="20"/>
    </row>
    <row r="24" spans="1:14" ht="146.25" x14ac:dyDescent="0.2">
      <c r="A24" s="17">
        <v>16</v>
      </c>
      <c r="B24" s="1" t="s">
        <v>66</v>
      </c>
      <c r="C24" s="2" t="s">
        <v>67</v>
      </c>
      <c r="D24" s="3" t="s">
        <v>68</v>
      </c>
      <c r="E24" s="3" t="s">
        <v>23</v>
      </c>
      <c r="F24" s="3">
        <v>2</v>
      </c>
      <c r="G24" s="21"/>
      <c r="H24" s="22"/>
      <c r="I24" s="22"/>
      <c r="J24" s="19">
        <f t="shared" si="3"/>
        <v>0</v>
      </c>
      <c r="K24" s="19">
        <f t="shared" si="4"/>
        <v>0</v>
      </c>
      <c r="L24" s="19">
        <f t="shared" si="5"/>
        <v>0</v>
      </c>
      <c r="M24" s="20"/>
      <c r="N24" s="20"/>
    </row>
    <row r="25" spans="1:14" ht="22.5" x14ac:dyDescent="0.2">
      <c r="A25" s="17">
        <v>17</v>
      </c>
      <c r="B25" s="1" t="s">
        <v>69</v>
      </c>
      <c r="C25" s="2" t="s">
        <v>70</v>
      </c>
      <c r="D25" s="3" t="s">
        <v>60</v>
      </c>
      <c r="E25" s="3" t="s">
        <v>23</v>
      </c>
      <c r="F25" s="3">
        <v>1</v>
      </c>
      <c r="G25" s="21"/>
      <c r="H25" s="22"/>
      <c r="I25" s="22"/>
      <c r="J25" s="19">
        <f t="shared" si="3"/>
        <v>0</v>
      </c>
      <c r="K25" s="19">
        <f t="shared" si="4"/>
        <v>0</v>
      </c>
      <c r="L25" s="19">
        <f t="shared" si="5"/>
        <v>0</v>
      </c>
      <c r="M25" s="20"/>
      <c r="N25" s="20"/>
    </row>
    <row r="26" spans="1:14" ht="22.5" x14ac:dyDescent="0.2">
      <c r="A26" s="17">
        <v>18</v>
      </c>
      <c r="B26" s="1" t="s">
        <v>71</v>
      </c>
      <c r="C26" s="2" t="s">
        <v>72</v>
      </c>
      <c r="D26" s="3" t="s">
        <v>73</v>
      </c>
      <c r="E26" s="3" t="s">
        <v>23</v>
      </c>
      <c r="F26" s="3">
        <v>2</v>
      </c>
      <c r="G26" s="21"/>
      <c r="H26" s="22"/>
      <c r="I26" s="22"/>
      <c r="J26" s="19">
        <f t="shared" si="3"/>
        <v>0</v>
      </c>
      <c r="K26" s="19">
        <f t="shared" si="4"/>
        <v>0</v>
      </c>
      <c r="L26" s="19">
        <f t="shared" si="5"/>
        <v>0</v>
      </c>
      <c r="M26" s="20"/>
      <c r="N26" s="20"/>
    </row>
    <row r="27" spans="1:14" ht="22.5" x14ac:dyDescent="0.2">
      <c r="A27" s="17">
        <v>19</v>
      </c>
      <c r="B27" s="1" t="s">
        <v>74</v>
      </c>
      <c r="C27" s="2" t="s">
        <v>75</v>
      </c>
      <c r="D27" s="3" t="s">
        <v>73</v>
      </c>
      <c r="E27" s="3" t="s">
        <v>23</v>
      </c>
      <c r="F27" s="3">
        <v>2</v>
      </c>
      <c r="G27" s="21"/>
      <c r="H27" s="22"/>
      <c r="I27" s="22"/>
      <c r="J27" s="19">
        <f t="shared" si="3"/>
        <v>0</v>
      </c>
      <c r="K27" s="19">
        <f t="shared" si="4"/>
        <v>0</v>
      </c>
      <c r="L27" s="19">
        <f t="shared" si="5"/>
        <v>0</v>
      </c>
      <c r="M27" s="20"/>
      <c r="N27" s="20"/>
    </row>
    <row r="28" spans="1:14" ht="22.5" x14ac:dyDescent="0.2">
      <c r="A28" s="17">
        <v>20</v>
      </c>
      <c r="B28" s="1" t="s">
        <v>111</v>
      </c>
      <c r="C28" s="2" t="s">
        <v>112</v>
      </c>
      <c r="D28" s="3" t="s">
        <v>76</v>
      </c>
      <c r="E28" s="3" t="s">
        <v>23</v>
      </c>
      <c r="F28" s="3">
        <v>3</v>
      </c>
      <c r="G28" s="21"/>
      <c r="H28" s="22"/>
      <c r="I28" s="22"/>
      <c r="J28" s="19">
        <f t="shared" si="3"/>
        <v>0</v>
      </c>
      <c r="K28" s="19">
        <f t="shared" si="4"/>
        <v>0</v>
      </c>
      <c r="L28" s="19">
        <f t="shared" si="5"/>
        <v>0</v>
      </c>
      <c r="M28" s="20"/>
      <c r="N28" s="20"/>
    </row>
    <row r="29" spans="1:14" ht="90" x14ac:dyDescent="0.2">
      <c r="A29" s="17">
        <v>21</v>
      </c>
      <c r="B29" s="1" t="s">
        <v>77</v>
      </c>
      <c r="C29" s="2" t="s">
        <v>78</v>
      </c>
      <c r="D29" s="3" t="s">
        <v>60</v>
      </c>
      <c r="E29" s="3" t="s">
        <v>23</v>
      </c>
      <c r="F29" s="3">
        <v>2</v>
      </c>
      <c r="G29" s="21"/>
      <c r="H29" s="22"/>
      <c r="I29" s="22"/>
      <c r="J29" s="19">
        <f t="shared" si="3"/>
        <v>0</v>
      </c>
      <c r="K29" s="19">
        <f t="shared" si="4"/>
        <v>0</v>
      </c>
      <c r="L29" s="19">
        <f t="shared" si="5"/>
        <v>0</v>
      </c>
      <c r="M29" s="20"/>
      <c r="N29" s="20"/>
    </row>
    <row r="30" spans="1:14" ht="22.5" x14ac:dyDescent="0.2">
      <c r="A30" s="17">
        <v>22</v>
      </c>
      <c r="B30" s="1" t="s">
        <v>117</v>
      </c>
      <c r="C30" s="2" t="s">
        <v>79</v>
      </c>
      <c r="D30" s="3" t="s">
        <v>80</v>
      </c>
      <c r="E30" s="3" t="s">
        <v>23</v>
      </c>
      <c r="F30" s="3">
        <v>3</v>
      </c>
      <c r="G30" s="21"/>
      <c r="H30" s="22"/>
      <c r="I30" s="22"/>
      <c r="J30" s="19">
        <f t="shared" si="3"/>
        <v>0</v>
      </c>
      <c r="K30" s="19">
        <f t="shared" si="4"/>
        <v>0</v>
      </c>
      <c r="L30" s="19">
        <f t="shared" si="5"/>
        <v>0</v>
      </c>
      <c r="M30" s="20"/>
      <c r="N30" s="20"/>
    </row>
    <row r="31" spans="1:14" ht="33.75" x14ac:dyDescent="0.2">
      <c r="A31" s="17">
        <v>23</v>
      </c>
      <c r="B31" s="1" t="s">
        <v>81</v>
      </c>
      <c r="C31" s="2" t="s">
        <v>82</v>
      </c>
      <c r="D31" s="3" t="s">
        <v>83</v>
      </c>
      <c r="E31" s="3" t="s">
        <v>42</v>
      </c>
      <c r="F31" s="3">
        <v>24</v>
      </c>
      <c r="G31" s="21"/>
      <c r="H31" s="22"/>
      <c r="I31" s="22"/>
      <c r="J31" s="19">
        <f t="shared" si="3"/>
        <v>0</v>
      </c>
      <c r="K31" s="19">
        <f t="shared" si="4"/>
        <v>0</v>
      </c>
      <c r="L31" s="19">
        <f t="shared" si="5"/>
        <v>0</v>
      </c>
      <c r="M31" s="20"/>
      <c r="N31" s="20"/>
    </row>
    <row r="32" spans="1:14" ht="22.5" x14ac:dyDescent="0.2">
      <c r="A32" s="17">
        <v>24</v>
      </c>
      <c r="B32" s="1" t="s">
        <v>84</v>
      </c>
      <c r="C32" s="2" t="s">
        <v>85</v>
      </c>
      <c r="D32" s="3" t="s">
        <v>76</v>
      </c>
      <c r="E32" s="3" t="s">
        <v>23</v>
      </c>
      <c r="F32" s="3">
        <v>90</v>
      </c>
      <c r="G32" s="21"/>
      <c r="H32" s="22"/>
      <c r="I32" s="22"/>
      <c r="J32" s="19">
        <f t="shared" si="3"/>
        <v>0</v>
      </c>
      <c r="K32" s="19">
        <f t="shared" si="4"/>
        <v>0</v>
      </c>
      <c r="L32" s="19">
        <f t="shared" si="5"/>
        <v>0</v>
      </c>
      <c r="M32" s="20"/>
      <c r="N32" s="20"/>
    </row>
    <row r="33" spans="1:14" ht="22.5" x14ac:dyDescent="0.2">
      <c r="A33" s="17">
        <v>25</v>
      </c>
      <c r="B33" s="1" t="s">
        <v>86</v>
      </c>
      <c r="C33" s="2" t="s">
        <v>87</v>
      </c>
      <c r="D33" s="3" t="s">
        <v>52</v>
      </c>
      <c r="E33" s="3" t="s">
        <v>23</v>
      </c>
      <c r="F33" s="3">
        <v>1</v>
      </c>
      <c r="G33" s="21"/>
      <c r="H33" s="22"/>
      <c r="I33" s="22"/>
      <c r="J33" s="19">
        <f t="shared" si="3"/>
        <v>0</v>
      </c>
      <c r="K33" s="19">
        <f t="shared" si="4"/>
        <v>0</v>
      </c>
      <c r="L33" s="19">
        <f t="shared" si="5"/>
        <v>0</v>
      </c>
      <c r="M33" s="20"/>
      <c r="N33" s="20"/>
    </row>
    <row r="34" spans="1:14" ht="33.75" x14ac:dyDescent="0.2">
      <c r="A34" s="17">
        <v>26</v>
      </c>
      <c r="B34" s="1" t="s">
        <v>88</v>
      </c>
      <c r="C34" s="2" t="s">
        <v>89</v>
      </c>
      <c r="D34" s="3" t="s">
        <v>38</v>
      </c>
      <c r="E34" s="3" t="s">
        <v>23</v>
      </c>
      <c r="F34" s="3">
        <v>7</v>
      </c>
      <c r="G34" s="21"/>
      <c r="H34" s="22"/>
      <c r="I34" s="22"/>
      <c r="J34" s="19">
        <f t="shared" si="3"/>
        <v>0</v>
      </c>
      <c r="K34" s="19">
        <f t="shared" si="4"/>
        <v>0</v>
      </c>
      <c r="L34" s="19">
        <f t="shared" si="5"/>
        <v>0</v>
      </c>
      <c r="M34" s="20"/>
      <c r="N34" s="20"/>
    </row>
    <row r="35" spans="1:14" ht="33.75" x14ac:dyDescent="0.2">
      <c r="A35" s="17">
        <v>27</v>
      </c>
      <c r="B35" s="1" t="s">
        <v>90</v>
      </c>
      <c r="C35" s="2" t="s">
        <v>91</v>
      </c>
      <c r="D35" s="3" t="s">
        <v>45</v>
      </c>
      <c r="E35" s="3" t="s">
        <v>23</v>
      </c>
      <c r="F35" s="3">
        <v>4</v>
      </c>
      <c r="G35" s="21"/>
      <c r="H35" s="22"/>
      <c r="I35" s="22"/>
      <c r="J35" s="19">
        <f t="shared" si="3"/>
        <v>0</v>
      </c>
      <c r="K35" s="19">
        <f t="shared" si="4"/>
        <v>0</v>
      </c>
      <c r="L35" s="19">
        <f t="shared" si="5"/>
        <v>0</v>
      </c>
      <c r="M35" s="20"/>
      <c r="N35" s="20"/>
    </row>
    <row r="36" spans="1:14" ht="112.5" x14ac:dyDescent="0.2">
      <c r="A36" s="17">
        <v>28</v>
      </c>
      <c r="B36" s="1" t="s">
        <v>92</v>
      </c>
      <c r="C36" s="2" t="s">
        <v>93</v>
      </c>
      <c r="D36" s="3" t="s">
        <v>45</v>
      </c>
      <c r="E36" s="3" t="s">
        <v>23</v>
      </c>
      <c r="F36" s="3">
        <v>14</v>
      </c>
      <c r="G36" s="21"/>
      <c r="H36" s="22"/>
      <c r="I36" s="22"/>
      <c r="J36" s="19">
        <f t="shared" si="3"/>
        <v>0</v>
      </c>
      <c r="K36" s="19">
        <f t="shared" si="4"/>
        <v>0</v>
      </c>
      <c r="L36" s="19">
        <f t="shared" si="5"/>
        <v>0</v>
      </c>
      <c r="M36" s="20"/>
      <c r="N36" s="20"/>
    </row>
    <row r="37" spans="1:14" ht="45" x14ac:dyDescent="0.2">
      <c r="A37" s="17">
        <v>29</v>
      </c>
      <c r="B37" s="1" t="s">
        <v>94</v>
      </c>
      <c r="C37" s="2" t="s">
        <v>95</v>
      </c>
      <c r="D37" s="3" t="s">
        <v>45</v>
      </c>
      <c r="E37" s="3" t="s">
        <v>23</v>
      </c>
      <c r="F37" s="3">
        <v>142</v>
      </c>
      <c r="G37" s="21"/>
      <c r="H37" s="22"/>
      <c r="I37" s="22"/>
      <c r="J37" s="19">
        <f t="shared" si="3"/>
        <v>0</v>
      </c>
      <c r="K37" s="19">
        <f t="shared" si="4"/>
        <v>0</v>
      </c>
      <c r="L37" s="19">
        <f t="shared" si="5"/>
        <v>0</v>
      </c>
      <c r="M37" s="20"/>
      <c r="N37" s="20"/>
    </row>
    <row r="38" spans="1:14" ht="90" x14ac:dyDescent="0.2">
      <c r="A38" s="17">
        <v>30</v>
      </c>
      <c r="B38" s="1" t="s">
        <v>96</v>
      </c>
      <c r="C38" s="2" t="s">
        <v>97</v>
      </c>
      <c r="D38" s="3" t="s">
        <v>45</v>
      </c>
      <c r="E38" s="3" t="s">
        <v>23</v>
      </c>
      <c r="F38" s="3">
        <v>14</v>
      </c>
      <c r="G38" s="21"/>
      <c r="H38" s="22"/>
      <c r="I38" s="22"/>
      <c r="J38" s="19">
        <f t="shared" si="3"/>
        <v>0</v>
      </c>
      <c r="K38" s="19">
        <f t="shared" si="4"/>
        <v>0</v>
      </c>
      <c r="L38" s="19">
        <f t="shared" si="5"/>
        <v>0</v>
      </c>
      <c r="M38" s="20"/>
      <c r="N38" s="20"/>
    </row>
    <row r="39" spans="1:14" ht="33.75" x14ac:dyDescent="0.2">
      <c r="A39" s="17">
        <v>31</v>
      </c>
      <c r="B39" s="1" t="s">
        <v>98</v>
      </c>
      <c r="C39" s="2" t="s">
        <v>99</v>
      </c>
      <c r="D39" s="3" t="s">
        <v>60</v>
      </c>
      <c r="E39" s="3" t="s">
        <v>23</v>
      </c>
      <c r="F39" s="3">
        <v>2</v>
      </c>
      <c r="G39" s="21"/>
      <c r="H39" s="22"/>
      <c r="I39" s="22"/>
      <c r="J39" s="19">
        <f t="shared" ref="J39:J43" si="6">H39*I39</f>
        <v>0</v>
      </c>
      <c r="K39" s="19">
        <f t="shared" ref="K39:K43" si="7">ROUND(H39+J39,0)</f>
        <v>0</v>
      </c>
      <c r="L39" s="19">
        <f t="shared" ref="L39:L43" si="8">K39*F39</f>
        <v>0</v>
      </c>
      <c r="M39" s="20"/>
      <c r="N39" s="20"/>
    </row>
    <row r="40" spans="1:14" ht="33.75" x14ac:dyDescent="0.2">
      <c r="A40" s="17">
        <v>32</v>
      </c>
      <c r="B40" s="1" t="s">
        <v>100</v>
      </c>
      <c r="C40" s="2" t="s">
        <v>101</v>
      </c>
      <c r="D40" s="3" t="s">
        <v>38</v>
      </c>
      <c r="E40" s="3" t="s">
        <v>23</v>
      </c>
      <c r="F40" s="3">
        <v>4</v>
      </c>
      <c r="G40" s="21"/>
      <c r="H40" s="22"/>
      <c r="I40" s="22"/>
      <c r="J40" s="19">
        <f t="shared" si="6"/>
        <v>0</v>
      </c>
      <c r="K40" s="19">
        <f t="shared" si="7"/>
        <v>0</v>
      </c>
      <c r="L40" s="19">
        <f t="shared" si="8"/>
        <v>0</v>
      </c>
      <c r="M40" s="20"/>
      <c r="N40" s="20"/>
    </row>
    <row r="41" spans="1:14" ht="101.25" x14ac:dyDescent="0.2">
      <c r="A41" s="17">
        <v>33</v>
      </c>
      <c r="B41" s="1" t="s">
        <v>102</v>
      </c>
      <c r="C41" s="2" t="s">
        <v>103</v>
      </c>
      <c r="D41" s="3" t="s">
        <v>104</v>
      </c>
      <c r="E41" s="3" t="s">
        <v>23</v>
      </c>
      <c r="F41" s="3">
        <v>2</v>
      </c>
      <c r="G41" s="21"/>
      <c r="H41" s="22"/>
      <c r="I41" s="22"/>
      <c r="J41" s="19">
        <f t="shared" si="6"/>
        <v>0</v>
      </c>
      <c r="K41" s="19">
        <f t="shared" si="7"/>
        <v>0</v>
      </c>
      <c r="L41" s="19">
        <f t="shared" si="8"/>
        <v>0</v>
      </c>
      <c r="M41" s="20"/>
      <c r="N41" s="20"/>
    </row>
    <row r="42" spans="1:14" x14ac:dyDescent="0.2">
      <c r="A42" s="17">
        <v>34</v>
      </c>
      <c r="B42" s="1" t="s">
        <v>105</v>
      </c>
      <c r="C42" s="2" t="s">
        <v>106</v>
      </c>
      <c r="D42" s="3" t="s">
        <v>107</v>
      </c>
      <c r="E42" s="3" t="s">
        <v>23</v>
      </c>
      <c r="F42" s="3">
        <v>14</v>
      </c>
      <c r="G42" s="21"/>
      <c r="H42" s="22"/>
      <c r="I42" s="22"/>
      <c r="J42" s="19">
        <f t="shared" si="6"/>
        <v>0</v>
      </c>
      <c r="K42" s="19">
        <f t="shared" si="7"/>
        <v>0</v>
      </c>
      <c r="L42" s="19">
        <f t="shared" si="8"/>
        <v>0</v>
      </c>
      <c r="M42" s="20"/>
      <c r="N42" s="20"/>
    </row>
    <row r="43" spans="1:14" ht="168.75" x14ac:dyDescent="0.2">
      <c r="A43" s="17">
        <v>35</v>
      </c>
      <c r="B43" s="3" t="s">
        <v>108</v>
      </c>
      <c r="C43" s="2" t="s">
        <v>109</v>
      </c>
      <c r="D43" s="3" t="s">
        <v>110</v>
      </c>
      <c r="E43" s="3" t="s">
        <v>23</v>
      </c>
      <c r="F43" s="3">
        <v>4</v>
      </c>
      <c r="G43" s="21"/>
      <c r="H43" s="22"/>
      <c r="I43" s="22"/>
      <c r="J43" s="19">
        <f t="shared" si="6"/>
        <v>0</v>
      </c>
      <c r="K43" s="19">
        <f t="shared" si="7"/>
        <v>0</v>
      </c>
      <c r="L43" s="19">
        <f t="shared" si="8"/>
        <v>0</v>
      </c>
      <c r="M43" s="20"/>
      <c r="N43" s="20"/>
    </row>
    <row r="44" spans="1:14" ht="56.25" x14ac:dyDescent="0.2">
      <c r="A44" s="23">
        <v>36</v>
      </c>
      <c r="B44" s="4" t="s">
        <v>114</v>
      </c>
      <c r="C44" s="5" t="s">
        <v>115</v>
      </c>
      <c r="D44" s="4" t="s">
        <v>116</v>
      </c>
      <c r="E44" s="4" t="s">
        <v>23</v>
      </c>
      <c r="F44" s="4">
        <v>3</v>
      </c>
      <c r="G44" s="21"/>
      <c r="H44" s="22"/>
      <c r="I44" s="22"/>
      <c r="J44" s="19">
        <f t="shared" ref="J44" si="9">H44*I44</f>
        <v>0</v>
      </c>
      <c r="K44" s="19">
        <f t="shared" ref="K44" si="10">ROUND(H44+J44,0)</f>
        <v>0</v>
      </c>
      <c r="L44" s="19">
        <f t="shared" ref="L44" si="11">K44*F44</f>
        <v>0</v>
      </c>
      <c r="M44" s="20"/>
      <c r="N44" s="20"/>
    </row>
    <row r="45" spans="1:14" x14ac:dyDescent="0.2">
      <c r="A45" s="40" t="s">
        <v>14</v>
      </c>
      <c r="B45" s="40"/>
      <c r="C45" s="40"/>
      <c r="D45" s="40"/>
      <c r="E45" s="40"/>
      <c r="F45" s="40"/>
      <c r="G45" s="40"/>
      <c r="H45" s="40"/>
      <c r="I45" s="40"/>
      <c r="J45" s="40"/>
      <c r="K45" s="40"/>
      <c r="L45" s="24">
        <f>SUM(L9:L44)</f>
        <v>0</v>
      </c>
    </row>
    <row r="48" spans="1:14" ht="54" customHeight="1" x14ac:dyDescent="0.2">
      <c r="A48" s="39" t="s">
        <v>15</v>
      </c>
      <c r="B48" s="39"/>
      <c r="C48" s="39"/>
      <c r="D48" s="39"/>
      <c r="E48" s="39"/>
      <c r="F48" s="39"/>
      <c r="G48" s="39"/>
      <c r="H48" s="39"/>
      <c r="I48" s="39"/>
      <c r="J48" s="39"/>
      <c r="K48" s="39"/>
      <c r="L48" s="39"/>
    </row>
    <row r="49" spans="1:12" x14ac:dyDescent="0.2">
      <c r="A49" s="25"/>
      <c r="B49" s="26"/>
      <c r="C49" s="25"/>
      <c r="D49" s="25"/>
      <c r="E49" s="25"/>
      <c r="F49" s="25"/>
      <c r="G49" s="25"/>
      <c r="H49" s="25"/>
      <c r="I49" s="25"/>
      <c r="J49" s="25"/>
      <c r="K49" s="25"/>
      <c r="L49" s="25"/>
    </row>
    <row r="50" spans="1:12" x14ac:dyDescent="0.2">
      <c r="A50" s="25"/>
      <c r="B50" s="26"/>
      <c r="C50" s="25"/>
      <c r="D50" s="25"/>
      <c r="E50" s="25"/>
      <c r="F50" s="25"/>
      <c r="G50" s="25"/>
      <c r="H50" s="25"/>
      <c r="I50" s="25"/>
      <c r="J50" s="27"/>
      <c r="K50" s="27"/>
      <c r="L50" s="27"/>
    </row>
    <row r="51" spans="1:12" x14ac:dyDescent="0.2">
      <c r="A51" s="27"/>
      <c r="B51" s="28"/>
      <c r="C51" s="29"/>
      <c r="D51" s="29"/>
      <c r="E51" s="27"/>
      <c r="F51" s="27"/>
      <c r="G51" s="27"/>
      <c r="H51" s="27"/>
      <c r="I51" s="27"/>
      <c r="J51" s="27"/>
      <c r="K51" s="27"/>
      <c r="L51" s="27"/>
    </row>
    <row r="52" spans="1:12" x14ac:dyDescent="0.2">
      <c r="A52" s="27"/>
      <c r="B52" s="28"/>
      <c r="C52" s="29"/>
      <c r="D52" s="29"/>
      <c r="E52" s="27"/>
      <c r="F52" s="27"/>
      <c r="G52" s="27"/>
      <c r="H52" s="27"/>
      <c r="I52" s="27"/>
      <c r="J52" s="27"/>
      <c r="K52" s="27"/>
      <c r="L52" s="27"/>
    </row>
    <row r="53" spans="1:12" x14ac:dyDescent="0.2">
      <c r="A53" s="27"/>
      <c r="B53" s="30" t="s">
        <v>16</v>
      </c>
      <c r="C53" s="31"/>
      <c r="D53" s="32"/>
      <c r="E53" s="27"/>
      <c r="F53" s="27"/>
      <c r="G53" s="27"/>
      <c r="H53" s="27"/>
      <c r="I53" s="27"/>
      <c r="J53" s="27"/>
      <c r="K53" s="27"/>
      <c r="L53" s="27"/>
    </row>
    <row r="54" spans="1:12" ht="22.5" x14ac:dyDescent="0.2">
      <c r="A54" s="27"/>
      <c r="B54" s="30" t="s">
        <v>17</v>
      </c>
      <c r="C54" s="33"/>
      <c r="D54" s="32"/>
      <c r="E54" s="27"/>
      <c r="F54" s="27"/>
      <c r="G54" s="27"/>
      <c r="H54" s="27"/>
      <c r="I54" s="27"/>
      <c r="J54" s="27"/>
      <c r="K54" s="27"/>
      <c r="L54" s="27"/>
    </row>
    <row r="55" spans="1:12" ht="22.5" x14ac:dyDescent="0.2">
      <c r="A55" s="27"/>
      <c r="B55" s="30" t="s">
        <v>18</v>
      </c>
      <c r="C55" s="33"/>
      <c r="D55" s="32"/>
      <c r="E55" s="27"/>
      <c r="F55" s="27"/>
      <c r="G55" s="27"/>
      <c r="H55" s="27"/>
      <c r="I55" s="27"/>
      <c r="J55" s="27"/>
      <c r="K55" s="27"/>
      <c r="L55" s="27"/>
    </row>
    <row r="56" spans="1:12" x14ac:dyDescent="0.2">
      <c r="A56" s="27"/>
      <c r="B56" s="34" t="s">
        <v>19</v>
      </c>
      <c r="C56" s="35"/>
      <c r="D56" s="36"/>
      <c r="E56" s="27"/>
      <c r="F56" s="27"/>
      <c r="G56" s="27"/>
      <c r="H56" s="27"/>
      <c r="I56" s="27"/>
      <c r="J56" s="27"/>
      <c r="K56" s="27"/>
      <c r="L56" s="27"/>
    </row>
  </sheetData>
  <sortState xmlns:xlrd2="http://schemas.microsoft.com/office/spreadsheetml/2017/richdata2" ref="A9:N82">
    <sortCondition ref="B9:B82"/>
  </sortState>
  <mergeCells count="7">
    <mergeCell ref="A48:L48"/>
    <mergeCell ref="A45:K45"/>
    <mergeCell ref="A6:B6"/>
    <mergeCell ref="A1:N1"/>
    <mergeCell ref="A2:N2"/>
    <mergeCell ref="A3:N3"/>
    <mergeCell ref="A4:N4"/>
  </mergeCells>
  <pageMargins left="0.7" right="0.7" top="0.75" bottom="0.75" header="0.3" footer="0.3"/>
  <pageSetup paperSize="9" orientation="portrait" r:id="rId1"/>
  <ignoredErrors>
    <ignoredError sqref="K10:L11 J10:J11 J9:L9 J12:L38 J39:L43 J44:L4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2022-11-10T20:04:45Z</dcterms:created>
  <dcterms:modified xsi:type="dcterms:W3CDTF">2025-11-19T22:16:20Z</dcterms:modified>
</cp:coreProperties>
</file>