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esktop\COMPRAS  TOTAL\AÑO 2026\Invitaciones Ley de Garantías\InvitaciónPublica  reactivos\"/>
    </mc:Choice>
  </mc:AlternateContent>
  <xr:revisionPtr revIDLastSave="0" documentId="13_ncr:1_{E0449806-2446-48E2-9B40-7DE5571D3485}" xr6:coauthVersionLast="47" xr6:coauthVersionMax="47" xr10:uidLastSave="{00000000-0000-0000-0000-000000000000}"/>
  <bookViews>
    <workbookView xWindow="-120" yWindow="-120" windowWidth="29040" windowHeight="15720" xr2:uid="{77EF14B8-01B9-42E0-9C6A-748AE14A6AAF}"/>
  </bookViews>
  <sheets>
    <sheet name="ITEM 2 VETERINARIA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3" i="1" l="1"/>
  <c r="J62" i="1"/>
  <c r="K62" i="1"/>
  <c r="L62" i="1"/>
  <c r="J18" i="1"/>
  <c r="K18" i="1"/>
  <c r="L18" i="1" s="1"/>
  <c r="J19" i="1"/>
  <c r="K19" i="1"/>
  <c r="L19" i="1"/>
  <c r="J20" i="1"/>
  <c r="K20" i="1"/>
  <c r="L20" i="1"/>
  <c r="J21" i="1"/>
  <c r="K21" i="1"/>
  <c r="L21" i="1"/>
  <c r="J22" i="1"/>
  <c r="K22" i="1"/>
  <c r="L22" i="1"/>
  <c r="J23" i="1"/>
  <c r="K23" i="1"/>
  <c r="L23" i="1"/>
  <c r="J24" i="1"/>
  <c r="K24" i="1"/>
  <c r="L24" i="1"/>
  <c r="J25" i="1"/>
  <c r="K25" i="1"/>
  <c r="L25" i="1" s="1"/>
  <c r="J26" i="1"/>
  <c r="K26" i="1"/>
  <c r="L26" i="1" s="1"/>
  <c r="J27" i="1"/>
  <c r="K27" i="1"/>
  <c r="L27" i="1"/>
  <c r="J28" i="1"/>
  <c r="K28" i="1"/>
  <c r="L28" i="1"/>
  <c r="J29" i="1"/>
  <c r="K29" i="1"/>
  <c r="L29" i="1" s="1"/>
  <c r="J30" i="1"/>
  <c r="K30" i="1"/>
  <c r="L30" i="1"/>
  <c r="J31" i="1"/>
  <c r="K31" i="1"/>
  <c r="L31" i="1"/>
  <c r="J32" i="1"/>
  <c r="K32" i="1"/>
  <c r="L32" i="1"/>
  <c r="J33" i="1"/>
  <c r="K33" i="1"/>
  <c r="L33" i="1" s="1"/>
  <c r="J34" i="1"/>
  <c r="K34" i="1"/>
  <c r="L34" i="1" s="1"/>
  <c r="J35" i="1"/>
  <c r="K35" i="1"/>
  <c r="L35" i="1" s="1"/>
  <c r="J36" i="1"/>
  <c r="K36" i="1"/>
  <c r="L36" i="1"/>
  <c r="J37" i="1"/>
  <c r="K37" i="1"/>
  <c r="L37" i="1"/>
  <c r="J38" i="1"/>
  <c r="K38" i="1"/>
  <c r="L38" i="1" s="1"/>
  <c r="J39" i="1"/>
  <c r="K39" i="1"/>
  <c r="L39" i="1"/>
  <c r="J40" i="1"/>
  <c r="K40" i="1"/>
  <c r="L40" i="1"/>
  <c r="J41" i="1"/>
  <c r="K41" i="1"/>
  <c r="L41" i="1"/>
  <c r="J42" i="1"/>
  <c r="K42" i="1"/>
  <c r="L42" i="1" s="1"/>
  <c r="J43" i="1"/>
  <c r="K43" i="1"/>
  <c r="L43" i="1" s="1"/>
  <c r="J44" i="1"/>
  <c r="K44" i="1"/>
  <c r="L44" i="1" s="1"/>
  <c r="J45" i="1"/>
  <c r="K45" i="1"/>
  <c r="L45" i="1"/>
  <c r="J46" i="1"/>
  <c r="K46" i="1"/>
  <c r="L46" i="1"/>
  <c r="J47" i="1"/>
  <c r="K47" i="1"/>
  <c r="L47" i="1"/>
  <c r="J48" i="1"/>
  <c r="K48" i="1"/>
  <c r="L48" i="1"/>
  <c r="J49" i="1"/>
  <c r="K49" i="1"/>
  <c r="L49" i="1"/>
  <c r="J50" i="1"/>
  <c r="K50" i="1"/>
  <c r="L50" i="1" s="1"/>
  <c r="J51" i="1"/>
  <c r="K51" i="1"/>
  <c r="L51" i="1"/>
  <c r="J52" i="1"/>
  <c r="K52" i="1"/>
  <c r="L52" i="1" s="1"/>
  <c r="J53" i="1"/>
  <c r="K53" i="1"/>
  <c r="L53" i="1"/>
  <c r="J54" i="1"/>
  <c r="K54" i="1"/>
  <c r="L54" i="1"/>
  <c r="J55" i="1"/>
  <c r="K55" i="1"/>
  <c r="L55" i="1"/>
  <c r="J56" i="1"/>
  <c r="K56" i="1"/>
  <c r="L56" i="1"/>
  <c r="J57" i="1"/>
  <c r="K57" i="1"/>
  <c r="L57" i="1"/>
  <c r="J58" i="1"/>
  <c r="K58" i="1"/>
  <c r="L58" i="1" s="1"/>
  <c r="J59" i="1"/>
  <c r="K59" i="1"/>
  <c r="L59" i="1"/>
  <c r="J60" i="1"/>
  <c r="K60" i="1"/>
  <c r="L60" i="1" s="1"/>
  <c r="J61" i="1"/>
  <c r="K61" i="1"/>
  <c r="L61" i="1" s="1"/>
  <c r="K10" i="1"/>
  <c r="L10" i="1" s="1"/>
  <c r="K11" i="1"/>
  <c r="L11" i="1" s="1"/>
  <c r="K12" i="1"/>
  <c r="L12" i="1" s="1"/>
  <c r="K13" i="1"/>
  <c r="L13" i="1" s="1"/>
  <c r="K14" i="1"/>
  <c r="L14" i="1" s="1"/>
  <c r="K15" i="1"/>
  <c r="L15" i="1" s="1"/>
  <c r="K16" i="1"/>
  <c r="L16" i="1" s="1"/>
  <c r="K17" i="1"/>
  <c r="L17" i="1" s="1"/>
  <c r="K9" i="1"/>
  <c r="L9" i="1" s="1"/>
  <c r="J10" i="1"/>
  <c r="J11" i="1"/>
  <c r="J12" i="1"/>
  <c r="J13" i="1"/>
  <c r="J14" i="1"/>
  <c r="J15" i="1"/>
  <c r="J16" i="1"/>
  <c r="J17" i="1"/>
  <c r="J9" i="1"/>
</calcChain>
</file>

<file path=xl/sharedStrings.xml><?xml version="1.0" encoding="utf-8"?>
<sst xmlns="http://schemas.openxmlformats.org/spreadsheetml/2006/main" count="241" uniqueCount="139">
  <si>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</si>
  <si>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</si>
  <si>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</si>
  <si>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</si>
  <si>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</si>
  <si>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</si>
  <si>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</si>
  <si>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</si>
  <si>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</si>
  <si>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</si>
  <si>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</si>
  <si>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</si>
  <si>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</si>
  <si>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 xml:space="preserve">VALOR TOTAL OFERTA </t>
  </si>
  <si>
    <t>Observaciones:</t>
  </si>
  <si>
    <t>NOMBRE Y NIT  EMPRESA:</t>
  </si>
  <si>
    <t>NOMBRE Y FIRMA REPRESENTANTE LEGAL</t>
  </si>
  <si>
    <t>CÉDULA REPRESENTANTE LEGAL</t>
  </si>
  <si>
    <t>FECHA:</t>
  </si>
  <si>
    <t xml:space="preserve">SUBITEM </t>
  </si>
  <si>
    <t>CORREO ELECTRONICO DE CONTACTO:</t>
  </si>
  <si>
    <t xml:space="preserve">ITEM 2  - MEDICINA VETERINARIA Y ZOOTECNIA </t>
  </si>
  <si>
    <t>ANEXO 2  -  ESPECIFICACIONES TÉCNICAS Y PRESENTACIÓN DE OFERTA</t>
  </si>
  <si>
    <t>V13154 Cyquant Mtt Cell Viability Assay</t>
  </si>
  <si>
    <t>El ensayo de viabilidad celular CyQUANT MTT utiliza elreactivo MTT bien establecido y ampliamente utilizado paradeterminar la viabilidad de las celulas de mamiferos. El potencialredox en celulas activas de mamiferos reduce el MTT a unproducto de formazan fuertemente pigmentado. Despues de lasolubilizacion, la absorbancia del formazan se puede medir conun lector de absorbancia de microplacas. El ensayo de viabilidadcelular CyQUANT MTT es un kit completo y optimizado queproporciona todos los reactivos necesarios para la deteccionde la viabilidad de celulas de mamiferos. El kit proporciona unacantidad suficiente de material para aproximadamente 1000ensayos.Las caracteristicas del ensayo de viabilidad celular CyQUANTMTT incluyen:Â¿ Kit completo y optimizado para la deteccion colorimetrica decelulas viables de mamiferosÂ¿ Utiliza el reconocido reactivo MTT como indicador del potencialredox celular.Â¿ Configurado para realizar 1000 pruebas utilizando unamicroplaca de 96 pocillosTHERMO SCIENTIFIC</t>
  </si>
  <si>
    <t>THERMO SCIENTIFIC</t>
  </si>
  <si>
    <t>Kit</t>
  </si>
  <si>
    <t>Cono-330547</t>
  </si>
  <si>
    <t>CONO IMHOFF</t>
  </si>
  <si>
    <t>.</t>
  </si>
  <si>
    <t>Unidad</t>
  </si>
  <si>
    <t>Pond Master Test-330023 Pond Master Test Kit Api. Mas De 500 Pruebas, Especializado Para Medicion De Parametros De</t>
  </si>
  <si>
    <t>POND MASTER TEST KIT API. mas de 500 pruebas,especializado para medicion de parametros decalidad de aguas en estqnues pH de 5,0 a 9,0 -Amonio 0 a 8,0 ppm - Nitrito 0 a 5,0 ppm fosfato de 0 a 10ppm</t>
  </si>
  <si>
    <t>Manguera Difusora-330130</t>
  </si>
  <si>
    <t>MANGUERA DIFUSORA AEROTUBE X 1m</t>
  </si>
  <si>
    <t>Metro</t>
  </si>
  <si>
    <t>Reactivo 500001000007</t>
  </si>
  <si>
    <t>REACTIVO YSI x 200 PRUEBAS FOSFATO (YAP177) (0- 4 mg/L PO4)</t>
  </si>
  <si>
    <t>Reactivo 500001000003</t>
  </si>
  <si>
    <t>REACTIVO YSI x 250 PRUEBAS ALCALINIDAD(YAP188) (0 - 500 mg/L CaCO3)</t>
  </si>
  <si>
    <t>Reactivo 500001000005</t>
  </si>
  <si>
    <t>REACTIVO YSI x 250 PRUEBAS DUREZA (YAP254L) (0- 500 mg/L CaCO3)</t>
  </si>
  <si>
    <t xml:space="preserve"> Kit T3010s</t>
  </si>
  <si>
    <t>NEW MONARCH GENOMIC DNA PURIFICATION KIT - 50 PREPS - NEW ENGLAND BIOLABS</t>
  </si>
  <si>
    <t>Tris , T4038-1l</t>
  </si>
  <si>
    <t>TRIS ACETATE-EDTA BUFFER DNASE AND RNASE LT SIGMA</t>
  </si>
  <si>
    <t>Fucsina. 12222</t>
  </si>
  <si>
    <t>Fucsina Fenicada Z.N.Presentacion: 500 MLMarca: ALBOR</t>
  </si>
  <si>
    <t>Safranina, 12215</t>
  </si>
  <si>
    <t>Safranina de GramPresentacion: 500 MLMarca: ALBOR</t>
  </si>
  <si>
    <t>Tiras ,9ff101077</t>
  </si>
  <si>
    <t>Tiras Reactivas Para Analisis De Orina Urs14Presentacion: 100 piezas/cajaMarca: GENERICA</t>
  </si>
  <si>
    <t>Test, Iv42</t>
  </si>
  <si>
    <t>TEST RAPIDO BRUCELLAPresentacion: UNDMarca: 	BIOTECH</t>
  </si>
  <si>
    <t>Agua , J71786ap</t>
  </si>
  <si>
    <t>Agua, libre de nucleasas, de grado de biologia molecular,ultrapuraPresentacion: 500 mlMarca: Thermo Scientific</t>
  </si>
  <si>
    <t>Trigliceridos ,Qrq029</t>
  </si>
  <si>
    <t>TRIGLICERIDOSPresentacion: 1 x 50 MLMarca: BIOSYSTEM</t>
  </si>
  <si>
    <t>Acido Urico, Qrq004</t>
  </si>
  <si>
    <t>ACIDO URICOPresentacion: 1 x 50 MLMarca: BIOSYSTEM</t>
  </si>
  <si>
    <t>Tubo, 4610-1819</t>
  </si>
  <si>
    <t>TUBOS EPPENDORF Capacidad (ml) 0,2Presentacion: PQ x 1000Marca: CITOPLUS</t>
  </si>
  <si>
    <t>Filtro , Bocm5nv3yb</t>
  </si>
  <si>
    <t>FFU, HEPA H14 LaminarFlowHoodFilter Kit de repuesto 1 pieza, filtro de ventilador actualizado compatible conLaminarFlowHood FFU 22.6 x 22.6 x 3.1 pulgadas, nivel 100/1SO5, hongo con bloqueoPresentacion: UNDMarca: IMPORTADO</t>
  </si>
  <si>
    <t>Bactident ,1001810002</t>
  </si>
  <si>
    <t>Bactident Oxidasa Para Deteccion De La Citocromooxidasa En Microorganismos Presentacion: 50 strips Marca: MERCK</t>
  </si>
  <si>
    <t>Suero . 1000025</t>
  </si>
  <si>
    <t>SUERO HEMOCLASIFICADORES ANTI A-B-DPresentacion: kit x 10 ML C/UMarca: ELIPLUS DIAGNOSTIC</t>
  </si>
  <si>
    <t>Puente, Gv50051</t>
  </si>
  <si>
    <t>Puente Bandeja Coloracion 22cm x 22cmPresentacion: UNDMarca: NACIONAL</t>
  </si>
  <si>
    <t>Azul ,12401</t>
  </si>
  <si>
    <t>Azul LactofenolPresentacion: 100 MLMarca: ALBOR</t>
  </si>
  <si>
    <t>Etanol.12211</t>
  </si>
  <si>
    <t>Etanol CetonaPresentacion: 500 MLMarca: ALBOR</t>
  </si>
  <si>
    <t>Colesterol,Qrq015</t>
  </si>
  <si>
    <t>COLESTEROL TOTALPresentacion: 1 x 50 MLMarca: BIOSYSTEM</t>
  </si>
  <si>
    <t>Pcr, 31011</t>
  </si>
  <si>
    <t>Proteina C Reactiva PCRPresentacion: 50 testMarca: Biosystem</t>
  </si>
  <si>
    <t>Aceite, Al-Ioo</t>
  </si>
  <si>
    <t>ACEITE DE INMERSIONPresentacion: 100.0 mlMarca: GENERICA</t>
  </si>
  <si>
    <t>Silica,05692-01000</t>
  </si>
  <si>
    <t>SILICA GEL CON INDICADOR DE HUMEDAD(AZUL)Presentacion: 1 KgMarca: LOBA CHEMIE</t>
  </si>
  <si>
    <t>Tubo , 4610-1877</t>
  </si>
  <si>
    <t>TUBO PARA CENTRIFUGA Con tapa ( sin gradilla) NoEsterilesCapacidad (ml) 15 Medida 17x120mmPresentacion: pk x 50 undsMarca: CITOPLUS</t>
  </si>
  <si>
    <t>Paquete</t>
  </si>
  <si>
    <t>Tubo,4610-1878</t>
  </si>
  <si>
    <t>TUBO PARA CENTRIFUGA Con tapa ( sin gradilla) NoEsterilesCapacidad (ml) 50 Medida 30x115mmPresentacion: pk x 25 undsMarca: CITOPLUS</t>
  </si>
  <si>
    <t>Papel Indicador -40160.028</t>
  </si>
  <si>
    <t>PAPEL INDICADOR pH 1-14 En rollo Ancho 8mmPresentacion: Rollo x 5 mtsMarca: LABSCIENT</t>
  </si>
  <si>
    <t>Puntas, 4330-0024</t>
  </si>
  <si>
    <t>PUNTAS PARA MICROPIPETAS Color transparente Volumen(uL)5 -10Presentacion: PK/ 1000Marca: CITOPLUS</t>
  </si>
  <si>
    <t>Bufer, 273618.1211</t>
  </si>
  <si>
    <t>SOLUCION TAMPON PH 10 AZUL CERTIFICADO, BOTELLA X 500 mL</t>
  </si>
  <si>
    <t>Puntas , 960-06</t>
  </si>
  <si>
    <t>PUNTAS AMARILLAS PARA PIPETAS, DE 2-200 uL., PAQUETE X 1000 UDS</t>
  </si>
  <si>
    <t>Cristal Violeta, 131762.1608</t>
  </si>
  <si>
    <t xml:space="preserve"> VIOLETA CRISTAL (C.I. 42555) ACS.. BOTELLA X 500 mL</t>
  </si>
  <si>
    <t>Placas,2620</t>
  </si>
  <si>
    <t>PLACAS PARA MICROTITULACION DE 96 POZOS, FONDO RECTO, SIN TAPA (VER REF.2623),paquete x 10 uds</t>
  </si>
  <si>
    <t>Alcohol Etilico Absoluto,131086.1211</t>
  </si>
  <si>
    <t>ALCOHOL ETILICO ABSOLUTO (REAG. USP, PH. EUR.) PARA ANALISIS, ACS, ISO</t>
  </si>
  <si>
    <t>Sodio Hidroxido, 131687.1211</t>
  </si>
  <si>
    <t>SODIO HIDROXIDO  EN  LENTEJAS  (REAG. USP) PARA ANALISIS, ACS, ISO  ''SNE', FRASCO X 500G'</t>
  </si>
  <si>
    <t>Beaker De 250 Ml , 5010636</t>
  </si>
  <si>
    <t>VASO DE PRECIPITADO DE VIDRIO, F. BAJA, DE   250   mL</t>
  </si>
  <si>
    <t>Puntas , 961-04</t>
  </si>
  <si>
    <t>PUNTAS AZULES PARA PIPETAS, DE  100-1000 uL.,PAQUETE X 1000 UDS</t>
  </si>
  <si>
    <t>Buffer, 273616.1211</t>
  </si>
  <si>
    <t>SOLUCION TAMPON PH  4 ROJO CERTIFICADO, BOTELLA X 500 mL</t>
  </si>
  <si>
    <t>Kovacs K-100</t>
  </si>
  <si>
    <t>KOVACS (REACTIVO INDOL), BOTELLA X250 mL</t>
  </si>
  <si>
    <t>Beaker De 100 .5010624</t>
  </si>
  <si>
    <t>VASO DE PRECIPITADO DE VIDRIO, F. BAJA, DE   100 mL,5010624</t>
  </si>
  <si>
    <t>Tubo 1298</t>
  </si>
  <si>
    <t>TUBO DE REACCION EPPENDORF, DE   0.5 mL CON TAPA, PAQUETE X 1000 UDS</t>
  </si>
  <si>
    <t>Tubo De Ensayo ,3710562</t>
  </si>
  <si>
    <t>TUBO DE ENSAYO LISO, DE VIDRIO 16 X 150 mm (23.5 mL),</t>
  </si>
  <si>
    <t>Azul De Metileno Zn, Ams-250</t>
  </si>
  <si>
    <t>AZUL DE METILENO SOLUCION, BOTELLA X 500 mL</t>
  </si>
  <si>
    <t>Beaker De 1000 Ml.5010654</t>
  </si>
  <si>
    <t>VASO DE PRECIPITADO DE VIDRIO, F. BAJA, DE  1000 mL</t>
  </si>
  <si>
    <t>Bufer , 273617.1211</t>
  </si>
  <si>
    <t>SOLUCION TAMPON PH  7 AMARILLO CERTIFICADO, 273617.1211</t>
  </si>
  <si>
    <t>Verde De Malaquita, Vmo-25g</t>
  </si>
  <si>
    <t>VERDE DE MALAQUITA OXALATO.BOTELLA X 250 ML</t>
  </si>
  <si>
    <t>Reactivo Wsc-500</t>
  </si>
  <si>
    <t xml:space="preserve">Reactivo de Wright BOTELLA X 500 mL  </t>
  </si>
  <si>
    <t>Alcohol Acido Aaz-1000</t>
  </si>
  <si>
    <t>ALCOHOL ACIDO ZIEHL-NEELSEN,BOTELLA X 500 mL</t>
  </si>
  <si>
    <t>Tubo.279</t>
  </si>
  <si>
    <t>TUBO DE REACCION EPPENDORF, DE  1.5mL CON  TAPA,PAQUETE X 1000 UDS</t>
  </si>
  <si>
    <t>Tubo, 02.043.0100</t>
  </si>
  <si>
    <t>TUBO DE REACCION EPPENDORF, DE 2.0 mL CON TAPA, PAQUETE X 1000 UDS</t>
  </si>
  <si>
    <t>Probeta .61321035</t>
  </si>
  <si>
    <t>PROBETA GRADUADA DE VIDRIO CLASE A BASE HEXAGONAL DE VIDRIO   100 mL (1.0 mL ) CERTIFICADA POR lote</t>
  </si>
  <si>
    <t>Caja De Petri , 04.041.2100-1</t>
  </si>
  <si>
    <t>CAJA PETRI PLASTICA ESTERIL DESECHABLE 94 X 16 mm, PAQUETE X 20</t>
  </si>
  <si>
    <t>COMPRA DE REACTIVOS Y MATERIALES DE LABORATORIO PARA DIFERENTES PROGRAMAS DE LA UNIVERSIDAD TECNOLOGICA DE PEREIRA</t>
  </si>
  <si>
    <t>INVITACIÓN  PÚBLICA BS 30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</si>
</sst>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9" x14ac:knownFonts="1">
    <font>
      <sz val="11"/>
      <color theme="1"/>
      <name val="Calibri"/>
      <family val="2"/>
      <scheme val="minor"/>
    </font>
    <font>
      <sz val="11"/>
      <color theme="1"/>
      <name val="Calibri"/>
      <family val="2"/>
      <scheme val="minor"/>
    </font>
    <font>
      <sz val="11"/>
      <color indexed="8"/>
      <name val="Calibri"/>
      <family val="2"/>
      <charset val="1"/>
    </font>
    <font>
      <sz val="9"/>
      <color theme="1"/>
      <name val="Calibri Light"/>
      <family val="2"/>
      <scheme val="major"/>
    </font>
    <font>
      <b/>
      <sz val="9"/>
      <name val="Calibri Light"/>
      <family val="2"/>
      <scheme val="major"/>
    </font>
    <font>
      <sz val="9"/>
      <name val="Calibri Light"/>
      <family val="2"/>
      <scheme val="major"/>
    </font>
    <font>
      <sz val="9"/>
      <color rgb="FF000000"/>
      <name val="Calibri Light"/>
      <family val="2"/>
      <scheme val="major"/>
    </font>
    <font>
      <b/>
      <i/>
      <sz val="9"/>
      <name val="Calibri Light"/>
      <family val="2"/>
      <scheme val="major"/>
    </font>
    <font>
      <b/>
      <sz val="9"/>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cellStyleXfs>
  <cellXfs count="66">
    <xf numFmtId="0" fontId="0" fillId="0" borderId="0" xfId="0"/>
    <xf numFmtId="0" fontId="4" fillId="0" borderId="1"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center" wrapText="1"/>
    </xf>
    <xf numFmtId="0" fontId="6" fillId="0" borderId="0" xfId="0" applyFont="1"/>
    <xf numFmtId="0" fontId="5" fillId="0" borderId="0" xfId="0" applyFont="1"/>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pplyProtection="1">
      <alignment horizontal="left" vertical="center" wrapText="1"/>
      <protection locked="0"/>
    </xf>
    <xf numFmtId="0" fontId="5" fillId="0" borderId="4"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4" fillId="0" borderId="0" xfId="0" applyFont="1" applyAlignment="1" applyProtection="1">
      <alignment horizontal="left" vertical="center"/>
      <protection locked="0"/>
    </xf>
    <xf numFmtId="0" fontId="7" fillId="0" borderId="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6" fillId="0" borderId="0" xfId="0" applyFont="1" applyAlignment="1">
      <alignment horizontal="center"/>
    </xf>
    <xf numFmtId="0" fontId="3" fillId="0" borderId="0" xfId="0" applyFont="1"/>
    <xf numFmtId="42" fontId="4" fillId="0" borderId="3" xfId="1" applyFont="1" applyBorder="1" applyAlignment="1">
      <alignment vertical="center"/>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8" fillId="2" borderId="0" xfId="0" applyFont="1" applyFill="1" applyAlignment="1" applyProtection="1">
      <alignment horizontal="center"/>
      <protection locked="0"/>
    </xf>
    <xf numFmtId="0" fontId="8" fillId="2" borderId="0" xfId="0" applyFont="1" applyFill="1" applyAlignment="1" applyProtection="1">
      <alignment horizontal="left" vertical="center"/>
      <protection locked="0"/>
    </xf>
    <xf numFmtId="0" fontId="8"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0" fontId="8" fillId="3" borderId="1" xfId="0" applyFont="1" applyFill="1" applyBorder="1" applyAlignment="1">
      <alignment horizontal="center" vertical="center" wrapText="1"/>
    </xf>
    <xf numFmtId="3" fontId="8" fillId="3" borderId="1" xfId="0" applyNumberFormat="1" applyFont="1" applyFill="1" applyBorder="1" applyAlignment="1" applyProtection="1">
      <alignment horizontal="center" vertical="center" wrapText="1"/>
      <protection locked="0"/>
    </xf>
    <xf numFmtId="3" fontId="4" fillId="3" borderId="1" xfId="2" applyNumberFormat="1" applyFont="1" applyFill="1" applyBorder="1" applyAlignment="1">
      <alignment horizontal="center" vertical="center" wrapText="1"/>
    </xf>
    <xf numFmtId="3" fontId="4" fillId="3" borderId="1" xfId="2"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8" fillId="0" borderId="1" xfId="0" applyNumberFormat="1" applyFont="1" applyFill="1" applyBorder="1" applyAlignment="1" applyProtection="1">
      <alignment horizontal="center" vertical="center" wrapText="1"/>
      <protection locked="0"/>
    </xf>
    <xf numFmtId="9" fontId="8" fillId="0" borderId="1" xfId="3" applyFont="1" applyFill="1" applyBorder="1" applyAlignment="1" applyProtection="1">
      <alignment horizontal="center" vertical="center" wrapText="1"/>
      <protection locked="0"/>
    </xf>
    <xf numFmtId="41" fontId="8" fillId="0" borderId="1" xfId="0" applyNumberFormat="1" applyFont="1" applyFill="1" applyBorder="1" applyAlignment="1" applyProtection="1">
      <alignment horizontal="center" vertical="center" wrapText="1"/>
      <protection locked="0"/>
    </xf>
    <xf numFmtId="41" fontId="4" fillId="0" borderId="1" xfId="2" applyNumberFormat="1" applyFont="1" applyFill="1" applyBorder="1" applyAlignment="1">
      <alignment horizontal="center" vertical="center" wrapText="1"/>
    </xf>
    <xf numFmtId="3" fontId="4" fillId="0" borderId="1" xfId="2" applyNumberFormat="1" applyFont="1" applyFill="1" applyBorder="1" applyAlignment="1" applyProtection="1">
      <alignment horizontal="center" vertical="center" wrapText="1"/>
      <protection locked="0"/>
    </xf>
    <xf numFmtId="0" fontId="3" fillId="0" borderId="0" xfId="0" applyFont="1" applyFill="1"/>
    <xf numFmtId="0" fontId="3" fillId="0" borderId="6" xfId="0" applyFont="1" applyFill="1" applyBorder="1" applyAlignment="1">
      <alignment vertical="center"/>
    </xf>
    <xf numFmtId="0" fontId="5" fillId="0" borderId="7" xfId="0" applyFont="1" applyBorder="1" applyAlignment="1">
      <alignment horizontal="center" vertical="center" wrapText="1"/>
    </xf>
    <xf numFmtId="0" fontId="3" fillId="0" borderId="1" xfId="0" applyFont="1" applyFill="1" applyBorder="1" applyAlignment="1">
      <alignment horizontal="center" vertical="center"/>
    </xf>
    <xf numFmtId="3" fontId="8" fillId="0" borderId="1" xfId="0" applyNumberFormat="1" applyFont="1" applyBorder="1" applyAlignment="1" applyProtection="1">
      <alignment vertical="center" wrapText="1"/>
      <protection locked="0"/>
    </xf>
    <xf numFmtId="3" fontId="4" fillId="0" borderId="1" xfId="2" applyNumberFormat="1" applyFont="1" applyBorder="1" applyAlignment="1" applyProtection="1">
      <alignment vertical="center" wrapText="1"/>
      <protection locked="0"/>
    </xf>
    <xf numFmtId="0" fontId="3" fillId="0" borderId="1" xfId="0" applyFont="1" applyFill="1" applyBorder="1" applyAlignment="1">
      <alignment vertical="center"/>
    </xf>
    <xf numFmtId="0" fontId="5" fillId="0" borderId="1" xfId="0" applyFont="1" applyBorder="1" applyAlignment="1">
      <alignment horizontal="center" vertical="center" wrapText="1"/>
    </xf>
    <xf numFmtId="0" fontId="3" fillId="0" borderId="3" xfId="0" applyFont="1" applyFill="1" applyBorder="1" applyAlignment="1">
      <alignment horizontal="center" vertical="center"/>
    </xf>
    <xf numFmtId="3" fontId="8" fillId="0" borderId="3" xfId="0" applyNumberFormat="1" applyFont="1" applyBorder="1" applyAlignment="1" applyProtection="1">
      <alignment vertical="center" wrapText="1"/>
      <protection locked="0"/>
    </xf>
    <xf numFmtId="0" fontId="3" fillId="0" borderId="1" xfId="0" applyFont="1" applyFill="1" applyBorder="1" applyAlignment="1">
      <alignment vertical="center" wrapText="1"/>
    </xf>
    <xf numFmtId="0" fontId="3" fillId="0" borderId="3" xfId="0" applyFont="1" applyFill="1" applyBorder="1" applyAlignment="1">
      <alignment vertical="center"/>
    </xf>
    <xf numFmtId="0" fontId="5" fillId="0" borderId="3" xfId="0" applyFont="1" applyBorder="1" applyAlignment="1">
      <alignment horizontal="center" vertical="center" wrapText="1"/>
    </xf>
    <xf numFmtId="0" fontId="3" fillId="0" borderId="3" xfId="0" applyFont="1" applyFill="1" applyBorder="1" applyAlignment="1">
      <alignment vertical="center" wrapText="1"/>
    </xf>
    <xf numFmtId="0" fontId="6" fillId="0" borderId="0" xfId="0" applyFont="1" applyAlignment="1">
      <alignment horizontal="left" vertical="center"/>
    </xf>
    <xf numFmtId="0" fontId="6" fillId="0" borderId="0" xfId="0" applyFont="1" applyAlignment="1">
      <alignment horizontal="left"/>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8" fillId="2" borderId="0" xfId="0" applyFont="1" applyFill="1" applyAlignment="1" applyProtection="1">
      <alignment horizontal="center"/>
      <protection locked="0"/>
    </xf>
  </cellXfs>
  <cellStyles count="4">
    <cellStyle name="Excel Built-in Normal" xfId="2" xr:uid="{B70D863A-4B60-4014-A4D6-3B86AA83014F}"/>
    <cellStyle name="Moneda [0]" xfId="1"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857B-16E2-499F-A202-03FFCF35F4ED}">
  <sheetPr>
    <pageSetUpPr fitToPage="1"/>
  </sheetPr>
  <dimension ref="A1:M75"/>
  <sheetViews>
    <sheetView tabSelected="1" zoomScaleNormal="100" workbookViewId="0">
      <selection activeCell="A3" sqref="A3:M3"/>
    </sheetView>
  </sheetViews>
  <sheetFormatPr baseColWidth="10" defaultRowHeight="12" x14ac:dyDescent="0.2"/>
  <cols>
    <col min="1" max="1" width="11.42578125" style="18"/>
    <col min="2" max="2" width="33.28515625" style="18" customWidth="1"/>
    <col min="3" max="3" width="66.28515625" style="18" customWidth="1"/>
    <col min="4" max="6" width="11.42578125" style="18"/>
    <col min="7" max="7" width="25.42578125" style="18" customWidth="1"/>
    <col min="8" max="11" width="11.42578125" style="18"/>
    <col min="12" max="12" width="16" style="18" customWidth="1"/>
    <col min="13" max="13" width="13.28515625" style="18" customWidth="1"/>
    <col min="14" max="16384" width="11.42578125" style="18"/>
  </cols>
  <sheetData>
    <row r="1" spans="1:13" x14ac:dyDescent="0.2">
      <c r="A1" s="65" t="s">
        <v>0</v>
      </c>
      <c r="B1" s="65"/>
      <c r="C1" s="65"/>
      <c r="D1" s="65"/>
      <c r="E1" s="65"/>
      <c r="F1" s="65"/>
      <c r="G1" s="65"/>
      <c r="H1" s="65"/>
      <c r="I1" s="65"/>
      <c r="J1" s="65"/>
      <c r="K1" s="65"/>
      <c r="L1" s="65"/>
      <c r="M1" s="65"/>
    </row>
    <row r="2" spans="1:13" x14ac:dyDescent="0.2">
      <c r="A2" s="65" t="s">
        <v>138</v>
      </c>
      <c r="B2" s="65"/>
      <c r="C2" s="65"/>
      <c r="D2" s="65"/>
      <c r="E2" s="65"/>
      <c r="F2" s="65"/>
      <c r="G2" s="65"/>
      <c r="H2" s="65"/>
      <c r="I2" s="65"/>
      <c r="J2" s="65"/>
      <c r="K2" s="65"/>
      <c r="L2" s="65"/>
      <c r="M2" s="65"/>
    </row>
    <row r="3" spans="1:13" x14ac:dyDescent="0.2">
      <c r="A3" s="65" t="s">
        <v>137</v>
      </c>
      <c r="B3" s="65"/>
      <c r="C3" s="65"/>
      <c r="D3" s="65"/>
      <c r="E3" s="65"/>
      <c r="F3" s="65"/>
      <c r="G3" s="65"/>
      <c r="H3" s="65"/>
      <c r="I3" s="65"/>
      <c r="J3" s="65"/>
      <c r="K3" s="65"/>
      <c r="L3" s="65"/>
      <c r="M3" s="65"/>
    </row>
    <row r="4" spans="1:13" x14ac:dyDescent="0.2">
      <c r="A4" s="65" t="s">
        <v>22</v>
      </c>
      <c r="B4" s="65"/>
      <c r="C4" s="65"/>
      <c r="D4" s="65"/>
      <c r="E4" s="65"/>
      <c r="F4" s="65"/>
      <c r="G4" s="65"/>
      <c r="H4" s="65"/>
      <c r="I4" s="65"/>
      <c r="J4" s="65"/>
      <c r="K4" s="65"/>
      <c r="L4" s="65"/>
      <c r="M4" s="65"/>
    </row>
    <row r="5" spans="1:13" x14ac:dyDescent="0.2">
      <c r="A5" s="24"/>
      <c r="B5" s="25"/>
      <c r="C5" s="24"/>
      <c r="D5" s="24"/>
      <c r="E5" s="24"/>
      <c r="F5" s="24"/>
      <c r="G5" s="24"/>
      <c r="H5" s="24"/>
      <c r="I5" s="24"/>
      <c r="J5" s="24"/>
      <c r="K5" s="24"/>
      <c r="L5" s="24"/>
      <c r="M5" s="5"/>
    </row>
    <row r="6" spans="1:13" x14ac:dyDescent="0.2">
      <c r="A6" s="65"/>
      <c r="B6" s="65"/>
      <c r="C6" s="24"/>
      <c r="D6" s="24"/>
      <c r="E6" s="24"/>
      <c r="F6" s="24"/>
      <c r="G6" s="24"/>
      <c r="H6" s="24"/>
      <c r="I6" s="24"/>
      <c r="J6" s="24"/>
      <c r="K6" s="24"/>
      <c r="L6" s="24"/>
      <c r="M6" s="5"/>
    </row>
    <row r="7" spans="1:13" x14ac:dyDescent="0.2">
      <c r="A7" s="26" t="s">
        <v>21</v>
      </c>
      <c r="B7" s="27"/>
      <c r="C7" s="28"/>
      <c r="D7" s="29"/>
      <c r="E7" s="29"/>
      <c r="F7" s="30"/>
      <c r="G7" s="29"/>
      <c r="H7" s="29"/>
      <c r="I7" s="29"/>
      <c r="J7" s="29"/>
      <c r="K7" s="29"/>
      <c r="L7" s="29"/>
      <c r="M7" s="5"/>
    </row>
    <row r="8" spans="1:13" ht="66" customHeight="1" x14ac:dyDescent="0.2">
      <c r="A8" s="31" t="s">
        <v>19</v>
      </c>
      <c r="B8" s="31" t="s">
        <v>1</v>
      </c>
      <c r="C8" s="31" t="s">
        <v>2</v>
      </c>
      <c r="D8" s="31" t="s">
        <v>3</v>
      </c>
      <c r="E8" s="31" t="s">
        <v>4</v>
      </c>
      <c r="F8" s="31" t="s">
        <v>5</v>
      </c>
      <c r="G8" s="32" t="s">
        <v>6</v>
      </c>
      <c r="H8" s="32" t="s">
        <v>7</v>
      </c>
      <c r="I8" s="32" t="s">
        <v>8</v>
      </c>
      <c r="J8" s="32" t="s">
        <v>9</v>
      </c>
      <c r="K8" s="32" t="s">
        <v>10</v>
      </c>
      <c r="L8" s="33" t="s">
        <v>11</v>
      </c>
      <c r="M8" s="34" t="s">
        <v>12</v>
      </c>
    </row>
    <row r="9" spans="1:13" s="43" customFormat="1" ht="194.25" customHeight="1" x14ac:dyDescent="0.2">
      <c r="A9" s="35">
        <v>1</v>
      </c>
      <c r="B9" s="36" t="s">
        <v>23</v>
      </c>
      <c r="C9" s="37" t="s">
        <v>24</v>
      </c>
      <c r="D9" s="36" t="s">
        <v>25</v>
      </c>
      <c r="E9" s="36" t="s">
        <v>26</v>
      </c>
      <c r="F9" s="36">
        <v>1</v>
      </c>
      <c r="G9" s="38"/>
      <c r="H9" s="38"/>
      <c r="I9" s="39">
        <v>0.19</v>
      </c>
      <c r="J9" s="40">
        <f>H9*I9</f>
        <v>0</v>
      </c>
      <c r="K9" s="40">
        <f>H9*1.19</f>
        <v>0</v>
      </c>
      <c r="L9" s="41">
        <f>K9*F9</f>
        <v>0</v>
      </c>
      <c r="M9" s="42"/>
    </row>
    <row r="10" spans="1:13" s="43" customFormat="1" ht="66" customHeight="1" x14ac:dyDescent="0.2">
      <c r="A10" s="35">
        <v>2</v>
      </c>
      <c r="B10" s="36" t="s">
        <v>27</v>
      </c>
      <c r="C10" s="36" t="s">
        <v>28</v>
      </c>
      <c r="D10" s="36" t="s">
        <v>29</v>
      </c>
      <c r="E10" s="36" t="s">
        <v>30</v>
      </c>
      <c r="F10" s="36">
        <v>1</v>
      </c>
      <c r="G10" s="38"/>
      <c r="H10" s="38"/>
      <c r="I10" s="39">
        <v>0.19</v>
      </c>
      <c r="J10" s="40">
        <f t="shared" ref="J10:J17" si="0">H10*I10</f>
        <v>0</v>
      </c>
      <c r="K10" s="40">
        <f t="shared" ref="K10:K17" si="1">H10*1.19</f>
        <v>0</v>
      </c>
      <c r="L10" s="41">
        <f t="shared" ref="L10:L17" si="2">K10*F10</f>
        <v>0</v>
      </c>
      <c r="M10" s="42"/>
    </row>
    <row r="11" spans="1:13" s="43" customFormat="1" ht="66" customHeight="1" x14ac:dyDescent="0.2">
      <c r="A11" s="35">
        <v>3</v>
      </c>
      <c r="B11" s="36" t="s">
        <v>31</v>
      </c>
      <c r="C11" s="36" t="s">
        <v>32</v>
      </c>
      <c r="D11" s="36" t="s">
        <v>29</v>
      </c>
      <c r="E11" s="36" t="s">
        <v>30</v>
      </c>
      <c r="F11" s="36">
        <v>2</v>
      </c>
      <c r="G11" s="38"/>
      <c r="H11" s="38"/>
      <c r="I11" s="39">
        <v>0.19</v>
      </c>
      <c r="J11" s="40">
        <f t="shared" si="0"/>
        <v>0</v>
      </c>
      <c r="K11" s="40">
        <f t="shared" si="1"/>
        <v>0</v>
      </c>
      <c r="L11" s="41">
        <f t="shared" si="2"/>
        <v>0</v>
      </c>
      <c r="M11" s="42"/>
    </row>
    <row r="12" spans="1:13" ht="112.5" customHeight="1" x14ac:dyDescent="0.2">
      <c r="A12" s="1">
        <v>4</v>
      </c>
      <c r="B12" s="21" t="s">
        <v>33</v>
      </c>
      <c r="C12" s="44" t="s">
        <v>34</v>
      </c>
      <c r="D12" s="45" t="s">
        <v>29</v>
      </c>
      <c r="E12" s="22" t="s">
        <v>35</v>
      </c>
      <c r="F12" s="46">
        <v>20</v>
      </c>
      <c r="G12" s="47"/>
      <c r="H12" s="47"/>
      <c r="I12" s="39">
        <v>0.19</v>
      </c>
      <c r="J12" s="40">
        <f t="shared" si="0"/>
        <v>0</v>
      </c>
      <c r="K12" s="40">
        <f t="shared" si="1"/>
        <v>0</v>
      </c>
      <c r="L12" s="41">
        <f t="shared" si="2"/>
        <v>0</v>
      </c>
      <c r="M12" s="48"/>
    </row>
    <row r="13" spans="1:13" ht="112.5" customHeight="1" x14ac:dyDescent="0.2">
      <c r="A13" s="20">
        <v>5</v>
      </c>
      <c r="B13" s="22" t="s">
        <v>44</v>
      </c>
      <c r="C13" s="49" t="s">
        <v>45</v>
      </c>
      <c r="D13" s="50" t="s">
        <v>29</v>
      </c>
      <c r="E13" s="23" t="s">
        <v>30</v>
      </c>
      <c r="F13" s="51">
        <v>1</v>
      </c>
      <c r="G13" s="52"/>
      <c r="H13" s="52"/>
      <c r="I13" s="39">
        <v>0.19</v>
      </c>
      <c r="J13" s="40">
        <f t="shared" si="0"/>
        <v>0</v>
      </c>
      <c r="K13" s="40">
        <f t="shared" si="1"/>
        <v>0</v>
      </c>
      <c r="L13" s="41">
        <f t="shared" si="2"/>
        <v>0</v>
      </c>
      <c r="M13" s="48"/>
    </row>
    <row r="14" spans="1:13" ht="112.5" customHeight="1" x14ac:dyDescent="0.2">
      <c r="A14" s="20">
        <v>6</v>
      </c>
      <c r="B14" s="22" t="s">
        <v>42</v>
      </c>
      <c r="C14" s="53" t="s">
        <v>43</v>
      </c>
      <c r="D14" s="50" t="s">
        <v>29</v>
      </c>
      <c r="E14" s="23" t="s">
        <v>26</v>
      </c>
      <c r="F14" s="51">
        <v>2</v>
      </c>
      <c r="G14" s="52"/>
      <c r="H14" s="52"/>
      <c r="I14" s="39">
        <v>0.19</v>
      </c>
      <c r="J14" s="40">
        <f t="shared" si="0"/>
        <v>0</v>
      </c>
      <c r="K14" s="40">
        <f t="shared" si="1"/>
        <v>0</v>
      </c>
      <c r="L14" s="41">
        <f t="shared" si="2"/>
        <v>0</v>
      </c>
      <c r="M14" s="48"/>
    </row>
    <row r="15" spans="1:13" ht="112.5" customHeight="1" x14ac:dyDescent="0.2">
      <c r="A15" s="20">
        <v>7</v>
      </c>
      <c r="B15" s="23" t="s">
        <v>36</v>
      </c>
      <c r="C15" s="54" t="s">
        <v>37</v>
      </c>
      <c r="D15" s="55" t="s">
        <v>29</v>
      </c>
      <c r="E15" s="23" t="s">
        <v>30</v>
      </c>
      <c r="F15" s="51">
        <v>1</v>
      </c>
      <c r="G15" s="52"/>
      <c r="H15" s="52"/>
      <c r="I15" s="39">
        <v>0.19</v>
      </c>
      <c r="J15" s="40">
        <f t="shared" si="0"/>
        <v>0</v>
      </c>
      <c r="K15" s="40">
        <f t="shared" si="1"/>
        <v>0</v>
      </c>
      <c r="L15" s="41">
        <f t="shared" si="2"/>
        <v>0</v>
      </c>
      <c r="M15" s="48"/>
    </row>
    <row r="16" spans="1:13" ht="112.5" customHeight="1" x14ac:dyDescent="0.2">
      <c r="A16" s="20">
        <v>8</v>
      </c>
      <c r="B16" s="23" t="s">
        <v>38</v>
      </c>
      <c r="C16" s="54" t="s">
        <v>39</v>
      </c>
      <c r="D16" s="55" t="s">
        <v>29</v>
      </c>
      <c r="E16" s="23" t="s">
        <v>30</v>
      </c>
      <c r="F16" s="51">
        <v>1</v>
      </c>
      <c r="G16" s="52"/>
      <c r="H16" s="52"/>
      <c r="I16" s="39">
        <v>0.19</v>
      </c>
      <c r="J16" s="40">
        <f t="shared" si="0"/>
        <v>0</v>
      </c>
      <c r="K16" s="40">
        <f t="shared" si="1"/>
        <v>0</v>
      </c>
      <c r="L16" s="41">
        <f t="shared" si="2"/>
        <v>0</v>
      </c>
      <c r="M16" s="48"/>
    </row>
    <row r="17" spans="1:13" ht="112.5" customHeight="1" x14ac:dyDescent="0.2">
      <c r="A17" s="20">
        <v>9</v>
      </c>
      <c r="B17" s="23" t="s">
        <v>40</v>
      </c>
      <c r="C17" s="54" t="s">
        <v>41</v>
      </c>
      <c r="D17" s="55" t="s">
        <v>29</v>
      </c>
      <c r="E17" s="23" t="s">
        <v>30</v>
      </c>
      <c r="F17" s="51">
        <v>1</v>
      </c>
      <c r="G17" s="52"/>
      <c r="H17" s="52"/>
      <c r="I17" s="39">
        <v>0.19</v>
      </c>
      <c r="J17" s="40">
        <f t="shared" si="0"/>
        <v>0</v>
      </c>
      <c r="K17" s="40">
        <f t="shared" si="1"/>
        <v>0</v>
      </c>
      <c r="L17" s="41">
        <f t="shared" si="2"/>
        <v>0</v>
      </c>
      <c r="M17" s="48"/>
    </row>
    <row r="18" spans="1:13" ht="112.5" customHeight="1" x14ac:dyDescent="0.2">
      <c r="A18" s="20">
        <v>10</v>
      </c>
      <c r="B18" s="23" t="s">
        <v>46</v>
      </c>
      <c r="C18" s="54" t="s">
        <v>47</v>
      </c>
      <c r="D18" s="55" t="s">
        <v>29</v>
      </c>
      <c r="E18" s="23" t="s">
        <v>30</v>
      </c>
      <c r="F18" s="51">
        <v>1</v>
      </c>
      <c r="G18" s="52"/>
      <c r="H18" s="52"/>
      <c r="I18" s="39">
        <v>0.19</v>
      </c>
      <c r="J18" s="40">
        <f t="shared" ref="J18:J61" si="3">H18*I18</f>
        <v>0</v>
      </c>
      <c r="K18" s="40">
        <f t="shared" ref="K18:K61" si="4">H18*1.19</f>
        <v>0</v>
      </c>
      <c r="L18" s="41">
        <f t="shared" ref="L18:L61" si="5">K18*F18</f>
        <v>0</v>
      </c>
      <c r="M18" s="48"/>
    </row>
    <row r="19" spans="1:13" ht="112.5" customHeight="1" x14ac:dyDescent="0.2">
      <c r="A19" s="20">
        <v>11</v>
      </c>
      <c r="B19" s="23" t="s">
        <v>48</v>
      </c>
      <c r="C19" s="54" t="s">
        <v>49</v>
      </c>
      <c r="D19" s="55" t="s">
        <v>29</v>
      </c>
      <c r="E19" s="23" t="s">
        <v>30</v>
      </c>
      <c r="F19" s="51">
        <v>1</v>
      </c>
      <c r="G19" s="52"/>
      <c r="H19" s="52"/>
      <c r="I19" s="39">
        <v>0.19</v>
      </c>
      <c r="J19" s="40">
        <f t="shared" si="3"/>
        <v>0</v>
      </c>
      <c r="K19" s="40">
        <f t="shared" si="4"/>
        <v>0</v>
      </c>
      <c r="L19" s="41">
        <f t="shared" si="5"/>
        <v>0</v>
      </c>
      <c r="M19" s="48"/>
    </row>
    <row r="20" spans="1:13" ht="112.5" customHeight="1" x14ac:dyDescent="0.2">
      <c r="A20" s="20">
        <v>12</v>
      </c>
      <c r="B20" s="23" t="s">
        <v>50</v>
      </c>
      <c r="C20" s="56" t="s">
        <v>51</v>
      </c>
      <c r="D20" s="55" t="s">
        <v>29</v>
      </c>
      <c r="E20" s="23" t="s">
        <v>30</v>
      </c>
      <c r="F20" s="51">
        <v>1</v>
      </c>
      <c r="G20" s="52"/>
      <c r="H20" s="52"/>
      <c r="I20" s="39">
        <v>0.19</v>
      </c>
      <c r="J20" s="40">
        <f t="shared" si="3"/>
        <v>0</v>
      </c>
      <c r="K20" s="40">
        <f t="shared" si="4"/>
        <v>0</v>
      </c>
      <c r="L20" s="41">
        <f t="shared" si="5"/>
        <v>0</v>
      </c>
      <c r="M20" s="48"/>
    </row>
    <row r="21" spans="1:13" ht="112.5" customHeight="1" x14ac:dyDescent="0.2">
      <c r="A21" s="20">
        <v>13</v>
      </c>
      <c r="B21" s="23" t="s">
        <v>52</v>
      </c>
      <c r="C21" s="54" t="s">
        <v>53</v>
      </c>
      <c r="D21" s="55" t="s">
        <v>29</v>
      </c>
      <c r="E21" s="23" t="s">
        <v>30</v>
      </c>
      <c r="F21" s="51">
        <v>2</v>
      </c>
      <c r="G21" s="52"/>
      <c r="H21" s="52"/>
      <c r="I21" s="39">
        <v>0.19</v>
      </c>
      <c r="J21" s="40">
        <f t="shared" si="3"/>
        <v>0</v>
      </c>
      <c r="K21" s="40">
        <f t="shared" si="4"/>
        <v>0</v>
      </c>
      <c r="L21" s="41">
        <f t="shared" si="5"/>
        <v>0</v>
      </c>
      <c r="M21" s="48"/>
    </row>
    <row r="22" spans="1:13" ht="112.5" customHeight="1" x14ac:dyDescent="0.2">
      <c r="A22" s="20">
        <v>14</v>
      </c>
      <c r="B22" s="23" t="s">
        <v>54</v>
      </c>
      <c r="C22" s="56" t="s">
        <v>55</v>
      </c>
      <c r="D22" s="55" t="s">
        <v>29</v>
      </c>
      <c r="E22" s="23" t="s">
        <v>30</v>
      </c>
      <c r="F22" s="51">
        <v>1</v>
      </c>
      <c r="G22" s="52"/>
      <c r="H22" s="52"/>
      <c r="I22" s="39">
        <v>0.19</v>
      </c>
      <c r="J22" s="40">
        <f t="shared" si="3"/>
        <v>0</v>
      </c>
      <c r="K22" s="40">
        <f t="shared" si="4"/>
        <v>0</v>
      </c>
      <c r="L22" s="41">
        <f t="shared" si="5"/>
        <v>0</v>
      </c>
      <c r="M22" s="48"/>
    </row>
    <row r="23" spans="1:13" ht="112.5" customHeight="1" x14ac:dyDescent="0.2">
      <c r="A23" s="20">
        <v>15</v>
      </c>
      <c r="B23" s="23" t="s">
        <v>56</v>
      </c>
      <c r="C23" s="54" t="s">
        <v>57</v>
      </c>
      <c r="D23" s="55" t="s">
        <v>29</v>
      </c>
      <c r="E23" s="23" t="s">
        <v>30</v>
      </c>
      <c r="F23" s="51">
        <v>1</v>
      </c>
      <c r="G23" s="52"/>
      <c r="H23" s="52"/>
      <c r="I23" s="39">
        <v>0.19</v>
      </c>
      <c r="J23" s="40">
        <f t="shared" si="3"/>
        <v>0</v>
      </c>
      <c r="K23" s="40">
        <f t="shared" si="4"/>
        <v>0</v>
      </c>
      <c r="L23" s="41">
        <f t="shared" si="5"/>
        <v>0</v>
      </c>
      <c r="M23" s="48"/>
    </row>
    <row r="24" spans="1:13" ht="112.5" customHeight="1" x14ac:dyDescent="0.2">
      <c r="A24" s="20">
        <v>16</v>
      </c>
      <c r="B24" s="23" t="s">
        <v>58</v>
      </c>
      <c r="C24" s="54" t="s">
        <v>59</v>
      </c>
      <c r="D24" s="55" t="s">
        <v>29</v>
      </c>
      <c r="E24" s="23" t="s">
        <v>30</v>
      </c>
      <c r="F24" s="51">
        <v>1</v>
      </c>
      <c r="G24" s="52"/>
      <c r="H24" s="52"/>
      <c r="I24" s="39">
        <v>0.19</v>
      </c>
      <c r="J24" s="40">
        <f t="shared" si="3"/>
        <v>0</v>
      </c>
      <c r="K24" s="40">
        <f t="shared" si="4"/>
        <v>0</v>
      </c>
      <c r="L24" s="41">
        <f t="shared" si="5"/>
        <v>0</v>
      </c>
      <c r="M24" s="48"/>
    </row>
    <row r="25" spans="1:13" ht="112.5" customHeight="1" x14ac:dyDescent="0.2">
      <c r="A25" s="20">
        <v>17</v>
      </c>
      <c r="B25" s="23" t="s">
        <v>60</v>
      </c>
      <c r="C25" s="56" t="s">
        <v>61</v>
      </c>
      <c r="D25" s="55" t="s">
        <v>29</v>
      </c>
      <c r="E25" s="23" t="s">
        <v>30</v>
      </c>
      <c r="F25" s="51">
        <v>1</v>
      </c>
      <c r="G25" s="52"/>
      <c r="H25" s="52"/>
      <c r="I25" s="39">
        <v>0.19</v>
      </c>
      <c r="J25" s="40">
        <f t="shared" si="3"/>
        <v>0</v>
      </c>
      <c r="K25" s="40">
        <f t="shared" si="4"/>
        <v>0</v>
      </c>
      <c r="L25" s="41">
        <f t="shared" si="5"/>
        <v>0</v>
      </c>
      <c r="M25" s="48"/>
    </row>
    <row r="26" spans="1:13" ht="112.5" customHeight="1" x14ac:dyDescent="0.2">
      <c r="A26" s="20">
        <v>18</v>
      </c>
      <c r="B26" s="23" t="s">
        <v>62</v>
      </c>
      <c r="C26" s="56" t="s">
        <v>63</v>
      </c>
      <c r="D26" s="55" t="s">
        <v>29</v>
      </c>
      <c r="E26" s="23" t="s">
        <v>30</v>
      </c>
      <c r="F26" s="51">
        <v>1</v>
      </c>
      <c r="G26" s="52"/>
      <c r="H26" s="52"/>
      <c r="I26" s="39">
        <v>0.19</v>
      </c>
      <c r="J26" s="40">
        <f t="shared" si="3"/>
        <v>0</v>
      </c>
      <c r="K26" s="40">
        <f t="shared" si="4"/>
        <v>0</v>
      </c>
      <c r="L26" s="41">
        <f t="shared" si="5"/>
        <v>0</v>
      </c>
      <c r="M26" s="48"/>
    </row>
    <row r="27" spans="1:13" ht="112.5" customHeight="1" x14ac:dyDescent="0.2">
      <c r="A27" s="20">
        <v>19</v>
      </c>
      <c r="B27" s="23" t="s">
        <v>64</v>
      </c>
      <c r="C27" s="56" t="s">
        <v>65</v>
      </c>
      <c r="D27" s="55" t="s">
        <v>29</v>
      </c>
      <c r="E27" s="23" t="s">
        <v>30</v>
      </c>
      <c r="F27" s="51">
        <v>6</v>
      </c>
      <c r="G27" s="52"/>
      <c r="H27" s="52"/>
      <c r="I27" s="39">
        <v>0.19</v>
      </c>
      <c r="J27" s="40">
        <f t="shared" si="3"/>
        <v>0</v>
      </c>
      <c r="K27" s="40">
        <f t="shared" si="4"/>
        <v>0</v>
      </c>
      <c r="L27" s="41">
        <f t="shared" si="5"/>
        <v>0</v>
      </c>
      <c r="M27" s="48"/>
    </row>
    <row r="28" spans="1:13" ht="112.5" customHeight="1" x14ac:dyDescent="0.2">
      <c r="A28" s="20">
        <v>20</v>
      </c>
      <c r="B28" s="23" t="s">
        <v>66</v>
      </c>
      <c r="C28" s="56" t="s">
        <v>67</v>
      </c>
      <c r="D28" s="55" t="s">
        <v>29</v>
      </c>
      <c r="E28" s="23" t="s">
        <v>30</v>
      </c>
      <c r="F28" s="51">
        <v>1</v>
      </c>
      <c r="G28" s="52"/>
      <c r="H28" s="52"/>
      <c r="I28" s="39">
        <v>0.19</v>
      </c>
      <c r="J28" s="40">
        <f t="shared" si="3"/>
        <v>0</v>
      </c>
      <c r="K28" s="40">
        <f t="shared" si="4"/>
        <v>0</v>
      </c>
      <c r="L28" s="41">
        <f t="shared" si="5"/>
        <v>0</v>
      </c>
      <c r="M28" s="48"/>
    </row>
    <row r="29" spans="1:13" ht="112.5" customHeight="1" x14ac:dyDescent="0.2">
      <c r="A29" s="20">
        <v>21</v>
      </c>
      <c r="B29" s="23" t="s">
        <v>68</v>
      </c>
      <c r="C29" s="56" t="s">
        <v>69</v>
      </c>
      <c r="D29" s="55" t="s">
        <v>29</v>
      </c>
      <c r="E29" s="23" t="s">
        <v>30</v>
      </c>
      <c r="F29" s="51">
        <v>3</v>
      </c>
      <c r="G29" s="52"/>
      <c r="H29" s="52"/>
      <c r="I29" s="39">
        <v>0.19</v>
      </c>
      <c r="J29" s="40">
        <f t="shared" si="3"/>
        <v>0</v>
      </c>
      <c r="K29" s="40">
        <f t="shared" si="4"/>
        <v>0</v>
      </c>
      <c r="L29" s="41">
        <f t="shared" si="5"/>
        <v>0</v>
      </c>
      <c r="M29" s="48"/>
    </row>
    <row r="30" spans="1:13" ht="112.5" customHeight="1" x14ac:dyDescent="0.2">
      <c r="A30" s="20">
        <v>22</v>
      </c>
      <c r="B30" s="23" t="s">
        <v>70</v>
      </c>
      <c r="C30" s="54" t="s">
        <v>71</v>
      </c>
      <c r="D30" s="55" t="s">
        <v>29</v>
      </c>
      <c r="E30" s="23" t="s">
        <v>30</v>
      </c>
      <c r="F30" s="51">
        <v>1</v>
      </c>
      <c r="G30" s="52"/>
      <c r="H30" s="52"/>
      <c r="I30" s="39">
        <v>0.19</v>
      </c>
      <c r="J30" s="40">
        <f t="shared" si="3"/>
        <v>0</v>
      </c>
      <c r="K30" s="40">
        <f t="shared" si="4"/>
        <v>0</v>
      </c>
      <c r="L30" s="41">
        <f t="shared" si="5"/>
        <v>0</v>
      </c>
      <c r="M30" s="48"/>
    </row>
    <row r="31" spans="1:13" ht="112.5" customHeight="1" x14ac:dyDescent="0.2">
      <c r="A31" s="20">
        <v>23</v>
      </c>
      <c r="B31" s="23" t="s">
        <v>72</v>
      </c>
      <c r="C31" s="54" t="s">
        <v>73</v>
      </c>
      <c r="D31" s="55" t="s">
        <v>29</v>
      </c>
      <c r="E31" s="23" t="s">
        <v>30</v>
      </c>
      <c r="F31" s="51">
        <v>1</v>
      </c>
      <c r="G31" s="52"/>
      <c r="H31" s="52"/>
      <c r="I31" s="39">
        <v>0.19</v>
      </c>
      <c r="J31" s="40">
        <f t="shared" si="3"/>
        <v>0</v>
      </c>
      <c r="K31" s="40">
        <f t="shared" si="4"/>
        <v>0</v>
      </c>
      <c r="L31" s="41">
        <f t="shared" si="5"/>
        <v>0</v>
      </c>
      <c r="M31" s="48"/>
    </row>
    <row r="32" spans="1:13" ht="112.5" customHeight="1" x14ac:dyDescent="0.2">
      <c r="A32" s="20">
        <v>24</v>
      </c>
      <c r="B32" s="23" t="s">
        <v>74</v>
      </c>
      <c r="C32" s="54" t="s">
        <v>75</v>
      </c>
      <c r="D32" s="55" t="s">
        <v>29</v>
      </c>
      <c r="E32" s="23" t="s">
        <v>30</v>
      </c>
      <c r="F32" s="51">
        <v>1</v>
      </c>
      <c r="G32" s="52"/>
      <c r="H32" s="52"/>
      <c r="I32" s="39">
        <v>0.19</v>
      </c>
      <c r="J32" s="40">
        <f t="shared" si="3"/>
        <v>0</v>
      </c>
      <c r="K32" s="40">
        <f t="shared" si="4"/>
        <v>0</v>
      </c>
      <c r="L32" s="41">
        <f t="shared" si="5"/>
        <v>0</v>
      </c>
      <c r="M32" s="48"/>
    </row>
    <row r="33" spans="1:13" ht="112.5" customHeight="1" x14ac:dyDescent="0.2">
      <c r="A33" s="20">
        <v>25</v>
      </c>
      <c r="B33" s="23" t="s">
        <v>76</v>
      </c>
      <c r="C33" s="54" t="s">
        <v>77</v>
      </c>
      <c r="D33" s="55" t="s">
        <v>29</v>
      </c>
      <c r="E33" s="23" t="s">
        <v>26</v>
      </c>
      <c r="F33" s="51">
        <v>2</v>
      </c>
      <c r="G33" s="52"/>
      <c r="H33" s="52"/>
      <c r="I33" s="39">
        <v>0.19</v>
      </c>
      <c r="J33" s="40">
        <f t="shared" si="3"/>
        <v>0</v>
      </c>
      <c r="K33" s="40">
        <f t="shared" si="4"/>
        <v>0</v>
      </c>
      <c r="L33" s="41">
        <f t="shared" si="5"/>
        <v>0</v>
      </c>
      <c r="M33" s="48"/>
    </row>
    <row r="34" spans="1:13" ht="112.5" customHeight="1" x14ac:dyDescent="0.2">
      <c r="A34" s="20">
        <v>26</v>
      </c>
      <c r="B34" s="23" t="s">
        <v>78</v>
      </c>
      <c r="C34" s="54" t="s">
        <v>79</v>
      </c>
      <c r="D34" s="55" t="s">
        <v>29</v>
      </c>
      <c r="E34" s="23" t="s">
        <v>30</v>
      </c>
      <c r="F34" s="51">
        <v>1</v>
      </c>
      <c r="G34" s="52"/>
      <c r="H34" s="52"/>
      <c r="I34" s="39">
        <v>0.19</v>
      </c>
      <c r="J34" s="40">
        <f t="shared" si="3"/>
        <v>0</v>
      </c>
      <c r="K34" s="40">
        <f t="shared" si="4"/>
        <v>0</v>
      </c>
      <c r="L34" s="41">
        <f t="shared" si="5"/>
        <v>0</v>
      </c>
      <c r="M34" s="48"/>
    </row>
    <row r="35" spans="1:13" ht="112.5" customHeight="1" x14ac:dyDescent="0.2">
      <c r="A35" s="20">
        <v>27</v>
      </c>
      <c r="B35" s="23" t="s">
        <v>80</v>
      </c>
      <c r="C35" s="56" t="s">
        <v>81</v>
      </c>
      <c r="D35" s="55" t="s">
        <v>29</v>
      </c>
      <c r="E35" s="23" t="s">
        <v>30</v>
      </c>
      <c r="F35" s="51">
        <v>1</v>
      </c>
      <c r="G35" s="52"/>
      <c r="H35" s="52"/>
      <c r="I35" s="39">
        <v>0.19</v>
      </c>
      <c r="J35" s="40">
        <f t="shared" si="3"/>
        <v>0</v>
      </c>
      <c r="K35" s="40">
        <f t="shared" si="4"/>
        <v>0</v>
      </c>
      <c r="L35" s="41">
        <f t="shared" si="5"/>
        <v>0</v>
      </c>
      <c r="M35" s="48"/>
    </row>
    <row r="36" spans="1:13" ht="112.5" customHeight="1" x14ac:dyDescent="0.2">
      <c r="A36" s="20">
        <v>28</v>
      </c>
      <c r="B36" s="23" t="s">
        <v>82</v>
      </c>
      <c r="C36" s="56" t="s">
        <v>83</v>
      </c>
      <c r="D36" s="55" t="s">
        <v>29</v>
      </c>
      <c r="E36" s="23" t="s">
        <v>84</v>
      </c>
      <c r="F36" s="51">
        <v>3</v>
      </c>
      <c r="G36" s="52"/>
      <c r="H36" s="52"/>
      <c r="I36" s="39">
        <v>0.19</v>
      </c>
      <c r="J36" s="40">
        <f t="shared" si="3"/>
        <v>0</v>
      </c>
      <c r="K36" s="40">
        <f t="shared" si="4"/>
        <v>0</v>
      </c>
      <c r="L36" s="41">
        <f t="shared" si="5"/>
        <v>0</v>
      </c>
      <c r="M36" s="48"/>
    </row>
    <row r="37" spans="1:13" ht="112.5" customHeight="1" x14ac:dyDescent="0.2">
      <c r="A37" s="20">
        <v>29</v>
      </c>
      <c r="B37" s="23" t="s">
        <v>85</v>
      </c>
      <c r="C37" s="56" t="s">
        <v>86</v>
      </c>
      <c r="D37" s="55" t="s">
        <v>29</v>
      </c>
      <c r="E37" s="23" t="s">
        <v>84</v>
      </c>
      <c r="F37" s="51">
        <v>3</v>
      </c>
      <c r="G37" s="52"/>
      <c r="H37" s="52"/>
      <c r="I37" s="39">
        <v>0.19</v>
      </c>
      <c r="J37" s="40">
        <f t="shared" si="3"/>
        <v>0</v>
      </c>
      <c r="K37" s="40">
        <f t="shared" si="4"/>
        <v>0</v>
      </c>
      <c r="L37" s="41">
        <f t="shared" si="5"/>
        <v>0</v>
      </c>
      <c r="M37" s="48"/>
    </row>
    <row r="38" spans="1:13" ht="112.5" customHeight="1" x14ac:dyDescent="0.2">
      <c r="A38" s="20">
        <v>30</v>
      </c>
      <c r="B38" s="23" t="s">
        <v>87</v>
      </c>
      <c r="C38" s="56" t="s">
        <v>88</v>
      </c>
      <c r="D38" s="55" t="s">
        <v>29</v>
      </c>
      <c r="E38" s="23" t="s">
        <v>30</v>
      </c>
      <c r="F38" s="51">
        <v>7</v>
      </c>
      <c r="G38" s="52"/>
      <c r="H38" s="52"/>
      <c r="I38" s="39">
        <v>0.19</v>
      </c>
      <c r="J38" s="40">
        <f t="shared" si="3"/>
        <v>0</v>
      </c>
      <c r="K38" s="40">
        <f t="shared" si="4"/>
        <v>0</v>
      </c>
      <c r="L38" s="41">
        <f t="shared" si="5"/>
        <v>0</v>
      </c>
      <c r="M38" s="48"/>
    </row>
    <row r="39" spans="1:13" ht="112.5" customHeight="1" x14ac:dyDescent="0.2">
      <c r="A39" s="20">
        <v>31</v>
      </c>
      <c r="B39" s="23" t="s">
        <v>89</v>
      </c>
      <c r="C39" s="56" t="s">
        <v>90</v>
      </c>
      <c r="D39" s="55" t="s">
        <v>29</v>
      </c>
      <c r="E39" s="23" t="s">
        <v>30</v>
      </c>
      <c r="F39" s="51">
        <v>1</v>
      </c>
      <c r="G39" s="52"/>
      <c r="H39" s="52"/>
      <c r="I39" s="39">
        <v>0.19</v>
      </c>
      <c r="J39" s="40">
        <f t="shared" si="3"/>
        <v>0</v>
      </c>
      <c r="K39" s="40">
        <f t="shared" si="4"/>
        <v>0</v>
      </c>
      <c r="L39" s="41">
        <f t="shared" si="5"/>
        <v>0</v>
      </c>
      <c r="M39" s="48"/>
    </row>
    <row r="40" spans="1:13" ht="112.5" customHeight="1" x14ac:dyDescent="0.2">
      <c r="A40" s="20">
        <v>32</v>
      </c>
      <c r="B40" s="23" t="s">
        <v>91</v>
      </c>
      <c r="C40" s="56" t="s">
        <v>92</v>
      </c>
      <c r="D40" s="55" t="s">
        <v>29</v>
      </c>
      <c r="E40" s="23" t="s">
        <v>30</v>
      </c>
      <c r="F40" s="51">
        <v>1</v>
      </c>
      <c r="G40" s="52"/>
      <c r="H40" s="52"/>
      <c r="I40" s="39">
        <v>0.19</v>
      </c>
      <c r="J40" s="40">
        <f t="shared" si="3"/>
        <v>0</v>
      </c>
      <c r="K40" s="40">
        <f t="shared" si="4"/>
        <v>0</v>
      </c>
      <c r="L40" s="41">
        <f t="shared" si="5"/>
        <v>0</v>
      </c>
      <c r="M40" s="48"/>
    </row>
    <row r="41" spans="1:13" ht="112.5" customHeight="1" x14ac:dyDescent="0.2">
      <c r="A41" s="20">
        <v>33</v>
      </c>
      <c r="B41" s="23" t="s">
        <v>93</v>
      </c>
      <c r="C41" s="56" t="s">
        <v>94</v>
      </c>
      <c r="D41" s="55" t="s">
        <v>29</v>
      </c>
      <c r="E41" s="23" t="s">
        <v>84</v>
      </c>
      <c r="F41" s="51">
        <v>1</v>
      </c>
      <c r="G41" s="52"/>
      <c r="H41" s="52"/>
      <c r="I41" s="39">
        <v>0.19</v>
      </c>
      <c r="J41" s="40">
        <f t="shared" si="3"/>
        <v>0</v>
      </c>
      <c r="K41" s="40">
        <f t="shared" si="4"/>
        <v>0</v>
      </c>
      <c r="L41" s="41">
        <f t="shared" si="5"/>
        <v>0</v>
      </c>
      <c r="M41" s="48"/>
    </row>
    <row r="42" spans="1:13" ht="112.5" customHeight="1" x14ac:dyDescent="0.2">
      <c r="A42" s="20">
        <v>34</v>
      </c>
      <c r="B42" s="23" t="s">
        <v>95</v>
      </c>
      <c r="C42" s="56" t="s">
        <v>96</v>
      </c>
      <c r="D42" s="55" t="s">
        <v>29</v>
      </c>
      <c r="E42" s="23" t="s">
        <v>30</v>
      </c>
      <c r="F42" s="51">
        <v>1</v>
      </c>
      <c r="G42" s="52"/>
      <c r="H42" s="52"/>
      <c r="I42" s="39">
        <v>0.19</v>
      </c>
      <c r="J42" s="40">
        <f t="shared" si="3"/>
        <v>0</v>
      </c>
      <c r="K42" s="40">
        <f t="shared" si="4"/>
        <v>0</v>
      </c>
      <c r="L42" s="41">
        <f t="shared" si="5"/>
        <v>0</v>
      </c>
      <c r="M42" s="48"/>
    </row>
    <row r="43" spans="1:13" ht="112.5" customHeight="1" x14ac:dyDescent="0.2">
      <c r="A43" s="20">
        <v>35</v>
      </c>
      <c r="B43" s="23" t="s">
        <v>97</v>
      </c>
      <c r="C43" s="56" t="s">
        <v>98</v>
      </c>
      <c r="D43" s="55" t="s">
        <v>29</v>
      </c>
      <c r="E43" s="23" t="s">
        <v>84</v>
      </c>
      <c r="F43" s="51">
        <v>10</v>
      </c>
      <c r="G43" s="52"/>
      <c r="H43" s="52"/>
      <c r="I43" s="39">
        <v>0.19</v>
      </c>
      <c r="J43" s="40">
        <f t="shared" si="3"/>
        <v>0</v>
      </c>
      <c r="K43" s="40">
        <f t="shared" si="4"/>
        <v>0</v>
      </c>
      <c r="L43" s="41">
        <f t="shared" si="5"/>
        <v>0</v>
      </c>
      <c r="M43" s="48"/>
    </row>
    <row r="44" spans="1:13" ht="112.5" customHeight="1" x14ac:dyDescent="0.2">
      <c r="A44" s="20">
        <v>36</v>
      </c>
      <c r="B44" s="23" t="s">
        <v>99</v>
      </c>
      <c r="C44" s="56" t="s">
        <v>100</v>
      </c>
      <c r="D44" s="55" t="s">
        <v>29</v>
      </c>
      <c r="E44" s="23" t="s">
        <v>30</v>
      </c>
      <c r="F44" s="51">
        <v>3</v>
      </c>
      <c r="G44" s="52"/>
      <c r="H44" s="52"/>
      <c r="I44" s="39">
        <v>0.19</v>
      </c>
      <c r="J44" s="40">
        <f t="shared" si="3"/>
        <v>0</v>
      </c>
      <c r="K44" s="40">
        <f t="shared" si="4"/>
        <v>0</v>
      </c>
      <c r="L44" s="41">
        <f t="shared" si="5"/>
        <v>0</v>
      </c>
      <c r="M44" s="48"/>
    </row>
    <row r="45" spans="1:13" ht="112.5" customHeight="1" x14ac:dyDescent="0.2">
      <c r="A45" s="20">
        <v>37</v>
      </c>
      <c r="B45" s="23" t="s">
        <v>101</v>
      </c>
      <c r="C45" s="56" t="s">
        <v>102</v>
      </c>
      <c r="D45" s="55" t="s">
        <v>29</v>
      </c>
      <c r="E45" s="23" t="s">
        <v>30</v>
      </c>
      <c r="F45" s="51">
        <v>1</v>
      </c>
      <c r="G45" s="52"/>
      <c r="H45" s="52"/>
      <c r="I45" s="39">
        <v>0.19</v>
      </c>
      <c r="J45" s="40">
        <f t="shared" si="3"/>
        <v>0</v>
      </c>
      <c r="K45" s="40">
        <f t="shared" si="4"/>
        <v>0</v>
      </c>
      <c r="L45" s="41">
        <f t="shared" si="5"/>
        <v>0</v>
      </c>
      <c r="M45" s="48"/>
    </row>
    <row r="46" spans="1:13" ht="112.5" customHeight="1" x14ac:dyDescent="0.2">
      <c r="A46" s="20">
        <v>38</v>
      </c>
      <c r="B46" s="23" t="s">
        <v>103</v>
      </c>
      <c r="C46" s="56" t="s">
        <v>104</v>
      </c>
      <c r="D46" s="55" t="s">
        <v>29</v>
      </c>
      <c r="E46" s="23" t="s">
        <v>30</v>
      </c>
      <c r="F46" s="51">
        <v>7</v>
      </c>
      <c r="G46" s="52"/>
      <c r="H46" s="52"/>
      <c r="I46" s="39">
        <v>0.19</v>
      </c>
      <c r="J46" s="40">
        <f t="shared" si="3"/>
        <v>0</v>
      </c>
      <c r="K46" s="40">
        <f t="shared" si="4"/>
        <v>0</v>
      </c>
      <c r="L46" s="41">
        <f t="shared" si="5"/>
        <v>0</v>
      </c>
      <c r="M46" s="48"/>
    </row>
    <row r="47" spans="1:13" ht="112.5" customHeight="1" x14ac:dyDescent="0.2">
      <c r="A47" s="20">
        <v>39</v>
      </c>
      <c r="B47" s="23" t="s">
        <v>105</v>
      </c>
      <c r="C47" s="56" t="s">
        <v>106</v>
      </c>
      <c r="D47" s="55" t="s">
        <v>29</v>
      </c>
      <c r="E47" s="23" t="s">
        <v>84</v>
      </c>
      <c r="F47" s="51">
        <v>1</v>
      </c>
      <c r="G47" s="52"/>
      <c r="H47" s="52"/>
      <c r="I47" s="39">
        <v>0.19</v>
      </c>
      <c r="J47" s="40">
        <f t="shared" si="3"/>
        <v>0</v>
      </c>
      <c r="K47" s="40">
        <f t="shared" si="4"/>
        <v>0</v>
      </c>
      <c r="L47" s="41">
        <f t="shared" si="5"/>
        <v>0</v>
      </c>
      <c r="M47" s="48"/>
    </row>
    <row r="48" spans="1:13" ht="112.5" customHeight="1" x14ac:dyDescent="0.2">
      <c r="A48" s="20">
        <v>40</v>
      </c>
      <c r="B48" s="23" t="s">
        <v>107</v>
      </c>
      <c r="C48" s="56" t="s">
        <v>108</v>
      </c>
      <c r="D48" s="55" t="s">
        <v>29</v>
      </c>
      <c r="E48" s="23" t="s">
        <v>30</v>
      </c>
      <c r="F48" s="51">
        <v>1</v>
      </c>
      <c r="G48" s="52"/>
      <c r="H48" s="52"/>
      <c r="I48" s="39">
        <v>0.19</v>
      </c>
      <c r="J48" s="40">
        <f t="shared" si="3"/>
        <v>0</v>
      </c>
      <c r="K48" s="40">
        <f t="shared" si="4"/>
        <v>0</v>
      </c>
      <c r="L48" s="41">
        <f t="shared" si="5"/>
        <v>0</v>
      </c>
      <c r="M48" s="48"/>
    </row>
    <row r="49" spans="1:13" ht="112.5" customHeight="1" x14ac:dyDescent="0.2">
      <c r="A49" s="20">
        <v>41</v>
      </c>
      <c r="B49" s="23" t="s">
        <v>109</v>
      </c>
      <c r="C49" s="56" t="s">
        <v>110</v>
      </c>
      <c r="D49" s="55" t="s">
        <v>29</v>
      </c>
      <c r="E49" s="23" t="s">
        <v>30</v>
      </c>
      <c r="F49" s="51">
        <v>1</v>
      </c>
      <c r="G49" s="52"/>
      <c r="H49" s="52"/>
      <c r="I49" s="39">
        <v>0.19</v>
      </c>
      <c r="J49" s="40">
        <f t="shared" si="3"/>
        <v>0</v>
      </c>
      <c r="K49" s="40">
        <f t="shared" si="4"/>
        <v>0</v>
      </c>
      <c r="L49" s="41">
        <f t="shared" si="5"/>
        <v>0</v>
      </c>
      <c r="M49" s="48"/>
    </row>
    <row r="50" spans="1:13" ht="112.5" customHeight="1" x14ac:dyDescent="0.2">
      <c r="A50" s="20">
        <v>42</v>
      </c>
      <c r="B50" s="23" t="s">
        <v>111</v>
      </c>
      <c r="C50" s="56" t="s">
        <v>112</v>
      </c>
      <c r="D50" s="55" t="s">
        <v>29</v>
      </c>
      <c r="E50" s="23" t="s">
        <v>30</v>
      </c>
      <c r="F50" s="51">
        <v>5</v>
      </c>
      <c r="G50" s="52"/>
      <c r="H50" s="52"/>
      <c r="I50" s="39">
        <v>0.19</v>
      </c>
      <c r="J50" s="40">
        <f t="shared" si="3"/>
        <v>0</v>
      </c>
      <c r="K50" s="40">
        <f t="shared" si="4"/>
        <v>0</v>
      </c>
      <c r="L50" s="41">
        <f t="shared" si="5"/>
        <v>0</v>
      </c>
      <c r="M50" s="48"/>
    </row>
    <row r="51" spans="1:13" ht="112.5" customHeight="1" x14ac:dyDescent="0.2">
      <c r="A51" s="20">
        <v>43</v>
      </c>
      <c r="B51" s="23" t="s">
        <v>113</v>
      </c>
      <c r="C51" s="56" t="s">
        <v>114</v>
      </c>
      <c r="D51" s="55" t="s">
        <v>29</v>
      </c>
      <c r="E51" s="23" t="s">
        <v>84</v>
      </c>
      <c r="F51" s="51">
        <v>1</v>
      </c>
      <c r="G51" s="52"/>
      <c r="H51" s="52"/>
      <c r="I51" s="39">
        <v>0.19</v>
      </c>
      <c r="J51" s="40">
        <f t="shared" si="3"/>
        <v>0</v>
      </c>
      <c r="K51" s="40">
        <f t="shared" si="4"/>
        <v>0</v>
      </c>
      <c r="L51" s="41">
        <f t="shared" si="5"/>
        <v>0</v>
      </c>
      <c r="M51" s="48"/>
    </row>
    <row r="52" spans="1:13" ht="112.5" customHeight="1" x14ac:dyDescent="0.2">
      <c r="A52" s="20">
        <v>44</v>
      </c>
      <c r="B52" s="23" t="s">
        <v>115</v>
      </c>
      <c r="C52" s="56" t="s">
        <v>116</v>
      </c>
      <c r="D52" s="55" t="s">
        <v>29</v>
      </c>
      <c r="E52" s="23" t="s">
        <v>30</v>
      </c>
      <c r="F52" s="51">
        <v>50</v>
      </c>
      <c r="G52" s="52"/>
      <c r="H52" s="52"/>
      <c r="I52" s="39">
        <v>0.19</v>
      </c>
      <c r="J52" s="40">
        <f t="shared" si="3"/>
        <v>0</v>
      </c>
      <c r="K52" s="40">
        <f t="shared" si="4"/>
        <v>0</v>
      </c>
      <c r="L52" s="41">
        <f t="shared" si="5"/>
        <v>0</v>
      </c>
      <c r="M52" s="48"/>
    </row>
    <row r="53" spans="1:13" ht="112.5" customHeight="1" x14ac:dyDescent="0.2">
      <c r="A53" s="20">
        <v>45</v>
      </c>
      <c r="B53" s="23" t="s">
        <v>117</v>
      </c>
      <c r="C53" s="56" t="s">
        <v>118</v>
      </c>
      <c r="D53" s="55" t="s">
        <v>29</v>
      </c>
      <c r="E53" s="23" t="s">
        <v>30</v>
      </c>
      <c r="F53" s="51">
        <v>1</v>
      </c>
      <c r="G53" s="52"/>
      <c r="H53" s="52"/>
      <c r="I53" s="39">
        <v>0.19</v>
      </c>
      <c r="J53" s="40">
        <f t="shared" si="3"/>
        <v>0</v>
      </c>
      <c r="K53" s="40">
        <f t="shared" si="4"/>
        <v>0</v>
      </c>
      <c r="L53" s="41">
        <f t="shared" si="5"/>
        <v>0</v>
      </c>
      <c r="M53" s="48"/>
    </row>
    <row r="54" spans="1:13" ht="112.5" customHeight="1" x14ac:dyDescent="0.2">
      <c r="A54" s="20">
        <v>46</v>
      </c>
      <c r="B54" s="23" t="s">
        <v>119</v>
      </c>
      <c r="C54" s="56" t="s">
        <v>120</v>
      </c>
      <c r="D54" s="55" t="s">
        <v>29</v>
      </c>
      <c r="E54" s="23" t="s">
        <v>30</v>
      </c>
      <c r="F54" s="51">
        <v>1</v>
      </c>
      <c r="G54" s="52"/>
      <c r="H54" s="52"/>
      <c r="I54" s="39">
        <v>0.19</v>
      </c>
      <c r="J54" s="40">
        <f t="shared" si="3"/>
        <v>0</v>
      </c>
      <c r="K54" s="40">
        <f t="shared" si="4"/>
        <v>0</v>
      </c>
      <c r="L54" s="41">
        <f t="shared" si="5"/>
        <v>0</v>
      </c>
      <c r="M54" s="48"/>
    </row>
    <row r="55" spans="1:13" ht="112.5" customHeight="1" x14ac:dyDescent="0.2">
      <c r="A55" s="20">
        <v>47</v>
      </c>
      <c r="B55" s="23" t="s">
        <v>121</v>
      </c>
      <c r="C55" s="56" t="s">
        <v>122</v>
      </c>
      <c r="D55" s="55" t="s">
        <v>29</v>
      </c>
      <c r="E55" s="23" t="s">
        <v>30</v>
      </c>
      <c r="F55" s="51">
        <v>1</v>
      </c>
      <c r="G55" s="52"/>
      <c r="H55" s="52"/>
      <c r="I55" s="39">
        <v>0.19</v>
      </c>
      <c r="J55" s="40">
        <f t="shared" si="3"/>
        <v>0</v>
      </c>
      <c r="K55" s="40">
        <f t="shared" si="4"/>
        <v>0</v>
      </c>
      <c r="L55" s="41">
        <f t="shared" si="5"/>
        <v>0</v>
      </c>
      <c r="M55" s="48"/>
    </row>
    <row r="56" spans="1:13" ht="112.5" customHeight="1" x14ac:dyDescent="0.2">
      <c r="A56" s="20">
        <v>48</v>
      </c>
      <c r="B56" s="23" t="s">
        <v>123</v>
      </c>
      <c r="C56" s="56" t="s">
        <v>124</v>
      </c>
      <c r="D56" s="55" t="s">
        <v>29</v>
      </c>
      <c r="E56" s="23" t="s">
        <v>30</v>
      </c>
      <c r="F56" s="51">
        <v>1</v>
      </c>
      <c r="G56" s="52"/>
      <c r="H56" s="52"/>
      <c r="I56" s="39">
        <v>0.19</v>
      </c>
      <c r="J56" s="40">
        <f t="shared" si="3"/>
        <v>0</v>
      </c>
      <c r="K56" s="40">
        <f t="shared" si="4"/>
        <v>0</v>
      </c>
      <c r="L56" s="41">
        <f t="shared" si="5"/>
        <v>0</v>
      </c>
      <c r="M56" s="48"/>
    </row>
    <row r="57" spans="1:13" ht="112.5" customHeight="1" x14ac:dyDescent="0.2">
      <c r="A57" s="20">
        <v>49</v>
      </c>
      <c r="B57" s="23" t="s">
        <v>125</v>
      </c>
      <c r="C57" s="56" t="s">
        <v>126</v>
      </c>
      <c r="D57" s="55" t="s">
        <v>29</v>
      </c>
      <c r="E57" s="23" t="s">
        <v>30</v>
      </c>
      <c r="F57" s="51">
        <v>2</v>
      </c>
      <c r="G57" s="52"/>
      <c r="H57" s="52"/>
      <c r="I57" s="39">
        <v>0.19</v>
      </c>
      <c r="J57" s="40">
        <f t="shared" si="3"/>
        <v>0</v>
      </c>
      <c r="K57" s="40">
        <f t="shared" si="4"/>
        <v>0</v>
      </c>
      <c r="L57" s="41">
        <f t="shared" si="5"/>
        <v>0</v>
      </c>
      <c r="M57" s="48"/>
    </row>
    <row r="58" spans="1:13" ht="112.5" customHeight="1" x14ac:dyDescent="0.2">
      <c r="A58" s="20">
        <v>50</v>
      </c>
      <c r="B58" s="23" t="s">
        <v>127</v>
      </c>
      <c r="C58" s="56" t="s">
        <v>128</v>
      </c>
      <c r="D58" s="55" t="s">
        <v>29</v>
      </c>
      <c r="E58" s="23" t="s">
        <v>30</v>
      </c>
      <c r="F58" s="51">
        <v>1</v>
      </c>
      <c r="G58" s="52"/>
      <c r="H58" s="52"/>
      <c r="I58" s="39">
        <v>0.19</v>
      </c>
      <c r="J58" s="40">
        <f t="shared" si="3"/>
        <v>0</v>
      </c>
      <c r="K58" s="40">
        <f t="shared" si="4"/>
        <v>0</v>
      </c>
      <c r="L58" s="41">
        <f t="shared" si="5"/>
        <v>0</v>
      </c>
      <c r="M58" s="48"/>
    </row>
    <row r="59" spans="1:13" ht="112.5" customHeight="1" x14ac:dyDescent="0.2">
      <c r="A59" s="20">
        <v>51</v>
      </c>
      <c r="B59" s="23" t="s">
        <v>129</v>
      </c>
      <c r="C59" s="56" t="s">
        <v>130</v>
      </c>
      <c r="D59" s="55" t="s">
        <v>29</v>
      </c>
      <c r="E59" s="23" t="s">
        <v>30</v>
      </c>
      <c r="F59" s="51">
        <v>1</v>
      </c>
      <c r="G59" s="52"/>
      <c r="H59" s="52"/>
      <c r="I59" s="39">
        <v>0.19</v>
      </c>
      <c r="J59" s="40">
        <f t="shared" si="3"/>
        <v>0</v>
      </c>
      <c r="K59" s="40">
        <f t="shared" si="4"/>
        <v>0</v>
      </c>
      <c r="L59" s="41">
        <f t="shared" si="5"/>
        <v>0</v>
      </c>
      <c r="M59" s="48"/>
    </row>
    <row r="60" spans="1:13" ht="112.5" customHeight="1" x14ac:dyDescent="0.2">
      <c r="A60" s="20">
        <v>52</v>
      </c>
      <c r="B60" s="23" t="s">
        <v>131</v>
      </c>
      <c r="C60" s="56" t="s">
        <v>132</v>
      </c>
      <c r="D60" s="55" t="s">
        <v>29</v>
      </c>
      <c r="E60" s="23" t="s">
        <v>84</v>
      </c>
      <c r="F60" s="51">
        <v>1</v>
      </c>
      <c r="G60" s="52"/>
      <c r="H60" s="52"/>
      <c r="I60" s="39">
        <v>0.19</v>
      </c>
      <c r="J60" s="40">
        <f t="shared" si="3"/>
        <v>0</v>
      </c>
      <c r="K60" s="40">
        <f t="shared" si="4"/>
        <v>0</v>
      </c>
      <c r="L60" s="41">
        <f t="shared" si="5"/>
        <v>0</v>
      </c>
      <c r="M60" s="48"/>
    </row>
    <row r="61" spans="1:13" ht="112.5" customHeight="1" x14ac:dyDescent="0.2">
      <c r="A61" s="20">
        <v>53</v>
      </c>
      <c r="B61" s="23" t="s">
        <v>133</v>
      </c>
      <c r="C61" s="56" t="s">
        <v>134</v>
      </c>
      <c r="D61" s="55" t="s">
        <v>29</v>
      </c>
      <c r="E61" s="23" t="s">
        <v>30</v>
      </c>
      <c r="F61" s="51">
        <v>5</v>
      </c>
      <c r="G61" s="52"/>
      <c r="H61" s="52"/>
      <c r="I61" s="39">
        <v>0.19</v>
      </c>
      <c r="J61" s="40">
        <f t="shared" si="3"/>
        <v>0</v>
      </c>
      <c r="K61" s="40">
        <f t="shared" si="4"/>
        <v>0</v>
      </c>
      <c r="L61" s="41">
        <f t="shared" si="5"/>
        <v>0</v>
      </c>
      <c r="M61" s="48"/>
    </row>
    <row r="62" spans="1:13" ht="112.5" customHeight="1" x14ac:dyDescent="0.2">
      <c r="A62" s="1">
        <v>54</v>
      </c>
      <c r="B62" s="22" t="s">
        <v>135</v>
      </c>
      <c r="C62" s="53" t="s">
        <v>136</v>
      </c>
      <c r="D62" s="50" t="s">
        <v>29</v>
      </c>
      <c r="E62" s="22" t="s">
        <v>84</v>
      </c>
      <c r="F62" s="46">
        <v>20</v>
      </c>
      <c r="G62" s="47"/>
      <c r="H62" s="47"/>
      <c r="I62" s="39">
        <v>0.19</v>
      </c>
      <c r="J62" s="40">
        <f t="shared" ref="J62" si="6">H62*I62</f>
        <v>0</v>
      </c>
      <c r="K62" s="40">
        <f t="shared" ref="K62" si="7">H62*1.19</f>
        <v>0</v>
      </c>
      <c r="L62" s="41">
        <f t="shared" ref="L62" si="8">K62*F62</f>
        <v>0</v>
      </c>
      <c r="M62" s="48"/>
    </row>
    <row r="63" spans="1:13" s="5" customFormat="1" x14ac:dyDescent="0.2">
      <c r="A63" s="59" t="s">
        <v>13</v>
      </c>
      <c r="B63" s="60"/>
      <c r="C63" s="60"/>
      <c r="D63" s="60"/>
      <c r="E63" s="60"/>
      <c r="F63" s="60"/>
      <c r="G63" s="60"/>
      <c r="H63" s="60"/>
      <c r="I63" s="60"/>
      <c r="J63" s="60"/>
      <c r="K63" s="61"/>
      <c r="L63" s="19">
        <f>SUM(L9:L62)</f>
        <v>0</v>
      </c>
    </row>
    <row r="64" spans="1:13" s="5" customFormat="1" x14ac:dyDescent="0.2">
      <c r="B64" s="57"/>
      <c r="C64" s="58"/>
      <c r="F64" s="17"/>
    </row>
    <row r="65" spans="1:13" s="5" customFormat="1" x14ac:dyDescent="0.2">
      <c r="B65" s="57"/>
      <c r="C65" s="58"/>
      <c r="F65" s="17"/>
    </row>
    <row r="66" spans="1:13" s="5" customFormat="1" ht="54" customHeight="1" x14ac:dyDescent="0.2">
      <c r="A66" s="62" t="s">
        <v>14</v>
      </c>
      <c r="B66" s="63"/>
      <c r="C66" s="63"/>
      <c r="D66" s="63"/>
      <c r="E66" s="63"/>
      <c r="F66" s="63"/>
      <c r="G66" s="63"/>
      <c r="H66" s="63"/>
      <c r="I66" s="63"/>
      <c r="J66" s="63"/>
      <c r="K66" s="63"/>
      <c r="L66" s="63"/>
      <c r="M66" s="64"/>
    </row>
    <row r="67" spans="1:13" s="5" customFormat="1" x14ac:dyDescent="0.2">
      <c r="A67" s="2"/>
      <c r="B67" s="3"/>
      <c r="C67" s="2"/>
      <c r="D67" s="2"/>
      <c r="E67" s="2"/>
      <c r="F67" s="4"/>
      <c r="G67" s="2"/>
      <c r="H67" s="2"/>
      <c r="I67" s="2"/>
      <c r="J67" s="2"/>
      <c r="K67" s="2"/>
      <c r="L67" s="2"/>
    </row>
    <row r="68" spans="1:13" s="5" customFormat="1" x14ac:dyDescent="0.2">
      <c r="A68" s="2"/>
      <c r="B68" s="3"/>
      <c r="C68" s="2"/>
      <c r="D68" s="2"/>
      <c r="E68" s="2"/>
      <c r="F68" s="4"/>
      <c r="G68" s="2"/>
      <c r="H68" s="2"/>
      <c r="I68" s="2"/>
      <c r="J68" s="6"/>
      <c r="K68" s="6"/>
      <c r="L68" s="6"/>
    </row>
    <row r="69" spans="1:13" s="5" customFormat="1" x14ac:dyDescent="0.2">
      <c r="A69" s="6"/>
      <c r="B69" s="7"/>
      <c r="C69" s="8"/>
      <c r="D69" s="8"/>
      <c r="E69" s="6"/>
      <c r="F69" s="9"/>
      <c r="G69" s="6"/>
      <c r="H69" s="6"/>
      <c r="I69" s="6"/>
      <c r="J69" s="6"/>
      <c r="K69" s="6"/>
      <c r="L69" s="6"/>
    </row>
    <row r="70" spans="1:13" s="5" customFormat="1" x14ac:dyDescent="0.2">
      <c r="A70" s="6"/>
      <c r="B70" s="7"/>
      <c r="C70" s="8"/>
      <c r="D70" s="8"/>
      <c r="E70" s="6"/>
      <c r="F70" s="9"/>
      <c r="G70" s="6"/>
      <c r="H70" s="6"/>
      <c r="I70" s="6"/>
      <c r="J70" s="6"/>
      <c r="K70" s="6"/>
      <c r="L70" s="6"/>
    </row>
    <row r="71" spans="1:13" s="5" customFormat="1" ht="24.95" customHeight="1" x14ac:dyDescent="0.2">
      <c r="A71" s="6"/>
      <c r="B71" s="10" t="s">
        <v>15</v>
      </c>
      <c r="C71" s="11"/>
      <c r="D71" s="12"/>
      <c r="E71" s="6"/>
      <c r="F71" s="9"/>
      <c r="G71" s="6"/>
      <c r="H71" s="6"/>
      <c r="I71" s="6"/>
      <c r="J71" s="6"/>
      <c r="K71" s="6"/>
      <c r="L71" s="6"/>
    </row>
    <row r="72" spans="1:13" s="5" customFormat="1" ht="24.95" customHeight="1" x14ac:dyDescent="0.2">
      <c r="A72" s="6"/>
      <c r="B72" s="10" t="s">
        <v>16</v>
      </c>
      <c r="C72" s="13"/>
      <c r="D72" s="12"/>
      <c r="E72" s="6"/>
      <c r="F72" s="9"/>
      <c r="G72" s="6"/>
      <c r="H72" s="6"/>
      <c r="I72" s="6"/>
      <c r="J72" s="6"/>
      <c r="K72" s="6"/>
      <c r="L72" s="6"/>
    </row>
    <row r="73" spans="1:13" s="5" customFormat="1" ht="24.95" customHeight="1" x14ac:dyDescent="0.2">
      <c r="A73" s="6"/>
      <c r="B73" s="10" t="s">
        <v>17</v>
      </c>
      <c r="C73" s="13"/>
      <c r="D73" s="12"/>
      <c r="E73" s="6"/>
      <c r="F73" s="9"/>
      <c r="G73" s="6"/>
      <c r="H73" s="6"/>
      <c r="I73" s="6"/>
      <c r="J73" s="6"/>
      <c r="K73" s="6"/>
      <c r="L73" s="6"/>
    </row>
    <row r="74" spans="1:13" s="5" customFormat="1" ht="24.95" customHeight="1" x14ac:dyDescent="0.2">
      <c r="A74" s="6"/>
      <c r="B74" s="14" t="s">
        <v>18</v>
      </c>
      <c r="C74" s="15"/>
      <c r="D74" s="16"/>
      <c r="E74" s="6"/>
      <c r="F74" s="9"/>
      <c r="G74" s="6"/>
      <c r="H74" s="6"/>
      <c r="I74" s="6"/>
      <c r="J74" s="6"/>
      <c r="K74" s="6"/>
      <c r="L74" s="6"/>
    </row>
    <row r="75" spans="1:13" s="5" customFormat="1" ht="24.95" customHeight="1" x14ac:dyDescent="0.2">
      <c r="B75" s="10" t="s">
        <v>20</v>
      </c>
      <c r="C75" s="15"/>
      <c r="F75" s="17"/>
    </row>
  </sheetData>
  <sheetProtection formatColumns="0" formatRows="0"/>
  <mergeCells count="7">
    <mergeCell ref="A63:K63"/>
    <mergeCell ref="A66:M66"/>
    <mergeCell ref="A1:M1"/>
    <mergeCell ref="A2:M2"/>
    <mergeCell ref="A3:M3"/>
    <mergeCell ref="A4:M4"/>
    <mergeCell ref="A6:B6"/>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2 VETERINARIA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cp:lastPrinted>2025-11-24T17:57:41Z</cp:lastPrinted>
  <dcterms:created xsi:type="dcterms:W3CDTF">2025-11-20T15:18:08Z</dcterms:created>
  <dcterms:modified xsi:type="dcterms:W3CDTF">2026-05-29T16:46:57Z</dcterms:modified>
</cp:coreProperties>
</file>