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CD907EBA-346C-47F7-8EFD-60B0F933BBD7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3 LAB MECATRONICA 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M20" i="1" s="1"/>
  <c r="K19" i="1"/>
  <c r="M19" i="1" s="1"/>
  <c r="K18" i="1"/>
  <c r="L18" i="1" s="1"/>
  <c r="K17" i="1"/>
  <c r="M17" i="1" s="1"/>
  <c r="K16" i="1"/>
  <c r="M16" i="1" s="1"/>
  <c r="K15" i="1"/>
  <c r="M15" i="1" s="1"/>
  <c r="K14" i="1"/>
  <c r="L14" i="1" s="1"/>
  <c r="K13" i="1"/>
  <c r="M13" i="1" s="1"/>
  <c r="K12" i="1"/>
  <c r="L12" i="1" s="1"/>
  <c r="K11" i="1"/>
  <c r="L11" i="1" s="1"/>
  <c r="K10" i="1"/>
  <c r="M10" i="1" s="1"/>
  <c r="K9" i="1"/>
  <c r="L9" i="1" s="1"/>
  <c r="K8" i="1"/>
  <c r="M8" i="1" s="1"/>
  <c r="K7" i="1"/>
  <c r="M7" i="1" s="1"/>
  <c r="K6" i="1"/>
  <c r="L6" i="1" s="1"/>
  <c r="K5" i="1"/>
  <c r="M5" i="1" s="1"/>
  <c r="M6" i="1" l="1"/>
  <c r="M14" i="1"/>
  <c r="L15" i="1"/>
  <c r="L8" i="1"/>
  <c r="L16" i="1"/>
  <c r="L17" i="1"/>
  <c r="M9" i="1"/>
  <c r="L10" i="1"/>
  <c r="M18" i="1"/>
  <c r="L19" i="1"/>
  <c r="M11" i="1"/>
  <c r="L20" i="1"/>
  <c r="M12" i="1"/>
  <c r="L13" i="1"/>
  <c r="L7" i="1"/>
  <c r="L5" i="1"/>
  <c r="M21" i="1" l="1"/>
</calcChain>
</file>

<file path=xl/sharedStrings.xml><?xml version="1.0" encoding="utf-8"?>
<sst xmlns="http://schemas.openxmlformats.org/spreadsheetml/2006/main" count="87" uniqueCount="57">
  <si>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</si>
  <si>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</si>
  <si>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</si>
  <si>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</si>
  <si>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</si>
  <si>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</si>
  <si>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</si>
  <si>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</si>
  <si>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</si>
  <si>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</si>
  <si>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</si>
  <si>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</si>
  <si>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</si>
  <si>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</si>
  <si>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</si>
  <si>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</si>
  <si>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</si>
  <si>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</si>
  <si>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</si>
  <si>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</si>
  <si>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Toma Aerea 16a 230vac 2p+T Azul</t>
  </si>
  <si>
    <t>ref 15013 TOMA AEREA 16A 230VAC 2P+T AZUL</t>
  </si>
  <si>
    <t>N/A</t>
  </si>
  <si>
    <t>Unidad</t>
  </si>
  <si>
    <t>Bornera Torn 24a/750v 2.5mm2 Gris X 10 Unid</t>
  </si>
  <si>
    <t>ref 1010012 BORNERA TORN 24A/750V 2.5mm2 GRIS X 10 UNID</t>
  </si>
  <si>
    <t>Bloque Temporizado 0.1 30s Al Trabajo P/ Nc1 Ul</t>
  </si>
  <si>
    <t>ref 02923 BLOQUE TEMPORIZADO 0.1 30S AL TRABAJO P/ NC1 UL</t>
  </si>
  <si>
    <t>Rele Termico 7-10a P/ Nc1-09-2510 Ul</t>
  </si>
  <si>
    <t xml:space="preserve"> ref 01344 RELE TERMICO 7-10A P/ NC1-09-2510 UL</t>
  </si>
  <si>
    <t>Base 11p P/Plana Ul</t>
  </si>
  <si>
    <t>ref 51613 BASE 11P P/PLANA UL</t>
  </si>
  <si>
    <t>Contactor 9a Ac3 220vac Ul</t>
  </si>
  <si>
    <t>ref 00907 CONTACTOR 9A AC3 220VAC UL</t>
  </si>
  <si>
    <t>Bornera Torn 24a/750v 2.5mm2 Azul X 10 Unid</t>
  </si>
  <si>
    <t>ref 1010015 BORNERA TORN 24A/750V 2.5mm2 AZUL X 10 UNID</t>
  </si>
  <si>
    <t>Contactor 18a Ac3 220vac Ul</t>
  </si>
  <si>
    <t>ref 00922 CONTACTOR 18A AC3 220VAC UL</t>
  </si>
  <si>
    <t>Clav 5x16a 230v 9h Ip44 Azul</t>
  </si>
  <si>
    <t>Terminal Pin Azul 14-16aw6 X 1 Pqte De 100 Und</t>
  </si>
  <si>
    <t>ref 34450 TERMINAL PIN AZUL 14-16AW6 X 1 PQTE DE 100 UND</t>
  </si>
  <si>
    <t xml:space="preserve"> Puente 10p X 2.5mm2 Torn</t>
  </si>
  <si>
    <t>Mini Relevo 24vdc 11 Pines Planos Ul</t>
  </si>
  <si>
    <t>REF 50915 MINI RELEVO 24VDC 11 PINES PLANOS UL</t>
  </si>
  <si>
    <t>Terminal Ojordi 3.2mm 16-22aw6 X 1 Pqte De 100 Und</t>
  </si>
  <si>
    <t>ref 34466  TERMINAL OJORDI 3.2mm 16-22AW6 X 1 PQTE DE 100 UND</t>
  </si>
  <si>
    <t>Contactor 9a Ac3 110vac Ul</t>
  </si>
  <si>
    <t>ref 00905 CONTACTOR 9A AC3 110VAC UL</t>
  </si>
  <si>
    <t>Terminal U Azul 3.2mm 14-16aw6 X 1 Pqte De 100 Und</t>
  </si>
  <si>
    <t>ref 34414 TERMINAL U AZUL 3.2mm 14-16AW6 X 1 PQTE DE 100 UND</t>
  </si>
  <si>
    <t>Terminal Ojo Az Di3.2mm 14-16a X 1 Pqte De 100 Unid</t>
  </si>
  <si>
    <t>ref 34482 TERMINAL OJO AZ DI3.2mm 14-16A X 1 PQTE DE 100 UNID</t>
  </si>
  <si>
    <t>VALOR TOTAL DE LA OFERTA ITEM 3</t>
  </si>
  <si>
    <t>ref 1060109, 1928 PUENTE 10P x 2.5mm2 TORN  puente para borneras de 5mm de espesor.</t>
  </si>
  <si>
    <t>ref 700149 CLAV 5X16A 230V 9H IP44 AZUL ( Número de polos: 3P + N + T)
Voltaje nominal: 200 - 250VAC
Corriente nominal: 16A
Grado de protección: IP44</t>
  </si>
  <si>
    <t>GESTIÓN DE COMPRAS DE BIENES Y SUMINISTROS INVITACIÓN PUBLICA BS-14-2026 "COMPRA DE MATERIALES ELECTRÓNICOS Y DE FERRETERÍA PARA DIFERENTES DEPENDENCIAS  DE LA UNIVERSIDAD TECNOLOGICA DE PEREIRA"</t>
  </si>
  <si>
    <t xml:space="preserve">ANEXO 3- ITEM 3  ESPECIFICACIONES TÉCNICAS Y PRESENTACIÓN DE LA OFERTA LABORATORIO DE MECATRÓNICA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</si>
</sst>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4" tint="0.59999389629810485"/>
  </sheetPr>
  <dimension ref="A1:N29"/>
  <sheetViews>
    <sheetView tabSelected="1" topLeftCell="A6" workbookViewId="0">
      <selection activeCell="F18" sqref="F18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1" max="11" width="14.28515625" customWidth="1"/>
    <col min="12" max="12" width="17.28515625" customWidth="1"/>
    <col min="13" max="13" width="25.71093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" x14ac:dyDescent="0.25">
      <c r="A5" s="1">
        <v>1</v>
      </c>
      <c r="B5" s="1" t="s">
        <v>20</v>
      </c>
      <c r="C5" s="1" t="s">
        <v>21</v>
      </c>
      <c r="D5" s="1" t="s">
        <v>22</v>
      </c>
      <c r="E5" s="1" t="s">
        <v>23</v>
      </c>
      <c r="F5" s="1">
        <v>1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21" customHeight="1" x14ac:dyDescent="0.25">
      <c r="A6" s="1">
        <v>2</v>
      </c>
      <c r="B6" s="1" t="s">
        <v>24</v>
      </c>
      <c r="C6" s="1" t="s">
        <v>25</v>
      </c>
      <c r="D6" s="1" t="s">
        <v>22</v>
      </c>
      <c r="E6" s="1" t="s">
        <v>23</v>
      </c>
      <c r="F6" s="1">
        <v>100</v>
      </c>
      <c r="G6" s="1"/>
      <c r="H6" s="1"/>
      <c r="I6" s="2"/>
      <c r="J6" s="3">
        <v>0.19</v>
      </c>
      <c r="K6" s="4">
        <f t="shared" ref="K6:K20" si="0">I6*J6</f>
        <v>0</v>
      </c>
      <c r="L6" s="4">
        <f t="shared" ref="L6:L20" si="1">I6+K6</f>
        <v>0</v>
      </c>
      <c r="M6" s="2">
        <f t="shared" ref="M6:M20" si="2">ROUND((I6*F6)+(K6*F6),0)</f>
        <v>0</v>
      </c>
      <c r="N6" s="1"/>
    </row>
    <row r="7" spans="1:14" ht="24" x14ac:dyDescent="0.25">
      <c r="A7" s="1">
        <v>3</v>
      </c>
      <c r="B7" s="1" t="s">
        <v>26</v>
      </c>
      <c r="C7" s="1" t="s">
        <v>27</v>
      </c>
      <c r="D7" s="1" t="s">
        <v>22</v>
      </c>
      <c r="E7" s="1" t="s">
        <v>23</v>
      </c>
      <c r="F7" s="1">
        <v>4</v>
      </c>
      <c r="G7" s="1"/>
      <c r="H7" s="1"/>
      <c r="I7" s="2"/>
      <c r="J7" s="3"/>
      <c r="K7" s="4">
        <f t="shared" si="0"/>
        <v>0</v>
      </c>
      <c r="L7" s="4">
        <f t="shared" si="1"/>
        <v>0</v>
      </c>
      <c r="M7" s="2">
        <f t="shared" si="2"/>
        <v>0</v>
      </c>
      <c r="N7" s="1"/>
    </row>
    <row r="8" spans="1:14" ht="24" x14ac:dyDescent="0.25">
      <c r="A8" s="1">
        <v>4</v>
      </c>
      <c r="B8" s="1" t="s">
        <v>28</v>
      </c>
      <c r="C8" s="1" t="s">
        <v>29</v>
      </c>
      <c r="D8" s="1" t="s">
        <v>22</v>
      </c>
      <c r="E8" s="1" t="s">
        <v>23</v>
      </c>
      <c r="F8" s="1">
        <v>1</v>
      </c>
      <c r="G8" s="1"/>
      <c r="H8" s="1"/>
      <c r="I8" s="2"/>
      <c r="J8" s="3"/>
      <c r="K8" s="4">
        <f t="shared" si="0"/>
        <v>0</v>
      </c>
      <c r="L8" s="4">
        <f t="shared" si="1"/>
        <v>0</v>
      </c>
      <c r="M8" s="2">
        <f t="shared" si="2"/>
        <v>0</v>
      </c>
      <c r="N8" s="1"/>
    </row>
    <row r="9" spans="1:14" x14ac:dyDescent="0.25">
      <c r="A9" s="1">
        <v>5</v>
      </c>
      <c r="B9" s="1" t="s">
        <v>30</v>
      </c>
      <c r="C9" s="1" t="s">
        <v>31</v>
      </c>
      <c r="D9" s="1" t="s">
        <v>22</v>
      </c>
      <c r="E9" s="1" t="s">
        <v>23</v>
      </c>
      <c r="F9" s="1">
        <v>7</v>
      </c>
      <c r="G9" s="1"/>
      <c r="H9" s="1"/>
      <c r="I9" s="2"/>
      <c r="J9" s="3"/>
      <c r="K9" s="4">
        <f t="shared" si="0"/>
        <v>0</v>
      </c>
      <c r="L9" s="4">
        <f t="shared" si="1"/>
        <v>0</v>
      </c>
      <c r="M9" s="2">
        <f t="shared" si="2"/>
        <v>0</v>
      </c>
      <c r="N9" s="1"/>
    </row>
    <row r="10" spans="1:14" ht="24" x14ac:dyDescent="0.25">
      <c r="A10" s="1">
        <v>6</v>
      </c>
      <c r="B10" s="1" t="s">
        <v>32</v>
      </c>
      <c r="C10" s="1" t="s">
        <v>33</v>
      </c>
      <c r="D10" s="1" t="s">
        <v>22</v>
      </c>
      <c r="E10" s="1" t="s">
        <v>23</v>
      </c>
      <c r="F10" s="1">
        <v>2</v>
      </c>
      <c r="G10" s="1"/>
      <c r="H10" s="1"/>
      <c r="I10" s="2"/>
      <c r="J10" s="3"/>
      <c r="K10" s="4">
        <f t="shared" si="0"/>
        <v>0</v>
      </c>
      <c r="L10" s="4">
        <f t="shared" si="1"/>
        <v>0</v>
      </c>
      <c r="M10" s="2">
        <f t="shared" si="2"/>
        <v>0</v>
      </c>
      <c r="N10" s="1"/>
    </row>
    <row r="11" spans="1:14" ht="24" x14ac:dyDescent="0.25">
      <c r="A11" s="1">
        <v>7</v>
      </c>
      <c r="B11" s="1" t="s">
        <v>34</v>
      </c>
      <c r="C11" s="1" t="s">
        <v>35</v>
      </c>
      <c r="D11" s="1" t="s">
        <v>22</v>
      </c>
      <c r="E11" s="1" t="s">
        <v>23</v>
      </c>
      <c r="F11" s="1">
        <v>100</v>
      </c>
      <c r="G11" s="1"/>
      <c r="H11" s="1"/>
      <c r="I11" s="2"/>
      <c r="J11" s="3"/>
      <c r="K11" s="4">
        <f t="shared" si="0"/>
        <v>0</v>
      </c>
      <c r="L11" s="4">
        <f t="shared" si="1"/>
        <v>0</v>
      </c>
      <c r="M11" s="2">
        <f t="shared" si="2"/>
        <v>0</v>
      </c>
      <c r="N11" s="1"/>
    </row>
    <row r="12" spans="1:14" ht="24" x14ac:dyDescent="0.25">
      <c r="A12" s="1">
        <v>8</v>
      </c>
      <c r="B12" s="1" t="s">
        <v>36</v>
      </c>
      <c r="C12" s="1" t="s">
        <v>37</v>
      </c>
      <c r="D12" s="1" t="s">
        <v>22</v>
      </c>
      <c r="E12" s="1" t="s">
        <v>23</v>
      </c>
      <c r="F12" s="1">
        <v>1</v>
      </c>
      <c r="G12" s="1"/>
      <c r="H12" s="1"/>
      <c r="I12" s="2"/>
      <c r="J12" s="3"/>
      <c r="K12" s="4">
        <f t="shared" si="0"/>
        <v>0</v>
      </c>
      <c r="L12" s="4">
        <f t="shared" si="1"/>
        <v>0</v>
      </c>
      <c r="M12" s="2">
        <f t="shared" si="2"/>
        <v>0</v>
      </c>
      <c r="N12" s="1"/>
    </row>
    <row r="13" spans="1:14" ht="72" x14ac:dyDescent="0.25">
      <c r="A13" s="1">
        <v>9</v>
      </c>
      <c r="B13" s="1" t="s">
        <v>38</v>
      </c>
      <c r="C13" s="1" t="s">
        <v>54</v>
      </c>
      <c r="D13" s="1" t="s">
        <v>22</v>
      </c>
      <c r="E13" s="1" t="s">
        <v>23</v>
      </c>
      <c r="F13" s="1">
        <v>4</v>
      </c>
      <c r="G13" s="1"/>
      <c r="H13" s="1"/>
      <c r="I13" s="2"/>
      <c r="J13" s="3"/>
      <c r="K13" s="4">
        <f t="shared" si="0"/>
        <v>0</v>
      </c>
      <c r="L13" s="4">
        <f t="shared" si="1"/>
        <v>0</v>
      </c>
      <c r="M13" s="2">
        <f t="shared" si="2"/>
        <v>0</v>
      </c>
      <c r="N13" s="1"/>
    </row>
    <row r="14" spans="1:14" ht="36" x14ac:dyDescent="0.25">
      <c r="A14" s="1">
        <v>10</v>
      </c>
      <c r="B14" s="1" t="s">
        <v>39</v>
      </c>
      <c r="C14" s="1" t="s">
        <v>40</v>
      </c>
      <c r="D14" s="1" t="s">
        <v>22</v>
      </c>
      <c r="E14" s="1" t="s">
        <v>23</v>
      </c>
      <c r="F14" s="1">
        <v>2</v>
      </c>
      <c r="G14" s="1"/>
      <c r="H14" s="1"/>
      <c r="I14" s="2"/>
      <c r="J14" s="3"/>
      <c r="K14" s="4">
        <f t="shared" si="0"/>
        <v>0</v>
      </c>
      <c r="L14" s="4">
        <f t="shared" si="1"/>
        <v>0</v>
      </c>
      <c r="M14" s="2">
        <f t="shared" si="2"/>
        <v>0</v>
      </c>
      <c r="N14" s="1"/>
    </row>
    <row r="15" spans="1:14" ht="53.25" customHeight="1" x14ac:dyDescent="0.25">
      <c r="A15" s="1">
        <v>11</v>
      </c>
      <c r="B15" s="1" t="s">
        <v>41</v>
      </c>
      <c r="C15" s="1" t="s">
        <v>53</v>
      </c>
      <c r="D15" s="1" t="s">
        <v>22</v>
      </c>
      <c r="E15" s="1" t="s">
        <v>23</v>
      </c>
      <c r="F15" s="1">
        <v>10</v>
      </c>
      <c r="G15" s="1"/>
      <c r="H15" s="1"/>
      <c r="I15" s="2"/>
      <c r="J15" s="3"/>
      <c r="K15" s="4">
        <f t="shared" si="0"/>
        <v>0</v>
      </c>
      <c r="L15" s="4">
        <f t="shared" si="1"/>
        <v>0</v>
      </c>
      <c r="M15" s="2">
        <f t="shared" si="2"/>
        <v>0</v>
      </c>
      <c r="N15" s="1"/>
    </row>
    <row r="16" spans="1:14" ht="24" x14ac:dyDescent="0.25">
      <c r="A16" s="1">
        <v>12</v>
      </c>
      <c r="B16" s="1" t="s">
        <v>42</v>
      </c>
      <c r="C16" s="1" t="s">
        <v>43</v>
      </c>
      <c r="D16" s="1" t="s">
        <v>22</v>
      </c>
      <c r="E16" s="1" t="s">
        <v>23</v>
      </c>
      <c r="F16" s="1">
        <v>7</v>
      </c>
      <c r="G16" s="1"/>
      <c r="H16" s="1"/>
      <c r="I16" s="2"/>
      <c r="J16" s="3"/>
      <c r="K16" s="4">
        <f t="shared" si="0"/>
        <v>0</v>
      </c>
      <c r="L16" s="4">
        <f t="shared" si="1"/>
        <v>0</v>
      </c>
      <c r="M16" s="2">
        <f t="shared" si="2"/>
        <v>0</v>
      </c>
      <c r="N16" s="1"/>
    </row>
    <row r="17" spans="1:14" ht="18" customHeight="1" x14ac:dyDescent="0.25">
      <c r="A17" s="1">
        <v>13</v>
      </c>
      <c r="B17" s="1" t="s">
        <v>44</v>
      </c>
      <c r="C17" s="1" t="s">
        <v>45</v>
      </c>
      <c r="D17" s="1" t="s">
        <v>22</v>
      </c>
      <c r="E17" s="1" t="s">
        <v>23</v>
      </c>
      <c r="F17" s="1">
        <v>2</v>
      </c>
      <c r="G17" s="1"/>
      <c r="H17" s="1"/>
      <c r="I17" s="2"/>
      <c r="J17" s="3"/>
      <c r="K17" s="4">
        <f t="shared" si="0"/>
        <v>0</v>
      </c>
      <c r="L17" s="4">
        <f t="shared" si="1"/>
        <v>0</v>
      </c>
      <c r="M17" s="2">
        <f t="shared" si="2"/>
        <v>0</v>
      </c>
      <c r="N17" s="1"/>
    </row>
    <row r="18" spans="1:14" ht="24" x14ac:dyDescent="0.25">
      <c r="A18" s="1">
        <v>14</v>
      </c>
      <c r="B18" s="1" t="s">
        <v>46</v>
      </c>
      <c r="C18" s="1" t="s">
        <v>47</v>
      </c>
      <c r="D18" s="1" t="s">
        <v>22</v>
      </c>
      <c r="E18" s="1" t="s">
        <v>23</v>
      </c>
      <c r="F18" s="1">
        <v>2</v>
      </c>
      <c r="G18" s="1"/>
      <c r="H18" s="1"/>
      <c r="I18" s="2"/>
      <c r="J18" s="3"/>
      <c r="K18" s="4">
        <f t="shared" si="0"/>
        <v>0</v>
      </c>
      <c r="L18" s="4">
        <f t="shared" si="1"/>
        <v>0</v>
      </c>
      <c r="M18" s="2">
        <f t="shared" si="2"/>
        <v>0</v>
      </c>
      <c r="N18" s="1"/>
    </row>
    <row r="19" spans="1:14" ht="36" x14ac:dyDescent="0.25">
      <c r="A19" s="1">
        <v>15</v>
      </c>
      <c r="B19" s="1" t="s">
        <v>48</v>
      </c>
      <c r="C19" s="1" t="s">
        <v>49</v>
      </c>
      <c r="D19" s="1" t="s">
        <v>22</v>
      </c>
      <c r="E19" s="1" t="s">
        <v>23</v>
      </c>
      <c r="F19" s="1">
        <v>2</v>
      </c>
      <c r="G19" s="1"/>
      <c r="H19" s="1"/>
      <c r="I19" s="2"/>
      <c r="J19" s="3"/>
      <c r="K19" s="4">
        <f t="shared" si="0"/>
        <v>0</v>
      </c>
      <c r="L19" s="4">
        <f t="shared" si="1"/>
        <v>0</v>
      </c>
      <c r="M19" s="2">
        <f t="shared" si="2"/>
        <v>0</v>
      </c>
      <c r="N19" s="1"/>
    </row>
    <row r="20" spans="1:14" ht="36.75" thickBot="1" x14ac:dyDescent="0.3">
      <c r="A20" s="1">
        <v>16</v>
      </c>
      <c r="B20" s="1" t="s">
        <v>50</v>
      </c>
      <c r="C20" s="1" t="s">
        <v>51</v>
      </c>
      <c r="D20" s="1" t="s">
        <v>22</v>
      </c>
      <c r="E20" s="1" t="s">
        <v>23</v>
      </c>
      <c r="F20" s="1">
        <v>2</v>
      </c>
      <c r="G20" s="1"/>
      <c r="H20" s="1"/>
      <c r="I20" s="2"/>
      <c r="J20" s="3"/>
      <c r="K20" s="4">
        <f t="shared" si="0"/>
        <v>0</v>
      </c>
      <c r="L20" s="4">
        <f t="shared" si="1"/>
        <v>0</v>
      </c>
      <c r="M20" s="2">
        <f t="shared" si="2"/>
        <v>0</v>
      </c>
      <c r="N20" s="1"/>
    </row>
    <row r="21" spans="1:14" ht="15.75" thickBot="1" x14ac:dyDescent="0.3">
      <c r="A21" s="16" t="s">
        <v>52</v>
      </c>
      <c r="B21" s="17"/>
      <c r="C21" s="17"/>
      <c r="D21" s="17"/>
      <c r="E21" s="17"/>
      <c r="F21" s="17"/>
      <c r="G21" s="17"/>
      <c r="H21" s="17"/>
      <c r="I21" s="17"/>
      <c r="J21" s="18"/>
      <c r="K21" s="7"/>
      <c r="L21" s="1"/>
      <c r="M21" s="2">
        <f>SUM(M5:M20)</f>
        <v>0</v>
      </c>
      <c r="N21" s="1"/>
    </row>
    <row r="22" spans="1:14" ht="59.25" customHeight="1" x14ac:dyDescent="0.25">
      <c r="A22" s="13" t="s">
        <v>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4" x14ac:dyDescent="0.25">
      <c r="M23" s="5"/>
    </row>
    <row r="26" spans="1:14" ht="27" x14ac:dyDescent="0.25">
      <c r="B26" s="8" t="s">
        <v>16</v>
      </c>
      <c r="C26" s="9"/>
    </row>
    <row r="27" spans="1:14" ht="40.5" x14ac:dyDescent="0.25">
      <c r="B27" s="8" t="s">
        <v>17</v>
      </c>
      <c r="C27" s="10"/>
    </row>
    <row r="28" spans="1:14" ht="40.5" x14ac:dyDescent="0.25">
      <c r="B28" s="8" t="s">
        <v>18</v>
      </c>
      <c r="C28" s="10"/>
    </row>
    <row r="29" spans="1:14" x14ac:dyDescent="0.25">
      <c r="B29" s="11" t="s">
        <v>19</v>
      </c>
      <c r="C29" s="12"/>
    </row>
  </sheetData>
  <mergeCells count="5">
    <mergeCell ref="A22:L22"/>
    <mergeCell ref="A1:N1"/>
    <mergeCell ref="A2:N2"/>
    <mergeCell ref="A3:N3"/>
    <mergeCell ref="A21:J2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J4:J20 J23:J1048576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3 LAB MECATRONICA 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2026-04-14T14:55:50Z</dcterms:modified>
</cp:coreProperties>
</file>