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EXO 1 - REACTIVOS" sheetId="1" r:id="rId4"/>
  </sheets>
  <definedNames/>
  <calcPr/>
  <extLst>
    <ext uri="GoogleSheetsCustomDataVersion2">
      <go:sheetsCustomData xmlns:go="http://customooxmlschemas.google.com/" r:id="rId5" roundtripDataChecksum="FnfyvhfvaLC8ya1MbmBp9uzSTLI4xC3lx4mPnkoeA84="/>
    </ext>
  </extLst>
</workbook>
</file>

<file path=xl/sharedStrings.xml><?xml version="1.0" encoding="utf-8"?>
<sst xmlns="http://schemas.openxmlformats.org/spreadsheetml/2006/main" count="1121" uniqueCount="589">
  <si>
    <t xml:space="preserve">UNIVERSIDAD TECNOLÓGICA DE PEREIRA </t>
  </si>
  <si>
    <t>INVITACIÓN PÚBLICA  BS 32 DE 2026</t>
  </si>
  <si>
    <t>COMPRA DE REACTIVOS, REACTIVOS ESPECIALES, MATERIAL DE VIDRIO, REPUESTOS Y ACCESORIOS PARA QUÍMICA, MEDICINA, CIENCIAS AMBIENTALES, CIENCIAS AGRARIAS Y AGROINDUSTRIA Y LABORATORIO DE ANÁLISIS DE AGUAS Y ALIMENTOS</t>
  </si>
  <si>
    <t>ANEXO 1  - ESPECIFICACIONES TÉCNICAS Y PRESENTACIÓN DE OFERTA</t>
  </si>
  <si>
    <t>ÍTEM 1 - REACTIVOS</t>
  </si>
  <si>
    <t>SUBÍTEM</t>
  </si>
  <si>
    <t>NOMBRE DEL ELEMENTO</t>
  </si>
  <si>
    <t xml:space="preserve">PRESENTACIÓN </t>
  </si>
  <si>
    <t xml:space="preserve">UNIDADES </t>
  </si>
  <si>
    <t>MARCA Y/O  REFERENCIA SOLICITADA</t>
  </si>
  <si>
    <t>CANTIDAD TOTAL</t>
  </si>
  <si>
    <t>MARCA OFERTADA</t>
  </si>
  <si>
    <t>VALOR UNITARIO ANTES DE IVA</t>
  </si>
  <si>
    <t>PORCENTAJE IVA 
( % )</t>
  </si>
  <si>
    <t>VALOR IVA</t>
  </si>
  <si>
    <t>VALOR UNITARIO IVA INCLUIDO</t>
  </si>
  <si>
    <t>TOTAL IVA INCLUIDO</t>
  </si>
  <si>
    <t>TIEMPO DE ENTREGA
 (Días Calendario)</t>
  </si>
  <si>
    <t>Absorbente en polvo para líquidos derramados. Tipo Chemizorb.</t>
  </si>
  <si>
    <t>Kg</t>
  </si>
  <si>
    <t>MERCK, CARLO ERBA. JTBAKER, MAKRON, PANREAC, FLUKA, RIEDEL-DE HAEN, EM SCIENCE, ALDRICH, EMD, SIGMA, ACROS, FISHER, ALFA AESAR, BURDICK &amp; JACKSON, SCHARLAU, HONEYWELL; LOBA CHEMIE; SANTA CRUZ BIOTECHNOLOGY, MOL LABS</t>
  </si>
  <si>
    <t>Aceite Mineral incoloro</t>
  </si>
  <si>
    <t>mL</t>
  </si>
  <si>
    <r>
      <rPr>
        <rFont val="Calibri"/>
        <color theme="1"/>
        <sz val="10.0"/>
      </rPr>
      <t>COMERCIAL, PROTOKIMICA, QUIMICOS PEREIRA,</t>
    </r>
    <r>
      <rPr>
        <rFont val="Calibri"/>
        <color rgb="FFFF0000"/>
        <sz val="10.0"/>
      </rPr>
      <t xml:space="preserve"> LABKEM (ESP) / REF ABSU-00P-5K0</t>
    </r>
  </si>
  <si>
    <t>Acetanilida</t>
  </si>
  <si>
    <t>g</t>
  </si>
  <si>
    <r>
      <rPr>
        <rFont val="Calibri"/>
        <color theme="1"/>
        <sz val="10.0"/>
      </rPr>
      <t xml:space="preserve">MERCK, CARLO ERBA. JTBAKER, MAKRON, PANREAC, FLUKA, RIEDEL-DE HAEN, EM SCIENCE, ALDRICH, EMD, SIGMA, ACROS, FISHER, ALFA AESAR, BURDICK &amp; JACKSON, SCHARLAU, HONEYWELL; LOBA CHEMIE. SANTA CRUZ BIOTECHNOLOGY, Thermo Scientific, </t>
    </r>
    <r>
      <rPr>
        <rFont val="Calibri"/>
        <color rgb="FFFF0000"/>
        <sz val="10.0"/>
      </rPr>
      <t xml:space="preserve">HIMEDIA </t>
    </r>
  </si>
  <si>
    <t>Acetato de sodio trihidratado</t>
  </si>
  <si>
    <t>gramos</t>
  </si>
  <si>
    <t>MERCK, CARLO ERBA. JTBAKER, MAKRON, PANREAC, FLUKA, RIEDEL-DE HAEN, EM SCIENCE, ALDRICH, EMD, SIGMA, ACROS, Thermo Scientific Chemical, FISHER, ALFA AESAR, BURDICK &amp; JACKSON, SCHARLAU, HONEYWELL; LOBA CHEMIE. SANTA CRUZ BIOTECHNOLOGY, Thermo Scientific</t>
  </si>
  <si>
    <t>Acetona para análisis (99.5%)</t>
  </si>
  <si>
    <t>ml</t>
  </si>
  <si>
    <t>MERCK, CARLO ERBA. JTBAKER, MAKRON, PANREAC, FLUKA, RIEDEL-DE HAEN, EM SCIENCE, ALDRICH, EMD, SIGMA, ACROS, FISHER, ALFA AESAR, BURDICK &amp; JACKSON, SCHARLAU, HONEYWELL; LOBA CHEMIE; SANTA CRUZ BIOTECHNOLOGY</t>
  </si>
  <si>
    <t>Acetona
Acetone for gas chromatography ECD and FID.</t>
  </si>
  <si>
    <t>MERCK, CARLO ERBA. JTBAKER, MAKRON, PANREAC, FLUKA, RIEDEL-DE HAEN, EM SCIENCE, ALDRICH, EMD, SIGMA, ACROS, THERMO FISHER, ALFA AESAR, BURDICK &amp; JACKSON, SCHARLAU, HONEYWELL; LOBA CHEMIE. SANTA CRUZ BIOTECHNOLOGY, Thermo Scientific</t>
  </si>
  <si>
    <t>Acetonitrilo
Acetonitrile for gas chromatography ECD and FID</t>
  </si>
  <si>
    <t>MERCK, CARLO ERBA. JTBAKER, MAKRON, PANREAC, FLUKA, RIEDEL-DE HAEN, EM SCIENCE, ALDRICH, EMD, SIGMA, ACROS, FISHER, ALFA AESAR, BURDICK &amp; JACKSON, SCHARLAU, HONEYWELL; LOBA CHEMIE. SANTA CRUZ BIOTECHNOLOGY, Thermo Scientific</t>
  </si>
  <si>
    <t xml:space="preserve">Acido Acético  1 N </t>
  </si>
  <si>
    <t>Litro</t>
  </si>
  <si>
    <t>MERCK, CARLO ERBA. JTBAKER, MAKRON, PANREAC, FLUKA, RIEDEL-DE HAEN, EM SCIENCE, ALDRICH, EMD, SIGMA, ACROS, FISHER, ALFA AESAR, BURDICK &amp; JACKSON, SCHARLAU, HONEYWELL; LOBA CHEMIE; SANTA CRUZ BIOTECHNOLOGY; MOLLABS</t>
  </si>
  <si>
    <t xml:space="preserve">Acido Acético 0,1 N </t>
  </si>
  <si>
    <t>Acido Amino Acético (Glicina)</t>
  </si>
  <si>
    <t>ácido ascorbico - grado alimenticio</t>
  </si>
  <si>
    <t xml:space="preserve">Ácido bórico
p.a. </t>
  </si>
  <si>
    <t>MERCK, CARLO ERBA. JTBAKER, MAKRON, PANREAC, FLUKA, RIEDEL-DE HAEN, EM SCIENCE, ALDRICH, EMD, SIGMA, ACROS, FISHER, ALFA AESAR, BURDICK &amp; JACKSON, SCHARLAU, HONEYWELL; LOBA CHEMIE. SANTA CRUZ BIOTECHNOLOGY</t>
  </si>
  <si>
    <t>Acido cítrico monohidrato</t>
  </si>
  <si>
    <t>1000 g</t>
  </si>
  <si>
    <t>MERCK, CARLO ERBA. JTBAKER, MAKRON, PANREAC, FLUKA, RIEDEL-DE HAEN, EM SCIENCE, ALDRICH, EMD, SIGMA, ACROS, FISHER, ALFA AESAR, BURDICK &amp; JACKSON, SCHARLAU, HONEYWELL; LOBA CHEMIE; SANTA CRUZ BIOTECHNOLOGY, Thermo Scientific Chemicals</t>
  </si>
  <si>
    <t>Acido Clorhídrico 1 N Titrisol</t>
  </si>
  <si>
    <t>Ácido clorhidrico 6N</t>
  </si>
  <si>
    <t xml:space="preserve">Acido clorhídrico concentrado, Fumante 37 %. CAS 7647-01-0. Frasco de vidrio con recubrimietno de seguridad. Tipo Safe Cote o  frascos con HDPE. </t>
  </si>
  <si>
    <t>Ácido etilendiaminotetraacético, sal disódica dihidrato - EDTA
Ethylenedinitrilotetraacetic acid disodium salt dihydrate.</t>
  </si>
  <si>
    <r>
      <rPr>
        <rFont val="Calibri"/>
        <color theme="1"/>
        <sz val="10.0"/>
      </rPr>
      <t xml:space="preserve">MERCK, CARLO ERBA. JTBAKER, MAKRON, PANREAC, FLUKA, RIEDEL-DE HAEN, EM SCIENCE, ALDRICH, EMD, SIGMA, ACROS, FISHER, ALFA AESAR, BURDICK &amp; JACKSON, SCHARLAU, HONEYWELL; LOBA CHEMIE. SANTA CRUZ BIOTECHNOLOGY, Thermo Scientific Chemical, </t>
    </r>
    <r>
      <rPr>
        <rFont val="Calibri"/>
        <color rgb="FFFF0000"/>
        <sz val="10.0"/>
      </rPr>
      <t xml:space="preserve">FERMONT </t>
    </r>
  </si>
  <si>
    <t>Acido fosfórico. Frasco de vidrio con recubrimiento plástico de seguridad tipo  Safe-Cote/ HDPE</t>
  </si>
  <si>
    <r>
      <rPr>
        <rFont val="Calibri"/>
        <color rgb="FFFF0000"/>
        <sz val="10.0"/>
      </rPr>
      <t>Acido nítrico concentrado (65%). Frasco de vidrio con recubrimietno plástico de seguridad tipo Safe-Cote</t>
    </r>
    <r>
      <rPr>
        <rFont val="Calibri"/>
        <color theme="1"/>
        <sz val="10.0"/>
      </rPr>
      <t>.</t>
    </r>
  </si>
  <si>
    <r>
      <rPr>
        <rFont val="Calibri"/>
        <color theme="1"/>
        <sz val="10.0"/>
      </rPr>
      <t xml:space="preserve">MERCK, CARLO ERBA. JTBAKER, MAKRON, PANREAC, FLUKA, RIEDEL-DE HAEN, EM SCIENCE, ALDRICH, EMD, SIGMA, ACROS, FISHER, ALFA AESAR, BURDICK &amp; JACKSON, SCHARLAU, HONEYWELL; LOBA CHEMIE; SANTA CRUZ BIOTECHNOLOGY, MOL LABS, </t>
    </r>
    <r>
      <rPr>
        <rFont val="Calibri"/>
        <color rgb="FFFF0000"/>
        <sz val="10.0"/>
      </rPr>
      <t xml:space="preserve">FERMONT </t>
    </r>
  </si>
  <si>
    <t>Ácido Pícrico Saturado</t>
  </si>
  <si>
    <t>Acido Sulfúrico  solución 1,0 N</t>
  </si>
  <si>
    <t>MERCK, CARLO ERBA. JTBAKER, MAKRON, PANREAC, FLUKA, RIEDEL-DE HAEN, EM SCIENCE, ALDRICH, EMD, SIGMA, ACROS, FISHER, ALFA AESAR, BURDICK &amp; JACKSON, SCHARLAU, HONEYWELL; LOBA CHEMIE; SANTA CRUZ BIOTECHNOLOGY, MOL LABS, FERMONT</t>
  </si>
  <si>
    <t>Acido Sulfúrico Concentrado. Frasco de vidrio con recubrimiento de seguridad Safe PTFE o frascos en HDPE</t>
  </si>
  <si>
    <t>Agar Baird Parker matriz ambiente y alimentos
(Con suplemento si lo requiere)</t>
  </si>
  <si>
    <t>Frasco x 500g</t>
  </si>
  <si>
    <t>tarro</t>
  </si>
  <si>
    <t>MERCK (105406), OXOID, SCHARLAU, PRONADISA, DIFCO, BBL, 3M, FLUKA, SIGMA, HIMEDIA (GM043I), CONDALAB</t>
  </si>
  <si>
    <t>LP Enrichment Supplement 1</t>
  </si>
  <si>
    <t>caja x5 vales</t>
  </si>
  <si>
    <t>caja</t>
  </si>
  <si>
    <t>Marca: HIMEDIA 
Referencia: FD214</t>
  </si>
  <si>
    <t>CA Selective Supplement</t>
  </si>
  <si>
    <t>Marca: HIMEDIA 
Referencia: FD181</t>
  </si>
  <si>
    <t>Agar Cromogénico para coliformes según ISO 9308 (Chromocult)</t>
  </si>
  <si>
    <r>
      <rPr>
        <rFont val="Calibri"/>
        <color theme="1"/>
        <sz val="10.0"/>
      </rPr>
      <t>CONDALAB, Marca: Merck
Referencia: 110426 - Chromocult®
Marca: OXOID - Thermo Scientific™
Referencia: CM1205B
Marca: HIMEDIA
Referencia: M1991I,</t>
    </r>
    <r>
      <rPr>
        <rFont val="Calibri"/>
        <color rgb="FFFF0000"/>
        <sz val="10.0"/>
      </rPr>
      <t xml:space="preserve"> Scharlau</t>
    </r>
  </si>
  <si>
    <t>Agar EMB Fecha vencimiento mínimo 2 años</t>
  </si>
  <si>
    <t>MERCK, CARLO ERBA. JTBAKER, MAKRON, PANREAC, FLUKA, RIEDEL-DE HAEN, EM SCIENCE, ALDRICH, EMD, SIGMA, ACROS, FISHER, ALFA AESAR, BURDICK &amp; JACKSON, SCHARLAU, HONEYWELL; LOBA CHEMIE; SANTA CRUZ BIOTECHNOLOGY, HIMEDIA M1295I, BD DIFCO, OXOID, CONDALAB</t>
  </si>
  <si>
    <t>Agar Fluorocult VRB Fecha vencimiento mínimo 3 años</t>
  </si>
  <si>
    <t>MERCK (104030), OXOID, SCHARLAU, PRONADISA, DIFCO, BBL, 3M, FLUKA, SIGMA, HIMEDIA, CONDALAB</t>
  </si>
  <si>
    <t>Agar M-(HPC) Heterotrophic Plate Count Agar</t>
  </si>
  <si>
    <t xml:space="preserve">MERCK, OXOID, SCHARLAU, PRONADISA, DIFCO, BBL, 3M, FLUKA, SIGMA, HIMEDIA (M1123), CONDALAB
</t>
  </si>
  <si>
    <t>Agar sangre Fecha vencimiento mayor a 2 años</t>
  </si>
  <si>
    <t>tarro x500g</t>
  </si>
  <si>
    <t>MERCK, OXOID, SCHARLAU, PRONADISA, DIFCO, BBL, 3M, FLUKA, SIGMA, HIMEDIA M834, CONDALAB</t>
  </si>
  <si>
    <t>Agar MRS</t>
  </si>
  <si>
    <t>MERCK, OXOID, SCHARLAU, PRONADISA, DIFCO, BBL, 3M, FLUKA, SIGMA, HIMEDIA, CONDALAB</t>
  </si>
  <si>
    <t>AGAR NUTRITIVO</t>
  </si>
  <si>
    <t>Agar OGYE. Con Suplmento</t>
  </si>
  <si>
    <t>OXOID - Ref: CM0545, MERCK, BD, HIMEDIA GM639I, Fecha vencimiento mínimo 2 años, Scharlau, CONDALAB</t>
  </si>
  <si>
    <t>Agar Papa Dextrosa</t>
  </si>
  <si>
    <t xml:space="preserve"> gramos</t>
  </si>
  <si>
    <t>Agar Plate Count con TCC para la diferenciacion de mesofilos.  Fecha de venc. Mínimo 3 años</t>
  </si>
  <si>
    <t>Agar Saboraud Fecha vencimiento mínimo 2 años</t>
  </si>
  <si>
    <t>MERCK, CARLO ERBA. JTBAKER, MAKRON, PANREAC, FLUKA, RIEDEL-DE HAEN, EM SCIENCE, ALDRICH, EMD, SIGMA, ACROS, FISHER, ALFA AESAR, BURDICK &amp; JACKSON, SCHARLAU, HONEYWELL; LOBA CHEMIE; SANTA CRUZ BIOTECHNOLOGY, HIMEDIA, BD DIFCO, OXOID, CONDALAB</t>
  </si>
  <si>
    <t>Agar Salt Mannitol Fecha vencimiento mínimo 3 años</t>
  </si>
  <si>
    <t>Agar Xilosa-Lisina-Desoxicolato (Agar XLD).  Muestras alimentos 
Fecha vencimiento mayor a 2 años</t>
  </si>
  <si>
    <t>MERCK, OXOID, SCHARLAU, PRONADISA, DIFCO, BBL, 3M, FLUKA, SIGMA, HIMEDIA Referencia GM031I, CONDALAB</t>
  </si>
  <si>
    <t>Agar S.I.M 
Pruebas bioquímicas</t>
  </si>
  <si>
    <t>Agua grado Cromatográfico.</t>
  </si>
  <si>
    <t>MERCK, CARLO ERBA. JTBAKER, MAKRON, PANREAC, FLUKA, RIEDEL-DE HAEN, EM SCIENCE, ALDRICH, EMD, SIGMA, ACROS, FISHER, ALFA AESAR, BURDICK &amp; JACKSON, SCHARLAU, HONEYWELL; LOBA CHEMIE; SANTA CRUZ BIOTECHNOLOGY, CONDALAB</t>
  </si>
  <si>
    <t>Agua peptona bufferada. Fecha vencimiento mayor a 2 años</t>
  </si>
  <si>
    <t>MERCK, OXOID, SCHARLAU, PRONADISA, DIFCO, BBL, 3M, FLUKA, SIGMA, MICROKIT, HIMEDIA, QUIMICOS PEREIRA</t>
  </si>
  <si>
    <t>Alcohol al 96 %. Incoloro y libre de impotabilizante.</t>
  </si>
  <si>
    <t>GALON</t>
  </si>
  <si>
    <t>COMERCIAL, PROTOKIMICA</t>
  </si>
  <si>
    <t>Alcohol antiséptico de 70 º</t>
  </si>
  <si>
    <t>JGB, osa, PROTOKIMICA</t>
  </si>
  <si>
    <t>Galon</t>
  </si>
  <si>
    <t xml:space="preserve">Galón </t>
  </si>
  <si>
    <t>ALCOHOL METÍLICO CALIDAD HPLC. FRASCO DE VIDRIO</t>
  </si>
  <si>
    <t>Algodón por rollo. Con Fecha de vencimiento y registro sanitario</t>
  </si>
  <si>
    <t>Paquete x 500 gramos</t>
  </si>
  <si>
    <t>Paquete</t>
  </si>
  <si>
    <t>MK;  JGB; SUAVEX, HIGIETEX</t>
  </si>
  <si>
    <t>Amonio Fluoruro</t>
  </si>
  <si>
    <t>MERCK, CARLO ERBA. JTBAKER, MAKRON, PANREAC, FLUKA, RIEDEL-DE HAEN, EM SCIENCE, ALDRICH, EMD, SIGMA, ACROS, FISHER, ALFA AESAR, BURDICK &amp; JACKSON, SCHARLAU, FLUKA HONEYWELL; LOBA CHEMIE. SANTA CRUZ BIOTECHNOLOGY</t>
  </si>
  <si>
    <t>Anaerogen 2.5 lts</t>
  </si>
  <si>
    <t>Caja x 10 sobres</t>
  </si>
  <si>
    <t>Marca: THERMO SCIENTIFIC Referencia: AN0025A, MERCK, OXOID</t>
  </si>
  <si>
    <t xml:space="preserve">Azul de lactofenol </t>
  </si>
  <si>
    <t>BCA (Ácido Bicínconílico, sal disódica hidrato). CAS: 979-88-4</t>
  </si>
  <si>
    <t>Sigma Aldrich, Santa Cruz Biotechnology</t>
  </si>
  <si>
    <t>Benzaldehido para síntesis CAS 100-52-7</t>
  </si>
  <si>
    <t>Benzoato de sodio - grado alimenticio</t>
  </si>
  <si>
    <t xml:space="preserve">Bicarbonato de sodio </t>
  </si>
  <si>
    <t>Bisulfito de sodio</t>
  </si>
  <si>
    <t>MERCK, CARLO ERBA. JTBAKER, MAKRON, PANREAC, FLUKA, RIEDEL-DE HAEN, EM SCIENCE, ALDRICH, EMD, SIGMA, ACROS, FISHER, ALFA AESAR, BURDICK &amp; JACKSON, SCHARLAU, HONEYWELL; LOBA CHEMIE; SANTA CRUZ BIOTECHNOLOGY, Thermo Scientific Chemical</t>
  </si>
  <si>
    <t>Calcio Carbonato Material de referencia Certificado con acreditación ISO 17034 
OBSERVACIÓN: LAS UNIDADES A ENTREGAR DEBEN CORRESPONDER A LOTES DIFERENTES</t>
  </si>
  <si>
    <t xml:space="preserve">MERCK, FLUKA,  ALDRICH, SIGMA. </t>
  </si>
  <si>
    <t>Caldo LMX modificado según Manafi y Ossmer. Fecha vencimiento mayor a 2 años (matriz agua)</t>
  </si>
  <si>
    <t>Frasco x500 g</t>
  </si>
  <si>
    <r>
      <rPr>
        <rFont val="Calibri"/>
        <color theme="1"/>
        <sz val="10.0"/>
      </rPr>
      <t xml:space="preserve">Marca: MERCK  Referencia: 110620, HIMEDIA Referencia M1453A
CONDALAB, </t>
    </r>
    <r>
      <rPr>
        <rFont val="Calibri"/>
        <color rgb="FFFF0000"/>
        <sz val="10.0"/>
      </rPr>
      <t>Scharlau</t>
    </r>
  </si>
  <si>
    <t xml:space="preserve">Caldo Muller Kauffmann Tetrationato-Novobiocina (MKTTn) Fecha vencimiento mínimo 3 años, debe incluir el suplemento. </t>
  </si>
  <si>
    <r>
      <rPr>
        <rFont val="Calibri"/>
        <color theme="1"/>
        <sz val="10.0"/>
      </rPr>
      <t>Marca: MERCK
 Referencia: 105878, HIMEDIA GM1496I, OXOID, CONDALAB,</t>
    </r>
    <r>
      <rPr>
        <rFont val="Calibri"/>
        <color rgb="FFFF0000"/>
        <sz val="10.0"/>
      </rPr>
      <t xml:space="preserve"> Scharlau</t>
    </r>
  </si>
  <si>
    <t>Caldo nutritivo</t>
  </si>
  <si>
    <t>Carbonato de Sodio</t>
  </si>
  <si>
    <t>Citrato sódico Dihidratado</t>
  </si>
  <si>
    <t>Cloruro de Amonio ACS Reagent 99,5 %. CAS 12125-02-9</t>
  </si>
  <si>
    <t>Cloruro de Bario Dihidrato</t>
  </si>
  <si>
    <t>MERCK, CARLO ERBA. JTBAKER, MAKRON, PANREAC, FLUKA, RIEDEL-DE HAEN, EM SCIENCE, ALDRICH, EMD, SIGMA, ACROS, FISHER, ALFA AESAR, BURDICK &amp; JACKSON, SCHARLAU, HONEYWELL; LOBA CHEMIE; SANTA CRUZ BIOTECHNOLOGY, Fisher Chemical</t>
  </si>
  <si>
    <t>Cloruro de Estaño</t>
  </si>
  <si>
    <t>MERCK, Referencia: 107814.2500
Estaño(II) cloruro dihidrato - (max. 0.000001% Hg)</t>
  </si>
  <si>
    <t>Cloruro de Magnesio Hexahidrato</t>
  </si>
  <si>
    <t>MERCK, CARLO ERBA. JTBAKER, MAKRON, PANREAC, FLUKA, RIEDEL-DE HAEN, EM SCIENCE, ALDRICH, EMD, SIGMA, ACROS, FISHER, ALFA AESAR, BURDICK &amp; JACKSON, SCHARLAU, HONEYWELL; LOBA CHEMIE. SANTA CRUZ BIOTECHNOLOGY, EMSURE</t>
  </si>
  <si>
    <t>Cloruro de potasio solución  3M</t>
  </si>
  <si>
    <t>MERCK, CARLO ERBA. JTBAKER, MAKRON, PANREAC, FLUKA, RIEDEL-DE HAEN, EM SCIENCE, ALDRICH, EMD, SIGMA, ACROS, FISHER, ALFA AESAR, BURDICK &amp; JACKSON, SCHARLAU, HONEYWELL; LOBA CHEMIE. SANTA CRUZ BIOTECHNOLOGY, MOL LABS,</t>
  </si>
  <si>
    <t>Cloruro de Potasio solución de 0,147 mS/cm. El Material debe cumplir con acreditación  ISO 17034 – Material de Referencia Certificado (MRC). Fecha de vencimiento no inferior a 2 años y con certificado.</t>
  </si>
  <si>
    <t>Caja x 30 sachet</t>
  </si>
  <si>
    <t>Caja</t>
  </si>
  <si>
    <t>Merck Referencia: 101586.0001. El Material debe cumplir con ISO 17034 – Material de Referencia Certificado (MRC).</t>
  </si>
  <si>
    <t>Cloruro de Potasio solución de 1,41 mS/cm. El Material debe cumplir  con acreditación  ISO 17034 – Material de Referencia Certificado (MRC).  Fecha de vencimiento no inferior a  2 años y con certificado.</t>
  </si>
  <si>
    <t>Merck Referencia: 101553.0001 El Material debe cumplir con ISO 17034 – Material de Referencia Certificado (MRC).</t>
  </si>
  <si>
    <t>Cloruro de Potasio solución de 12,8 mS/cm. El Material debe cumplir con acreditación  ISO 17034 – Material de Referencia Certificado (MRC). Fecha de vencimiento no inferior a 2 años y con certificado.</t>
  </si>
  <si>
    <t>Merck. Referencia: 101554.0001 El Material debe cumplir con ISO 17034 – Material de Referencia Certificado (MRC).</t>
  </si>
  <si>
    <t xml:space="preserve">Cloruro de sodio </t>
  </si>
  <si>
    <t>DETERGENTE CONCENTRADO PARA LABORATORIO pH NEUTRO
Detergente pH neutro libre de fofatos</t>
  </si>
  <si>
    <t>COMERCIAL, PQP, MERCK, SUPELCO, CARLO ERBA. JTBAKER, MAKRON, PANREAC, FLUKA, RIEDEL-DE HAEN, EM SCIENCE, ALDRICH, EMD, SIGMA, ACROS, FISHER, ALFA AESAR, BURDICK &amp; JACKSON, SCHARLAU, HONEYWELL; LOBA CHEMIE; SANTA CRUZ BIOTECHNOLOGY, Thermo Scientific, BIOQUIGEN</t>
  </si>
  <si>
    <t>Detergente excento de fosfatos</t>
  </si>
  <si>
    <t>galón</t>
  </si>
  <si>
    <t>NACIONAL, MERCK, SUPELCO, CARLO ERBA. JTBAKER, MAKRON, PANREAC, FLUKA, RIEDEL-DE HAEN, EM SCIENCE, ALDRICH, EMD, SIGMA, ACROS, FISHER, ALFA AESAR, BURDICK &amp; JACKSON, SCHARLAU, HONEYWELL; LOBA CHEMIE; SANTA CRUZ BIOTECHNOLOGY, Thermo Scientific, MICROGEN, BIOQUIGEN</t>
  </si>
  <si>
    <t>DETERGENTE LIQUIDO INDUSTRIAL</t>
  </si>
  <si>
    <t xml:space="preserve">Comercial
</t>
  </si>
  <si>
    <t>Diclorometano</t>
  </si>
  <si>
    <t>L</t>
  </si>
  <si>
    <t>Dicromato de potasio Material de referencia certificado MRC según ISO 17034</t>
  </si>
  <si>
    <t>Merck  Ref 1.02403.0080 Supelco /Sigma Aldrich</t>
  </si>
  <si>
    <t>Egg Yolk Tellurite Emulsion Fecha vencimiento mínimo 2 años</t>
  </si>
  <si>
    <r>
      <rPr>
        <rFont val="Calibri"/>
        <color theme="1"/>
        <sz val="10.0"/>
      </rPr>
      <t xml:space="preserve">MERCK, CARLO ERBA. JTBAKER, MAKRON, PANREAC, FLUKA, RIEDEL-DE HAEN, EM SCIENCE, ALDRICH, EMD, SIGMA, ACROS, FISHER, ALFA AESAR, BURDICK &amp; JACKSON, SCHARLAU, HONEYWELL; LOBA CHEMIE; SANTA CRUZ BIOTECHNOLOGY, HIMEDIA, OXOID, </t>
    </r>
    <r>
      <rPr>
        <rFont val="Calibri"/>
        <color rgb="FFFF0000"/>
        <sz val="10.0"/>
      </rPr>
      <t>CONDALAB</t>
    </r>
  </si>
  <si>
    <r>
      <rPr>
        <rFont val="Calibri"/>
        <color theme="1"/>
        <sz val="10.0"/>
      </rPr>
      <t xml:space="preserve">Estàndar de 1000 mg/L para A.A de: Plata (Ag).  Material de referencia certificado MRC según ISO 17034 con vigencia </t>
    </r>
    <r>
      <rPr>
        <rFont val="Calibri"/>
        <color rgb="FFFF0000"/>
        <sz val="10.0"/>
      </rPr>
      <t>minimo de 18 meses</t>
    </r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</si>
  <si>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</si>
  <si>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t>mililitros</t>
  </si>
  <si>
    <t>Merck; VHG, AGILENT</t>
  </si>
  <si>
    <t>Estàndar de 1000 mg/L para A.A de: Aluminio. Con vigencia superior a dos años
Material de referencia certificado. 
Trazable a SRM de NIST Al(NO₃)₃ en HNO₃ 0,5 mol/l 1000 mg/l Al Certipur® OBSERVACIÓN: LAS UNIDADES A ENTREGAR DEBEN CORRESPONDER A LOTES DIFERENTES</t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</si>
  <si>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</si>
  <si>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t>Estàndar de 1000 mg/L para A.A de: Arsénico.
Material de referencia certificado MRC según ISO 17034 con vigencia superior a 2 años.</t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</si>
  <si>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</si>
  <si>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t>Estàndar de 1000 mg/L para A.A de: Ba.  Material de referencia certificado MRC según ISO 17034 con vigencia superior a 2 años.</t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</si>
  <si>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</si>
  <si>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t>Estàndar de 1000 mg/L para A.A de: Ca.  Material de referencia certificado MRC según ISO 17034 con vigencia superior a 2 años.</t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</si>
  <si>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</si>
  <si>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t>Estàndar de 1000 mg/L para A.A de: Cd.  Material de referencia certificado MRC según ISO 17034 con vigencia superior a 2 años.</t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</si>
  <si>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</si>
  <si>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t>Estàndar de 1000 mg/L para A.A de: Co.  Material de referencia certificado MRC según ISO 17034 con vigencia superior a 2 años.</t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</si>
  <si>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</si>
  <si>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t>Estàndar de 1000 mg/L para A.A de: Cr. Material de referencia certificado MRC según ISO 17034 con vigencia superior a 2 años.</t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</si>
  <si>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</si>
  <si>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t>Estàndar de 1000 mg/L para A.A de: Cu.  Material de referencia certificado MRC según ISO 17034 con vigencia superior a 2 años.</t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</si>
  <si>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</si>
  <si>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t>Estàndar de 1000 mg/L para A.A de: Fe.  Material de referencia certificado MRC según ISO 17034 con vigencia superior a 2 años.</t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</si>
  <si>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</si>
  <si>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t>Estàndar de 1000 mg/L para A.A de: K.  Material de referencia certificado MRC según ISO 17034 con vigencia superior a 2 años.</t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</si>
  <si>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</si>
  <si>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t>Estàndar de 1000 mg/L para A.A de: Mg.  Material de referencia certificado MRC según ISO 17034, con vigencia mayor a dos años.</t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</si>
  <si>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</si>
  <si>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t>Estàndar de 1000 mg/L para A.A de: Mn.  Material de referencia certificado MRC según ISO 17034, con vigencia mayor a dos años. OBSERVACIÓN: LAS UNIDADES A ENTREGAR DEBEN CORRESPONDER A LOTES DIFERENTES</t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</si>
  <si>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</si>
  <si>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t>Estàndar de 1000 mg/L para A.A de: Na. Material de referencia certificado MRC según ISO 17034 con vigencia superior a 2 años.</t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</si>
  <si>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</si>
  <si>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t>Estàndar de 1000 mg/L para A.A de: Zn.  Material de referencia certificado MRC según ISO 17034 con vigencia superior a 2 años.</t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</si>
  <si>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</si>
  <si>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t>Estàndar de 1000 mg/L para A.A de: Pb  Material de referencia certificado MRC según ISO 17034 con vigencia superior a 2 años.</t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</si>
  <si>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</si>
  <si>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t>ESTANDAR DE TURBIEDAD DE FORMAZINA 0,5 NTU
Turbidity 0,5 NTU Calibration Standard - Formazin
Material de Referencia Certificado (MRC) con acreditación  ISO 17034.</t>
  </si>
  <si>
    <r>
      <rPr>
        <rFont val="Calibri"/>
        <color theme="1"/>
        <sz val="10.0"/>
      </rPr>
      <t xml:space="preserve">Marca: Sigma Aldrich
Ref: TURB05-500ML. </t>
    </r>
    <r>
      <rPr>
        <rFont val="Calibri"/>
        <color rgb="FFFF0000"/>
        <sz val="10.0"/>
      </rPr>
      <t xml:space="preserve">CPA CHEM ref.TD0.5NTU.L5   </t>
    </r>
  </si>
  <si>
    <t>ESTANDAR DE TURBIEDAD DE FORMAZINA 10 NTU
Turbidity 10 NTU Calibration Standard - Formazin
Material de Referencia Certificado (MRC) con acreditación  ISO 17034.</t>
  </si>
  <si>
    <r>
      <rPr>
        <rFont val="Calibri"/>
        <color theme="1"/>
        <sz val="10.0"/>
      </rPr>
      <t xml:space="preserve">Marca: Sigma Aldrich
Ref: TURB10-500ML. </t>
    </r>
    <r>
      <rPr>
        <rFont val="Calibri"/>
        <color rgb="FFFF0000"/>
        <sz val="10.0"/>
      </rPr>
      <t xml:space="preserve">CPA CHEM ref.
TD10NTU.L5 </t>
    </r>
  </si>
  <si>
    <t>ESTANDAR DE TURBIEDAD DE FORMAZINA 100 NTU
Turbidity 100 NTU Calibration Standard - Formazin
Material de Referencia Certificado (MRC)  con acreditación ISO 17034.</t>
  </si>
  <si>
    <r>
      <rPr>
        <rFont val="Calibri"/>
        <color theme="1"/>
        <sz val="10.0"/>
      </rPr>
      <t xml:space="preserve">Marca: Sigma Aldrich
Ref: TURB100-500ML. </t>
    </r>
    <r>
      <rPr>
        <rFont val="Calibri"/>
        <color rgb="FFFF0000"/>
        <sz val="10.0"/>
      </rPr>
      <t xml:space="preserve">CPA CHEM ref.TD100NTU.L5 </t>
    </r>
  </si>
  <si>
    <t>ESTANDAR DE TURBIEDAD DE FORMAZINA 1000 NTU
Turbidity 1000 NTU Calibration Standard - Formazin
Material de Referencia Certificado (MRC)  con acreditación ISO 17034.</t>
  </si>
  <si>
    <r>
      <rPr>
        <rFont val="Calibri"/>
        <color theme="1"/>
        <sz val="10.0"/>
      </rPr>
      <t xml:space="preserve">Marca: Sigma Aldrich
Ref: TURB1000-500ML. </t>
    </r>
    <r>
      <rPr>
        <rFont val="Calibri"/>
        <color rgb="FFFF0000"/>
        <sz val="10.0"/>
      </rPr>
      <t>CPA CHEM ref.
TD1000NTU.L5</t>
    </r>
  </si>
  <si>
    <t>ESTANDAR DE TURBIEDAD DE FORMAZINA 20 NTU
Turbidity 20 NTU Calibration Standard - Formazin
Material de Referencia Certificado (MRC)  con acreditación ISO 17034.</t>
  </si>
  <si>
    <r>
      <rPr>
        <rFont val="Calibri"/>
        <color theme="1"/>
        <sz val="10.0"/>
      </rPr>
      <t xml:space="preserve">Marca: Sigma Aldrich
Ref: TURB20-500ML. </t>
    </r>
    <r>
      <rPr>
        <rFont val="Calibri"/>
        <color rgb="FFFF0000"/>
        <sz val="10.0"/>
      </rPr>
      <t>CPA CHEM ref.
TD20NTU.L5</t>
    </r>
  </si>
  <si>
    <t>Etanol 95%</t>
  </si>
  <si>
    <t>Galón</t>
  </si>
  <si>
    <t>PROTOKIMICA, NACIONAL, QUIMICOS PEREIRA</t>
  </si>
  <si>
    <t>Fenilisotiocianato grado reactivo 98 % CAS 103-72-0</t>
  </si>
  <si>
    <t>Papel Filtro Cualitativo 
110mm Diámetro - Porosity: Medium / Flow Rate: Slow</t>
  </si>
  <si>
    <t>Caja/100</t>
  </si>
  <si>
    <t>CAJA x 100 UNIDADES</t>
  </si>
  <si>
    <r>
      <rPr>
        <rFont val="Calibri"/>
        <color theme="1"/>
        <sz val="10.0"/>
      </rPr>
      <t xml:space="preserve">Fisher bRAND - Ref: 09-801C P5;  BOECO; SyS; MERCK, MFS ADVANTEC, SARTORIUS,  FILTRAK,  </t>
    </r>
    <r>
      <rPr>
        <rFont val="Calibri"/>
        <color rgb="FFFF0000"/>
        <sz val="10.0"/>
      </rPr>
      <t xml:space="preserve">Double Ring ,Whatman </t>
    </r>
  </si>
  <si>
    <t xml:space="preserve"> Papel Filtro Cualitativo . 
90mm Diámetro - Porosity: Medium / Flow Rate: Slow</t>
  </si>
  <si>
    <r>
      <rPr>
        <rFont val="Calibri"/>
        <color theme="1"/>
        <sz val="10.0"/>
      </rPr>
      <t xml:space="preserve">Fisher BRAND- Ref: 09-801C p5; MFS ADVANTEC, SARTORIUS, FILTRAK, </t>
    </r>
    <r>
      <rPr>
        <rFont val="Calibri"/>
        <color rgb="FFFF0000"/>
        <sz val="10.0"/>
      </rPr>
      <t>Double Ring ,Whatman</t>
    </r>
    <r>
      <rPr>
        <rFont val="Calibri"/>
        <color theme="1"/>
        <sz val="10.0"/>
      </rPr>
      <t xml:space="preserve"> </t>
    </r>
  </si>
  <si>
    <t>Fluoruro de Potasio</t>
  </si>
  <si>
    <t>Marca: Merck Referencia: 104994.1000
Marca: Panreac Referencia: 121976</t>
  </si>
  <si>
    <t>Formaldehido solución CAS 50-00-0</t>
  </si>
  <si>
    <t xml:space="preserve">Fructosa </t>
  </si>
  <si>
    <r>
      <rPr>
        <rFont val="Calibri"/>
        <color theme="1"/>
        <sz val="10.0"/>
      </rPr>
      <t xml:space="preserve">MERCK, CARLO ERBA. JTBAKER, MAKRON, PANREAC, FLUKA, RIEDEL-DE HAEN, EM SCIENCE, ALDRICH, EMD, SIGMA, ACROS, FISHER, ALFA AESAR, BURDICK &amp; JACKSON, SCHARLAU, HONEYWELL; LOBA CHEMIE; SANTA CRUZ BIOTECHNOLOGY, Thermo Scientific Chemicals, </t>
    </r>
    <r>
      <rPr>
        <rFont val="Calibri"/>
        <color rgb="FFFF0000"/>
        <sz val="10.0"/>
      </rPr>
      <t>HIMEDIA</t>
    </r>
  </si>
  <si>
    <t>Galactosa</t>
  </si>
  <si>
    <r>
      <rPr>
        <rFont val="Calibri"/>
        <color theme="1"/>
        <sz val="10.0"/>
      </rPr>
      <t xml:space="preserve">MERCK, CARLO ERBA. JTBAKER, MAKRON, PANREAC, FLUKA, RIEDEL-DE HAEN, EM SCIENCE, ALDRICH, EMD, SIGMA, ACROS, FISHER, ALFA AESAR, BURDICK &amp; JACKSON, SCHARLAU, HONEYWELL; LOBA CHEMIE; SANTA CRUZ BIOTECHNOLOGY, Thermo Scientific, </t>
    </r>
    <r>
      <rPr>
        <rFont val="Calibri"/>
        <color rgb="FFFF0000"/>
        <sz val="10.0"/>
      </rPr>
      <t>HIMEDIA</t>
    </r>
  </si>
  <si>
    <t>Glicerina Liquida</t>
  </si>
  <si>
    <t>NACIONAL</t>
  </si>
  <si>
    <t>Glucosa-</t>
  </si>
  <si>
    <r>
      <rPr>
        <rFont val="Calibri"/>
        <color theme="1"/>
        <sz val="10.0"/>
      </rPr>
      <t xml:space="preserve">MERCK, CARLO ERBA. JTBAKER, MAKRON, PANREAC, FLUKA, RIEDEL-DE HAEN, EM SCIENCE, ALDRICH, EMD, SIGMA, ACROS, FISHER, ALFA AESAR, BURDICK &amp; JACKSON, SCHARLAU, HONEYWELL; LOBA CHEMIE; SANTA CRUZ BIOTECHNOLOGY, </t>
    </r>
    <r>
      <rPr>
        <rFont val="Calibri"/>
        <color rgb="FFFF0000"/>
        <sz val="10.0"/>
      </rPr>
      <t>HIMEDIA</t>
    </r>
  </si>
  <si>
    <r>
      <rPr>
        <rFont val="Calibri"/>
        <color theme="1"/>
        <sz val="10.0"/>
      </rPr>
      <t xml:space="preserve">Hexametafosfato de sodio, </t>
    </r>
    <r>
      <rPr>
        <rFont val="Calibri"/>
        <color rgb="FFFF0000"/>
        <sz val="10.0"/>
      </rPr>
      <t>para analisis</t>
    </r>
  </si>
  <si>
    <t>Hexano para análisis en Frasco de vidrio.</t>
  </si>
  <si>
    <t>MERCK, CARLO ERBA. JTBAKER, MAKRON, PANREAC, FLUKA HONEYWELL, RIEDEL-DE HAEN, EM SCIENCE, ALDRICH, EMD, SIGMA, ACROS, FISHER, ALFA AESAR, BURDICK &amp; JACKSON, SCHARLAU, HONEYWELL; LOBA CHEMIE. SANTA CRUZ BIOTECHNOLOGY</t>
  </si>
  <si>
    <t>Hidróxido de Sodio  0,1 N</t>
  </si>
  <si>
    <t>Hidróxido de Sodio  1 N</t>
  </si>
  <si>
    <t>MERCK, CARLO ERBA. JTBAKER, MAKRON, PANREAC, FLUKA, RIEDEL-DE HAEN, EM SCIENCE, ALDRICH, EMD, SIGMA, ACROS, FISHER, ALFA AESAR, BURDICK &amp; JACKSON, SCHARLAU, HONEYWELL; LOBA CHEMIE. SANTA CRUZ BIOTECHNOLOGY, MOL LABS, FERMONT</t>
  </si>
  <si>
    <t>Hidróxido de sodio comercial en escamas</t>
  </si>
  <si>
    <t>Comercial</t>
  </si>
  <si>
    <t>Hidróxido de sodio en lentejas</t>
  </si>
  <si>
    <t>Hipoclorito de sodio al 13 % de concentracion.</t>
  </si>
  <si>
    <t>COMERCIAL, PROTOKIMICA, QUIMICOS PEREIRA</t>
  </si>
  <si>
    <t>Isopropanol ACS</t>
  </si>
  <si>
    <t>Kit - Test Ácido cianúrico método fotométrico 
2 - 160 mg/L</t>
  </si>
  <si>
    <t>Caja x 100 Test</t>
  </si>
  <si>
    <t>Unidad</t>
  </si>
  <si>
    <t xml:space="preserve">Marca: Merck Referencia: 119253.0001
</t>
  </si>
  <si>
    <t>Membrana 0.45 micras y 47 mm de diámetro. Con cuadricula. Empaque individual SIN PAD 
Debe cumplir con ISO 7704</t>
  </si>
  <si>
    <t>CAJA 100 UNIDADES</t>
  </si>
  <si>
    <t>MFS, PALL, S &amp; S, WHATMAN, MS; SARTORIUS; MERCK MILLIPORE. QLS</t>
  </si>
  <si>
    <t>Nitrato de potasio (sal Nitro)</t>
  </si>
  <si>
    <t>Nitrito solución patrón SRM, 
Trazable a NIST 1000 mg/l NO2-N en H₂O. Material de referencia certificado MRC según ISO 17034 con vigencia superior a 2 años. OBSERVACIÓN: LAS UNIDADES A ENTREGAR DEBEN CORRESPONDER A LOTES DIFERENTES</t>
  </si>
  <si>
    <r>
      <rPr>
        <rFont val="Calibri"/>
        <color theme="1"/>
        <sz val="10.0"/>
      </rPr>
      <t xml:space="preserve">MERCK. </t>
    </r>
    <r>
      <rPr>
        <rFont val="Calibri"/>
        <color rgb="FFFF0000"/>
        <sz val="10.0"/>
      </rPr>
      <t>Ref 1046590500</t>
    </r>
    <r>
      <rPr>
        <rFont val="Calibri"/>
        <color theme="1"/>
        <sz val="10.0"/>
      </rPr>
      <t xml:space="preserve">. VGH
Fecha de vencimiento mayor a 2 años, </t>
    </r>
    <r>
      <rPr>
        <rFont val="Calibri"/>
        <color rgb="FFFF0000"/>
        <sz val="10.0"/>
      </rPr>
      <t>Agilent</t>
    </r>
  </si>
  <si>
    <t>Listeria Selective Enrichment Broth</t>
  </si>
  <si>
    <r>
      <rPr>
        <rFont val="Calibri"/>
        <color theme="1"/>
        <sz val="10.0"/>
      </rPr>
      <t xml:space="preserve">Marca: HIMEDIA
Referencia: M2041, OXOID, MERCK Ref: 1105490500, </t>
    </r>
    <r>
      <rPr>
        <rFont val="Calibri"/>
        <color rgb="FFFF0000"/>
        <sz val="10.0"/>
      </rPr>
      <t>Scharlau</t>
    </r>
  </si>
  <si>
    <t>Papel filtro Whatman 40 110 cm diámetro</t>
  </si>
  <si>
    <t>Marca: WHATMAN Referencia: 1440-110, MFS-ADVANTEC, SARTORIUS</t>
  </si>
  <si>
    <r>
      <rPr>
        <rFont val="Calibri"/>
        <color theme="1"/>
        <sz val="10.0"/>
      </rPr>
      <t xml:space="preserve">Papel Indicador Universal. </t>
    </r>
    <r>
      <rPr>
        <rFont val="Calibri"/>
        <color rgb="FFFF0000"/>
        <sz val="10.0"/>
      </rPr>
      <t>pH 1 - 10/ 1- 11</t>
    </r>
    <r>
      <rPr>
        <rFont val="Calibri"/>
        <color theme="1"/>
        <sz val="10.0"/>
      </rPr>
      <t>. Caja  x 6 rollos</t>
    </r>
  </si>
  <si>
    <t>Caja  x 6 rollos</t>
  </si>
  <si>
    <t>PBS - Fosfato Buffer Salino (Phosphate-Buffered Saline) (10X) pH 7.4, RNase-free</t>
  </si>
  <si>
    <t>SIGMA - Merck -Thermo Cientific- Gibco- Santa Cruz Biotecnology - Invitrogen-, HIMEDIA</t>
  </si>
  <si>
    <t>Peróxido de Hidrogeno 30 %</t>
  </si>
  <si>
    <t>COMERCIAL</t>
  </si>
  <si>
    <t>Peroxido de Hidrogeno al 30%</t>
  </si>
  <si>
    <t xml:space="preserve">Plata Nitrato </t>
  </si>
  <si>
    <t>100 g</t>
  </si>
  <si>
    <t>Potasio hidróxido
en lentejas p.a.</t>
  </si>
  <si>
    <t>Potasio tiocianato
p.a.  ACS, ISO, Reag. Ph Eur</t>
  </si>
  <si>
    <t>Reactivo de Fehling A</t>
  </si>
  <si>
    <t>Reactivo Fehling B</t>
  </si>
  <si>
    <t>Reactivo para cloro libre, DPD</t>
  </si>
  <si>
    <t>Paquete x 1000 sobres</t>
  </si>
  <si>
    <t>Hach Referencia 1407028</t>
  </si>
  <si>
    <t xml:space="preserve">Silica gel con indicador de humedad para desecador </t>
  </si>
  <si>
    <t>MERCK, CARLO ERBA. JTBAKER, MAKRON, PANREAC, FLUKA, RIEDEL-DE HAEN, EM SCIENCE, ALDRICH, EMD, SIGMA, ACROS, FISHER, ALFA AESAR, BURDICK &amp; JACKSON, SCHARLAU, HONEYWELL; LOBA CHEMIE. SANTA CRUZ BIOTECHNOLOGY, HIMEDIA, LABSCIENT</t>
  </si>
  <si>
    <t xml:space="preserve">Sodio tiosulfato titrisol 0,1 N </t>
  </si>
  <si>
    <t>Solución Buffer pH 10,0. El Material debe cumplir con ISO 17034 – Material de Referencia Certificado (MRC). Bolsas individuales x 30 mL cada una. Fecha de vencimiento no inferior a 2 años</t>
  </si>
  <si>
    <t>Paquete x 30 sobres</t>
  </si>
  <si>
    <t>Merck - Ref: 199004 El Material debe cumplir con ISO 17034 – Material de Referencia Certificado (MRC).</t>
  </si>
  <si>
    <t>Solución Buffer pH 4,00. El Material debe cumplir con ISO 17034 – Material de Referencia Certificado (MRC). Bolsas individuales x 30 mL cada una. Fecha de vencimiento no inferior a 2 años</t>
  </si>
  <si>
    <t>Merck - Ref: 199064 El Material debe cumplir con ISO 17034 – Material de Referencia Certificado (MRC).</t>
  </si>
  <si>
    <t>Solución Buffer pH 7,00. El Material debe cumplir con ISO 17034 – Material de Referencia Certificado (MRC). Bolsas individuales x 30 mL cada una. Fecha de vencimiento no inferior a 2 años</t>
  </si>
  <si>
    <t>Merck - Referencia: 199002.0001. Cada paquete debe ser de diferente lote. El Material debe cumplir con ISO 17034 – Material de Referencia Certificado (MRC).</t>
  </si>
  <si>
    <t xml:space="preserve">Solución buffer pH: 10,00 .  </t>
  </si>
  <si>
    <t>Merck, Fisher, Mol Labs; Fluka; SCHARLAU; PANREAC, FERMONT, Agilent, HONEYWELL-FLUKA</t>
  </si>
  <si>
    <t>Solución buffer pH: 4,00.  Coloreada. Fecha de vencimiento no inferior a 2 años. Material de Referencia Certificado (MRC) según ISO 17034.</t>
  </si>
  <si>
    <t>Merck, Fisher, Mol Labs; Fluka; SCHARLAU; PANREAC, FERMONT, Agilent</t>
  </si>
  <si>
    <t xml:space="preserve">Solución buffer pH: 7,00 .  </t>
  </si>
  <si>
    <t>Merck, Fisher, Mol Labs; Fluía; SCHARLAU; PANREAC, Agilent,  HONEYWELL-FLUKA</t>
  </si>
  <si>
    <t>Solución buffer pH: 7,00 .  Coloreada Fecha de vencimiento no inferior a 2 años. Material de Referencia Certificado (MRC) según ISO 17034.</t>
  </si>
  <si>
    <t xml:space="preserve">Solución de almacenamiento de electrodos de pH
(pH Electrode Storage Solution 475 mL REF 910001) </t>
  </si>
  <si>
    <t>Merck, Fisher, Mol Labs; Fluka; SCHARLAU; PANREAC, Agilent, THERMO SCIENTIFIC</t>
  </si>
  <si>
    <t>Solución de limpieza de electrodo para enjuague</t>
  </si>
  <si>
    <t>Hanna instruments, Thermo Scientific, MERCK, CARLO ERBA. JTBAKER, MAKRON, PANREAC, FLUKA, RIEDEL-DE HAEN, EM SCIENCE, ALDRICH, EMD, SIGMA, ACROS, FISHER, ALFA AESAR, BURDICK &amp; JACKSON, SCHARLAU, HONEYWELL; LOBA CHEMIE, MOL LABS.</t>
  </si>
  <si>
    <t>Solución eliminadora de RNAsas (RNase AWAY™ Decontamination Reagent) Botella por 250 mL</t>
  </si>
  <si>
    <r>
      <rPr>
        <rFont val="Calibri"/>
        <color theme="1"/>
        <sz val="10.0"/>
      </rPr>
      <t xml:space="preserve">SIGMA - Merck -Thermo Cientific- Gibco- Santa Cruz Biotecnology - Invitrogen-, </t>
    </r>
    <r>
      <rPr>
        <rFont val="Calibri"/>
        <color rgb="FFFF0000"/>
        <sz val="10.0"/>
      </rPr>
      <t>HIMEDIA</t>
    </r>
  </si>
  <si>
    <t>Solución electrolítica de relleno 3.5M de KCl para electrodos</t>
  </si>
  <si>
    <t>HI 7082S - Hanna Instruments; MOL LABS</t>
  </si>
  <si>
    <t>Solución patrón cloruro 
Trazable a SRM de NIST NaCl en H₂O 1000 mg/l Cl 
Material de referencia certificado MRC según ISO 17034 con vigencia superior a 2 años.</t>
  </si>
  <si>
    <r>
      <rPr>
        <rFont val="Calibri"/>
        <color theme="1"/>
        <sz val="10.0"/>
      </rPr>
      <t xml:space="preserve">VHG; MERCK
Ref: 1198970500
Fecha de vencimiento mayor a 2 años, </t>
    </r>
    <r>
      <rPr>
        <rFont val="Calibri"/>
        <color rgb="FFFF0000"/>
        <sz val="10.0"/>
      </rPr>
      <t>Agilent</t>
    </r>
  </si>
  <si>
    <t>StablCal Calibration Set 0 to 4 000 NTU
(Calibración Interna) del turbidimetro HACH 2100N</t>
  </si>
  <si>
    <t>Referencia: 2662105
Presentación: Kit incluye viales sellados de: &lt; 0,1 NTU, 20 NTU, 200 NTU, 1 000 NTU y 4 000 NTU.
Marca: HACH</t>
  </si>
  <si>
    <t>Sulfito de sodio anhidro</t>
  </si>
  <si>
    <t>kg</t>
  </si>
  <si>
    <t>Tabletas Kjeldahl (Exentas de mercurio y selenio)</t>
  </si>
  <si>
    <t>Frasco</t>
  </si>
  <si>
    <t>Frasco x 250 tabletas</t>
  </si>
  <si>
    <t>Marca: Merck Referencia: 115348.0250
Presentación: 250 Tabletas 
Marca: Merck</t>
  </si>
  <si>
    <r>
      <rPr>
        <rFont val="Calibri"/>
        <color theme="1"/>
        <sz val="10.0"/>
      </rPr>
      <t xml:space="preserve">Tartrato de Sodio </t>
    </r>
    <r>
      <rPr>
        <rFont val="Calibri"/>
        <color rgb="FFFF0000"/>
        <sz val="10.0"/>
      </rPr>
      <t>dihidrato</t>
    </r>
  </si>
  <si>
    <r>
      <rPr>
        <rFont val="Calibri"/>
        <color theme="1"/>
        <sz val="10.0"/>
      </rPr>
      <t xml:space="preserve">Tartrato de antimonio y potasio, </t>
    </r>
    <r>
      <rPr>
        <rFont val="Calibri"/>
        <color rgb="FFFF0000"/>
        <sz val="10.0"/>
      </rPr>
      <t>para analisis</t>
    </r>
  </si>
  <si>
    <t>Tiras Oxidasa</t>
  </si>
  <si>
    <t>caja x 50 unidades</t>
  </si>
  <si>
    <t>Merck Referencia: 100181
OXOID MB0266B,  HIMEDIA.
Fecha de vencimiento mayor a  2 años</t>
  </si>
  <si>
    <t>Tryptic Soy Broth (TSB)</t>
  </si>
  <si>
    <t>Yoduro de Potasio</t>
  </si>
  <si>
    <t>Tioacetamida</t>
  </si>
  <si>
    <t>Estroncio Cloruro</t>
  </si>
  <si>
    <t>Magnesio Cloruro Anhidro</t>
  </si>
  <si>
    <t>Metil Benzoato</t>
  </si>
  <si>
    <t>Nitrobenceno</t>
  </si>
  <si>
    <t>Resorcinol</t>
  </si>
  <si>
    <t>Acido Acetico Glacial</t>
  </si>
  <si>
    <t>Potasio Cloruro</t>
  </si>
  <si>
    <t>Sodio Bicarbonato comercial</t>
  </si>
  <si>
    <t>Zinc Cloruro Anhidro</t>
  </si>
  <si>
    <t>Zinc Granallas</t>
  </si>
  <si>
    <t>Cuprietilendiamina</t>
  </si>
  <si>
    <t xml:space="preserve">Calcio Carbonato </t>
  </si>
  <si>
    <t>MERCK, CARLO ERBA. JTBAKER, MAKRON, PANREAC, FLUKA, RIEDEL-DE HAEN, EM SCIENCE, ALDRICH, EMD, SIGMA, ACROS, FISHER, ALFA AESAR, BURDICK &amp; JACKSON, SCHARLAU, HONEYWELL; LOBA CHEMIE; SANTA CRUZ BIOTECHNOLOGY, HIMEDIA</t>
  </si>
  <si>
    <t>Metanol para análisis en Frasco de vidrio.</t>
  </si>
  <si>
    <t>Fructosa - grado alimenticio</t>
  </si>
  <si>
    <t>n-Octanol</t>
  </si>
  <si>
    <t>Agar LIA (Lysine Iron Agar)</t>
  </si>
  <si>
    <t>MERCK, SHARLAU, OXOID, HIMEDIA, BD DIFCO, CONDALAB</t>
  </si>
  <si>
    <t>Almidón soluble</t>
  </si>
  <si>
    <t>500 g</t>
  </si>
  <si>
    <r>
      <rPr>
        <rFont val="Calibri"/>
        <color theme="1"/>
        <sz val="10.0"/>
      </rPr>
      <t xml:space="preserve">THERMO SCIENTIFIC, MERCK, CARLO ERBA. JTBAKER, MAKRON, PANREAC, FLUKA, RIEDEL-DE HAEN, EM SCIENCE, ALDRICH, EMD, SIGMA, ACROS, FISHER, ALFA AESAR, BURDICK &amp; JACKSON, SCHARLAU, HONEYWELL; LOBA CHEMIE; SANTA CRUZ BIOTECHNOLOGY, </t>
    </r>
    <r>
      <rPr>
        <rFont val="Calibri"/>
        <color rgb="FFFF0000"/>
        <sz val="10.0"/>
      </rPr>
      <t>HIMEDIA</t>
    </r>
  </si>
  <si>
    <t>Acetato cúprico</t>
  </si>
  <si>
    <t>THERMO SCIENTIFIC, MERCK, CARLO ERBA. JTBAKER, MAKRON, PANREAC, FLUKA, RIEDEL-DE HAEN, EM SCIENCE, ALDRICH, EMD, SIGMA, ACROS, FISHER, ALFA AESAR, BURDICK &amp; JACKSON, SCHARLAU, HONEYWELL; LOBA CHEMIE; SANTA CRUZ BIOTECHNOLOGY</t>
  </si>
  <si>
    <t>Glutation reducido</t>
  </si>
  <si>
    <t>5 g</t>
  </si>
  <si>
    <t>Sacarosa</t>
  </si>
  <si>
    <t xml:space="preserve">Aceite de inmersión para microscopia </t>
  </si>
  <si>
    <t xml:space="preserve">THERMO SCIENTIFIC, MERCK, CARLO ERBA. JTBAKER, MAKRON, PANREAC, FLUKA, RIEDEL-DE HAEN, EM SCIENCE, ALDRICH, EMD, SIGMA, ACROS, FISHER, ALFA AESAR, BURDICK &amp; JACKSON, SCHARLAU, HONEYWELL; LOBA CHEMIE; SANTA CRUZ BIOTECHNOLOGY, ALBOR </t>
  </si>
  <si>
    <t>Dodecilsulfatosódico 500 g</t>
  </si>
  <si>
    <t>RPMI 1640 w/ L-Glutamine</t>
  </si>
  <si>
    <t>500mL</t>
  </si>
  <si>
    <t>BIOWEST Ref. L0500-500, SIGMA, Corning</t>
  </si>
  <si>
    <t>DMEM Low Glucose w/ L-Glutamine w/ Sodium Pyruvate w/ 25 mM Hepes</t>
  </si>
  <si>
    <t>BIOWEST Ref.L0065-500, SIGMA, Corning</t>
  </si>
  <si>
    <t>DMEM High Glucose w/stable glutamine w/sodium pyruvate</t>
  </si>
  <si>
    <t>BIOWEST Ref.L0103-500, SIGMA, Corning</t>
  </si>
  <si>
    <t>Metanol grado HPLC</t>
  </si>
  <si>
    <t>MERCK, CARLO ERBA. JTBAKER, MAKRON, PANREAC, FLUKA, RIEDEL-DE HAEN, EM SCIENCE, ALDRICH, EMD, SIGMA, ACROS, FISHER, ALFA AESAR, BURDICK &amp; JACKSON, SCHARLAU, HONEYWELL, LOBA CHEMIE</t>
  </si>
  <si>
    <t xml:space="preserve">Diclorometano grado HPLC </t>
  </si>
  <si>
    <t>MERCK, CARLO ERBA. JTBAKER, MAKRON, PANREAC, FLUKA, RIEDEL-DE HAEN, EM SCIENCE, ALDRICH, EMD, SIGMA, ACROS, FISHER, ALFA AESAR, BURDICK &amp; JACKSON, SCHARLAU, HONEYWELL</t>
  </si>
  <si>
    <t>Water HPLC grade</t>
  </si>
  <si>
    <t xml:space="preserve">Estandar de nitratos 1000 mg/L  Material de referencia certificado MRC según ISO 17034 con vigencia superior a 2 años.
</t>
  </si>
  <si>
    <r>
      <rPr>
        <rFont val="Calibri"/>
        <color theme="1"/>
        <sz val="10.0"/>
      </rPr>
      <t>Merck referencia 1.19811.0500,</t>
    </r>
    <r>
      <rPr>
        <rFont val="Calibri"/>
        <color rgb="FFFF0000"/>
        <sz val="10.0"/>
      </rPr>
      <t xml:space="preserve"> VHG, Agilent</t>
    </r>
  </si>
  <si>
    <t>Sulfanilamida</t>
  </si>
  <si>
    <t>Merck Referencia: 1117990100. CAS:63-74-1</t>
  </si>
  <si>
    <t>Permanganato de Potasio</t>
  </si>
  <si>
    <t>MERCK, CARLO ERBA. JTBAKER, MAKRON, PANREAC, FLUKA, 
RIEDEL-DE HAEN, EM SCIENCE, ALDRICH, EMD, SIGMA, ACROS, FISHER, ALFA AESAR, 
BURDICK &amp; JACKSON, SCHARLAU, HONEYWELL</t>
  </si>
  <si>
    <t xml:space="preserve">Solución de relleno de electrodo de ISE de fluoruro
(Solution 60 mL REF  Orion 900061) </t>
  </si>
  <si>
    <t>Caja x 5 frascos de 60ml</t>
  </si>
  <si>
    <t>Referencia. OR900061 Thermo scientific, ORION</t>
  </si>
  <si>
    <t>Acido Ciclohexanodiaminoacetico trihidrato. Sal de magnesio disodica  CDTA trihidrato</t>
  </si>
  <si>
    <t>HACH, MERCK, CARLO ERBA. JTBAKER, MAKRON, PANREAC, FLUKA, 
RIEDEL-DE HAEN, EM SCIENCE, ALDRICH, EMD, SIGMA, ACROS, FISHER, ALFA AESAR, 
BURDICK &amp; JACKSON, SCHARLAU, HONEYWELL
https://co.hach.com/sobres-de-reactivo-en-polvo-cdta-sal-de-magnesio-disodica-paquete-de-100/product?id=53559572816&amp;callback=qs</t>
  </si>
  <si>
    <t>Acetato de etilo grado HPLC</t>
  </si>
  <si>
    <t>Litros</t>
  </si>
  <si>
    <t xml:space="preserve">Oxido de Lantano
Lantano(III) óxido - 
</t>
  </si>
  <si>
    <t>Referencia: 112220.0100
Presentación: 100g
Marca: Merck</t>
  </si>
  <si>
    <t>Sodio Fluoruro</t>
  </si>
  <si>
    <t>Papel Filtro Cualitativo 
90mm Diámetro - Porosity: Medium / Flow Rate: Slow</t>
  </si>
  <si>
    <r>
      <rPr>
        <rFont val="Calibri"/>
        <color theme="1"/>
        <sz val="10.0"/>
      </rPr>
      <t xml:space="preserve">Fisher bRAND -  P5;  BOECO; SyS; MERCK, MFS ADVANTEC, SARTORIUS, </t>
    </r>
    <r>
      <rPr>
        <rFont val="Calibri"/>
        <color rgb="FFFF0000"/>
        <sz val="10.0"/>
      </rPr>
      <t xml:space="preserve">Double Ring ,Whatman </t>
    </r>
  </si>
  <si>
    <t>2-CLOROBENZALDEHIDO 99 % CAS 89-98-5</t>
  </si>
  <si>
    <t>ACIDO ASCORBICO 99 % CAS 50-81-7</t>
  </si>
  <si>
    <t>ACIDO CALCONCARBOXILICO CAS 3737-95-9 INDICADOR USADO PARA LA DETERMINACION DE CALCIO</t>
  </si>
  <si>
    <t>ACIDO CLORHIDRICO COMERCIAL</t>
  </si>
  <si>
    <t>ACIDO LACTICO 88 % CAS 50-21-5</t>
  </si>
  <si>
    <t>ADIPILO CLORURO 98 % CAS 111-50-2</t>
  </si>
  <si>
    <r>
      <rPr>
        <rFont val="Calibri"/>
        <color theme="1"/>
        <sz val="10.0"/>
      </rPr>
      <t xml:space="preserve">ALFA - NAFTOL 99 % CAS </t>
    </r>
    <r>
      <rPr>
        <rFont val="Calibri"/>
        <color rgb="FFFF0000"/>
        <sz val="10.0"/>
      </rPr>
      <t>90-15-3</t>
    </r>
  </si>
  <si>
    <t>COBRE LAMINA DELGADA 0,1mm MERCK REF: 1.02700.0250</t>
  </si>
  <si>
    <t>MERCK, SUPELCO</t>
  </si>
  <si>
    <t xml:space="preserve">TLC Silica gel 60  F254 PLACAS CROMATOGRAFICAS EN ALUMINIO DIMENSIONES 20 CM X 20CM CAJA X20 </t>
  </si>
  <si>
    <t xml:space="preserve">CAJA </t>
  </si>
  <si>
    <t>20 UNIDADES</t>
  </si>
  <si>
    <t>MERCK Ref. 1.05554.0001</t>
  </si>
  <si>
    <t>DICICLOPENTADIENO CAS 77-73- 6</t>
  </si>
  <si>
    <t>DIETILAMINA 99,5 % CAS 109-89-7</t>
  </si>
  <si>
    <t>GLICERINA GRADO REACTIVO 99,5 % CAS 56-81-5</t>
  </si>
  <si>
    <t>N-HEPTANO 99 % CAS 142-82-5</t>
  </si>
  <si>
    <t>N-TRIDECANO 99 % CAS 629-50-5</t>
  </si>
  <si>
    <t>Papel Filtro Cuantitativo 589/2
110mm Diámetro - Banda blanca</t>
  </si>
  <si>
    <t>Whatman, MFS-ADVANTEC, SARTORIUS, FILTRAK</t>
  </si>
  <si>
    <t>Papel Indicador Universal. pH 0 - 14. Caja  x 6 rollos</t>
  </si>
  <si>
    <t>Papel indicador Yoduro-Almidón caja x 3 rollos</t>
  </si>
  <si>
    <t>PIRIDINA 99 % CAS 110-86-1</t>
  </si>
  <si>
    <t>SACAROSA COMERCIAL</t>
  </si>
  <si>
    <t>SODIO CLORURO COMERCIAL</t>
  </si>
  <si>
    <t>SODIO BROMURO 99 % CAS 7647-15-6</t>
  </si>
  <si>
    <t>MERCK, CARLO ERBA. JTBAKER, MAKRON, PANREAC, FLUKA, RIEDEL-DE HAEN, EM SCIENCE, ALDRICH, EMD, SIGMA, ACROS, FISHER, ALFA AESAR, BURDICK &amp; JACKSON, SCHARLAU, HONEYWELL; LOBA CHEMIE; SANTA CRUZ BIOTECHNOLOGY, Fisher Chemical, Thermo Scientific Chemicals</t>
  </si>
  <si>
    <t>Acido Clorhídrico  0,1 N Titrisol</t>
  </si>
  <si>
    <t>Acido Nitrico  0.1 N</t>
  </si>
  <si>
    <t xml:space="preserve">Acido Nitrico  1 N </t>
  </si>
  <si>
    <t>Permanganato de Potasio titrisol 0,1 N</t>
  </si>
  <si>
    <t xml:space="preserve">AMONIO TIOCIANATO SOLUCION 0.1 N </t>
  </si>
  <si>
    <t xml:space="preserve">POTASIO TIOCIANATO
SOLUCION 0.1 N </t>
  </si>
  <si>
    <t xml:space="preserve">POTASIO DICROMATO SOLUCION 0.1 N </t>
  </si>
  <si>
    <t>SOLUCION DE YODO 0.1 N</t>
  </si>
  <si>
    <t>ZINC POLVO</t>
  </si>
  <si>
    <t>ACIDO URICO</t>
  </si>
  <si>
    <t xml:space="preserve">Potasio Hidróxido 1 N </t>
  </si>
  <si>
    <t xml:space="preserve">Cholesterol, ≥99%
</t>
  </si>
  <si>
    <t>D(+)-Glucosa anhydrous for biochemistry. CAS 50-99-7. Numero de referencia: 1083370250</t>
  </si>
  <si>
    <t>Millipore. MERCK, SIGMA</t>
  </si>
  <si>
    <t>Acetato de etilo ACS</t>
  </si>
  <si>
    <t>MERCK, CARLO ERBA. JTBAKER, MAKRON, PANREAC, FLUKA,  RIEDEL-DE HAEN, EM SCIENCE, ALDRICH, EMD, SIGMA, ACROS, FISHER, ALFA AESAR, 
BURDICK &amp; JACKSON, SCHARLAU, HONEYWELL</t>
  </si>
  <si>
    <t>Bencilo</t>
  </si>
  <si>
    <t>MERCK, CARLO ERBA. JTBAKER, MAKRON, PANREAC, FLUKA, 
RIEDEL-DE HAEN, EM SCIENCE, ALDRICH, EMD, SIGMA, ACROS, FISHER, ALFA AESAR, 
BURDICK &amp; JACKSON, SCHARLAU, HONEYWELL, LOBA CHEMIE</t>
  </si>
  <si>
    <t>Acetoacetato de etilo ACS, para analisis</t>
  </si>
  <si>
    <t>MERCK, CARLO ERBA. JTBAKER, MAKRON, PANREAC, FLUKA,  RIEDEL-DE HAEN, EM SCIENCE, ALDRICH, EMD, SIGMA, ACROS, FISHER, ALFA AESAR, 
BURDICK &amp; JACKSON, SCHARLAU, HONEYWELL, LOBA CHEMIE</t>
  </si>
  <si>
    <t xml:space="preserve">2,5 -Hexanodiona </t>
  </si>
  <si>
    <t>L-Triptofano</t>
  </si>
  <si>
    <r>
      <rPr>
        <rFont val="Calibri"/>
        <color theme="1"/>
        <sz val="10.0"/>
      </rPr>
      <t xml:space="preserve">MERCK, CARLO ERBA. JTBAKER, MAKRON, PANREAC, FLUKA, RIEDEL-DE HAEN, EM SCIENCE, ALDRICH, EMD, SIGMA, ACROS, FISHER, ALFA AESAR, BURDICK &amp; JACKSON, SCHARLAU, HONEYWELL; LOBA CHEMIE; SANTA CRUZ BIOTECHNOLOGY, Thermo Scientific Chemicals, </t>
    </r>
    <r>
      <rPr>
        <rFont val="Calibri"/>
        <color rgb="FFFF0000"/>
        <sz val="10.0"/>
      </rPr>
      <t>HIMEDIA</t>
    </r>
  </si>
  <si>
    <t>Tirosina</t>
  </si>
  <si>
    <r>
      <rPr>
        <rFont val="Calibri"/>
        <color theme="1"/>
        <sz val="10.0"/>
      </rPr>
      <t xml:space="preserve">MERCK, CARLO ERBA. JTBAKER, MAKRON, PANREAC, FLUKA, RIEDEL-DE HAEN, EM SCIENCE, ALDRICH, EMD, SIGMA, ACROS, FISHER, ALFA AESAR, BURDICK &amp; JACKSON, SCHARLAU, HONEYWELL; LOBA CHEMIE; SANTA CRUZ BIOTECHNOLOGY, </t>
    </r>
    <r>
      <rPr>
        <rFont val="Calibri"/>
        <color rgb="FFFF0000"/>
        <sz val="10.0"/>
      </rPr>
      <t>HIMEDIA</t>
    </r>
  </si>
  <si>
    <t>Hidroxiprolina</t>
  </si>
  <si>
    <r>
      <rPr>
        <rFont val="Calibri"/>
        <color theme="1"/>
        <sz val="10.0"/>
      </rPr>
      <t xml:space="preserve">MERCK, CARLO ERBA. JTBAKER, MAKRON, PANREAC, FLUKA, RIEDEL-DE HAEN, EM SCIENCE, ALDRICH, EMD, SIGMA, ACROS, FISHER, ALFA AESAR, BURDICK &amp; JACKSON, SCHARLAU, HONEYWELL; LOBA CHEMIE; SANTA CRUZ BIOTECHNOLOGY, Thermo Scientific Chemicals, </t>
    </r>
    <r>
      <rPr>
        <rFont val="Calibri"/>
        <color rgb="FFFF0000"/>
        <sz val="10.0"/>
      </rPr>
      <t>HIMEDIA</t>
    </r>
  </si>
  <si>
    <t>Cloruro de manganeso</t>
  </si>
  <si>
    <t>Cloruro de hierro</t>
  </si>
  <si>
    <t>Acido ascorbico. Grado reactivo</t>
  </si>
  <si>
    <r>
      <rPr>
        <rFont val="Calibri"/>
        <color theme="1"/>
        <sz val="10.0"/>
      </rPr>
      <t xml:space="preserve">MERCK, CARLO ERBA. JTBAKER, MAKRON, PANREAC, FLUKA, 
RIEDEL-DE HAEN, EM SCIENCE, ALDRICH, EMD, SIGMA, ACROS, FISHER, ALFA AESAR, 
BURDICK &amp; JACKSON, SCHARLAU, HONEYWELL, </t>
    </r>
    <r>
      <rPr>
        <rFont val="Calibri"/>
        <color rgb="FFFF0000"/>
        <sz val="10.0"/>
      </rPr>
      <t>FERMONT</t>
    </r>
  </si>
  <si>
    <t>Acido L-Glutámico</t>
  </si>
  <si>
    <t>MERCK, CARLO ERBA. JTBAKER, MAKRON, PANREAC, FLUKA, 
RIEDEL-DE HAEN, EM SCIENCE, ALDRICH, EMD, SIGMA, ACROS, FISHER, ALFA AESAR, 
BURDICK &amp; JACKSON, SCHARLAU, HONEYWELL, LOBA CHEMIE, Thermo Scientific Chemicals</t>
  </si>
  <si>
    <t>Sulfato de Mercurio</t>
  </si>
  <si>
    <t>Estandar de Dureza Total 1000 mg/L. Material de referencia trazable. Material de referencia certificado MRC según ISO 17034 con vigencia superior a 2 años. OBSERVACIÓN: LAS UNIDADES A ENTREGAR DEBEN CORRESPONDER A LOTES DIFERENTES</t>
  </si>
  <si>
    <t>Supelco Ref THRD1000, VHG</t>
  </si>
  <si>
    <t>Estandar de Alcalinidad CaCO3 1000 mg/L. Material de referencia trazable. Material de referencia certificado MRC según ISO 17034 con vigencia superior a 2 años.  OBSERVACIÓN: LAS UNIDADES A ENTREGAR DEBEN CORRESPONDER A LOTES DIFERENTES</t>
  </si>
  <si>
    <t>Supelco Ref ALK1000, VHG</t>
  </si>
  <si>
    <t xml:space="preserve">Ftalato ácido de Potasio. Certipur Minima Presentación </t>
  </si>
  <si>
    <t>MERCK Ref. 1024000080</t>
  </si>
  <si>
    <t>Solución estandar de Amonio. 1000 mg/L. Material de referencia trazable. Material de referencia certificado MRC según ISO 17034 con vigencia superior a 2 años.</t>
  </si>
  <si>
    <r>
      <rPr>
        <rFont val="Calibri"/>
        <color theme="1"/>
        <sz val="10.0"/>
      </rPr>
      <t xml:space="preserve">MERCK. Ref. 1046220500, </t>
    </r>
    <r>
      <rPr>
        <rFont val="Calibri"/>
        <color rgb="FFFF0000"/>
        <sz val="10.0"/>
      </rPr>
      <t>VHG</t>
    </r>
  </si>
  <si>
    <t>Solución estandar de Fosforo Total. 1000 mg/L. Material de referencia trazable. Material de referencia certificado MRC según ISO 17034 con vigencia superior a 2 años.</t>
  </si>
  <si>
    <t xml:space="preserve">mL </t>
  </si>
  <si>
    <r>
      <rPr>
        <rFont val="Calibri"/>
        <color theme="1"/>
        <sz val="10.0"/>
      </rPr>
      <t xml:space="preserve">Supelco Ref TPO1000, </t>
    </r>
    <r>
      <rPr>
        <rFont val="Calibri"/>
        <color rgb="FFFF0000"/>
        <sz val="10.0"/>
      </rPr>
      <t>VHG</t>
    </r>
  </si>
  <si>
    <t>Papel Filtro Microfibra de vidrio tamaño de poro ≤ 2 um. 110 mm Diámetro. Fisherbrand G6</t>
  </si>
  <si>
    <r>
      <rPr>
        <rFont val="Calibri"/>
        <color theme="1"/>
        <sz val="10.0"/>
      </rPr>
      <t xml:space="preserve">Fisherbrand, Whatman, </t>
    </r>
    <r>
      <rPr>
        <rFont val="Calibri"/>
        <color rgb="FFFF0000"/>
        <sz val="10.0"/>
      </rPr>
      <t>MFS Advantec ref. GC50110MM</t>
    </r>
    <r>
      <rPr>
        <rFont val="Calibri"/>
        <color theme="1"/>
        <sz val="10.0"/>
      </rPr>
      <t xml:space="preserve"> </t>
    </r>
  </si>
  <si>
    <t xml:space="preserve">Ácido Húmico </t>
  </si>
  <si>
    <t>Sigma-Aldrich Ref. 53680</t>
  </si>
  <si>
    <t>Dihidrogenofosfato de Potasio Suprapur.  Fecha de vencimiento no inferior a 2 años</t>
  </si>
  <si>
    <t>Supelco Ref 1019600001</t>
  </si>
  <si>
    <t>Acido adenilico (Adenosín 5-monofosfato de sodio)</t>
  </si>
  <si>
    <t>mg</t>
  </si>
  <si>
    <t>Supelco Ref 1012178</t>
  </si>
  <si>
    <t>Murexida</t>
  </si>
  <si>
    <r>
      <rPr>
        <rFont val="Calibri"/>
        <color theme="1"/>
        <sz val="10.0"/>
      </rPr>
      <t xml:space="preserve">MERCK, CARLO ERBA. JTBAKER, MAKRON, PANREAC, FLUKA, RIEDEL-DE HAEN, EM SCIENCE, ALDRICH, EMD, SIGMA, ACROS, FISHER, ALFA AESAR, BURDICK &amp; JACKSON, SCHARLAU, HONEYWELL; LOBA CHEMIE. SANTA CRUZ BIOTECHNOLOGY, </t>
    </r>
    <r>
      <rPr>
        <rFont val="Calibri"/>
        <color rgb="FFFF0000"/>
        <sz val="10.0"/>
      </rPr>
      <t>HIMEDIA</t>
    </r>
  </si>
  <si>
    <t xml:space="preserve">Solución estándar de color, 500 unidades de platino-cobalto (Pt Co).
</t>
  </si>
  <si>
    <t>Hach Ref  1414-53</t>
  </si>
  <si>
    <r>
      <rPr>
        <rFont val="Calibri"/>
        <color theme="1"/>
        <sz val="10.0"/>
      </rPr>
      <t xml:space="preserve">Supelco Ref PTCO500, </t>
    </r>
    <r>
      <rPr>
        <rFont val="Calibri"/>
        <color rgb="FFFF0000"/>
        <sz val="10.0"/>
      </rPr>
      <t xml:space="preserve">CPA chem ref. 
HZN500.L5 </t>
    </r>
  </si>
  <si>
    <t>Sulfato de Amonio</t>
  </si>
  <si>
    <t>MERCK, CARLO ERBA. JTBAKER, MAKRON, PANREAC, FLUKA, RIEDEL-DE HAEN, EM SCIENCE, ALDRICH, EMD, SIGMA, ACROS, FISHER, ALFA AESAR, BURDICK &amp; JACKSON, SCHARLAU, HONEYWELL; LOBA CHEMIE. SANTA CRUZ BIOTECHNOLOGY, Thermo Scientific Chemicals</t>
  </si>
  <si>
    <t>Solución estandar para conductividad</t>
  </si>
  <si>
    <t>5 x 60 ml</t>
  </si>
  <si>
    <t>Botella</t>
  </si>
  <si>
    <t>Thermo Scientific. Ref 011007</t>
  </si>
  <si>
    <t>Tierras diatomaceas</t>
  </si>
  <si>
    <t>Biyodato acido de Potasio</t>
  </si>
  <si>
    <t xml:space="preserve">Ácido etilendiaminotetraacético, sal
magnésica y dipotásica </t>
  </si>
  <si>
    <t>Agar CGB (Canavanina-Glicina-Azul de Bromotimol )</t>
  </si>
  <si>
    <t>MERCK, SHARLAU, OXOID, HIMEDIA</t>
  </si>
  <si>
    <t>Mueller Hinton Broth 2 (Cation-Adjusted)NutriSelect Plus</t>
  </si>
  <si>
    <t>MERCK, SHARLAU, OXOID,  BD DIFCO, HIMEDIA, SIGMA</t>
  </si>
  <si>
    <t>DMEM – F12 con L-Glutamina con 15 mM Hepes</t>
  </si>
  <si>
    <t>BIOWEST Ref.L0093-500, Corning</t>
  </si>
  <si>
    <t xml:space="preserve"> Tris base (tris(hidroximetil)aminometano) </t>
  </si>
  <si>
    <t xml:space="preserve">Oxalato de Sodio </t>
  </si>
  <si>
    <t>Cisteína</t>
  </si>
  <si>
    <t>25 g</t>
  </si>
  <si>
    <t>Metionina</t>
  </si>
  <si>
    <t>Prolina</t>
  </si>
  <si>
    <r>
      <rPr>
        <rFont val="Calibri"/>
        <color theme="1"/>
        <sz val="10.0"/>
      </rPr>
      <t xml:space="preserve">MERCK, CARLO ERBA. JTBAKER, MAKRON, PANREAC, FLUKA, RIEDEL-DE HAEN, EM SCIENCE, ALDRICH, EMD, SIGMA, ACROS, FISHER, ALFA AESAR, BURDICK &amp; JACKSON, SCHARLAU, HONEYWELL; LOBA CHEMIE. SANTA CRUZ BIOTECHNOLOGY, Thermo Scientific Chemicals, </t>
    </r>
    <r>
      <rPr>
        <rFont val="Calibri"/>
        <color rgb="FFFF0000"/>
        <sz val="10.0"/>
      </rPr>
      <t>HIMEDIA</t>
    </r>
  </si>
  <si>
    <t>Fenilanina</t>
  </si>
  <si>
    <r>
      <rPr>
        <rFont val="Calibri"/>
        <color theme="1"/>
        <sz val="10.0"/>
      </rPr>
      <t xml:space="preserve">MERCK, CARLO ERBA. JTBAKER, MAKRON, PANREAC, FLUKA, RIEDEL-DE HAEN, EM SCIENCE, ALDRICH, EMD, SIGMA, ACROS, FISHER, ALFA AESAR, BURDICK &amp; JACKSON, SCHARLAU, HONEYWELL; LOBA CHEMIE. SANTA CRUZ BIOTECHNOLOGY, Thermo Scientific Chemicals, </t>
    </r>
    <r>
      <rPr>
        <rFont val="Calibri"/>
        <color rgb="FFFF0000"/>
        <sz val="10.0"/>
      </rPr>
      <t>HIMEDIA</t>
    </r>
  </si>
  <si>
    <t>Arginina</t>
  </si>
  <si>
    <r>
      <rPr>
        <rFont val="Calibri"/>
        <color theme="1"/>
        <sz val="10.0"/>
      </rPr>
      <t xml:space="preserve">MERCK, CARLO ERBA. JTBAKER, MAKRON, PANREAC, FLUKA, RIEDEL-DE HAEN, EM SCIENCE, ALDRICH, EMD, SIGMA, ACROS, FISHER, ALFA AESAR, BURDICK &amp; JACKSON, SCHARLAU, HONEYWELL; LOBA CHEMIE. SANTA CRUZ BIOTECHNOLOGY, Thermo Scientific Chemicals, </t>
    </r>
    <r>
      <rPr>
        <rFont val="Calibri"/>
        <color rgb="FFFF0000"/>
        <sz val="10.0"/>
      </rPr>
      <t>HIMEDIA</t>
    </r>
  </si>
  <si>
    <t>Valina</t>
  </si>
  <si>
    <r>
      <rPr>
        <rFont val="Calibri"/>
        <color theme="1"/>
        <sz val="10.0"/>
      </rPr>
      <t xml:space="preserve">MERCK, CARLO ERBA. JTBAKER, MAKRON, PANREAC, FLUKA, RIEDEL-DE HAEN, EM SCIENCE, ALDRICH, EMD, SIGMA, ACROS, FISHER, ALFA AESAR, BURDICK &amp; JACKSON, SCHARLAU, HONEYWELL; LOBA CHEMIE. SANTA CRUZ BIOTECHNOLOGY, Thermo Scientific Chemicals, </t>
    </r>
    <r>
      <rPr>
        <rFont val="Calibri"/>
        <color rgb="FFFF0000"/>
        <sz val="10.0"/>
      </rPr>
      <t>HIMEDIA</t>
    </r>
  </si>
  <si>
    <t>Hidroxido de amonio, 28-30%</t>
  </si>
  <si>
    <t>1 Litro</t>
  </si>
  <si>
    <t xml:space="preserve">Cloroformo </t>
  </si>
  <si>
    <t>Nitrato de Sodio</t>
  </si>
  <si>
    <t>Nitrato de Zinc</t>
  </si>
  <si>
    <t>Tricloruro de Hierro</t>
  </si>
  <si>
    <t>Cloruro de Magnesio</t>
  </si>
  <si>
    <t xml:space="preserve">Cloruro de potasio </t>
  </si>
  <si>
    <t xml:space="preserve">MERCK, CARLO ERBA. JTBAKER, MAKRON, PANREAC, FLUKA, RIEDEL-DE HAEN, EM SCIENCE, ALDRICH, EMD, SIGMA, ACROS, FISHER, ALFA AESAR, BURDICK &amp; JACKSON, SCHARLAU, HONEYWELL; LOBA CHEMIE. SANTA CRUZ BIOTECHNOLOGY, MOL LABS, </t>
  </si>
  <si>
    <t>Magnesio en Polvo</t>
  </si>
  <si>
    <t>Hidrogenoftalatado de Potasio  99.5% C8H5KO4</t>
  </si>
  <si>
    <r>
      <rPr>
        <rFont val="Calibri"/>
        <color theme="1"/>
        <sz val="10.0"/>
      </rPr>
      <t xml:space="preserve">MERCK, CARLO ERBA. JTBAKER, MAKRON, PANREAC, FLUKA, RIEDEL-DE HAEN, EM SCIENCE, ALDRICH, EMD, SIGMA, ACROS, FISHER, ALFA AESAR, BURDICK &amp; JACKSON, SCHARLAU, HONEYWELL; LOBA CHEMIE. SANTA CRUZ BIOTECHNOLOGY, EMSURE, Thermo Scientific Chemicals, </t>
    </r>
    <r>
      <rPr>
        <rFont val="Calibri"/>
        <color rgb="FFFF0000"/>
        <sz val="10.0"/>
      </rPr>
      <t>HIMEDIA</t>
    </r>
  </si>
  <si>
    <t>Sulfato de litio</t>
  </si>
  <si>
    <t>Etanol absoluto</t>
  </si>
  <si>
    <t>Tolueno</t>
  </si>
  <si>
    <t>Azul de metileno</t>
  </si>
  <si>
    <t>Ciclodextrina</t>
  </si>
  <si>
    <t xml:space="preserve">Sulfuro de sodio </t>
  </si>
  <si>
    <t>Ácido sulfúrico concentrado 95-97%</t>
  </si>
  <si>
    <t>Purpurato de amonio-
Murexida</t>
  </si>
  <si>
    <t>Estandar de Carbono Organico Total (COT) TOC standard. OBSERVACIÓN: LAS UNIDADES A ENTREGAR DEBEN CORRESPONDER A LOTES DIFERENTES</t>
  </si>
  <si>
    <t>Bolsa para analisis de fibra
FIBREBAGS RF 
(C. Gerhardt gmbh &amp; co )</t>
  </si>
  <si>
    <t>Paquete por 100</t>
  </si>
  <si>
    <t>GERHARDT</t>
  </si>
  <si>
    <r>
      <rPr>
        <rFont val="Calibri"/>
        <color theme="1"/>
        <sz val="10.0"/>
      </rPr>
      <t xml:space="preserve">Estàndar de 1000 mg/L para A.A de: Selenio (Se).  Material de referencia certificado MRC según ISO 17034 con vigencia </t>
    </r>
    <r>
      <rPr>
        <rFont val="Calibri"/>
        <color rgb="FFFF0000"/>
        <sz val="10.0"/>
      </rPr>
      <t xml:space="preserve">minimo de 18 meses. </t>
    </r>
    <r>
      <rPr>
        <rFont val="Calibri"/>
        <color theme="1"/>
        <sz val="10.0"/>
      </rPr>
      <t>OBSERVACIÓN: LAS UNIDADES A ENTREGAR DEBEN CORRESPONDER A LOTES DIFERENTES</t>
    </r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</si>
  <si>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</si>
  <si>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r>
      <rPr>
        <rFont val="Calibri"/>
        <color theme="1"/>
        <sz val="10.0"/>
      </rPr>
      <t xml:space="preserve">Estàndar de 1000 mg/L para A.A de: Molibdeno (Mo).  Material de referencia certificado MRC según ISO 17034 con vigencia </t>
    </r>
    <r>
      <rPr>
        <rFont val="Calibri"/>
        <color rgb="FFFF0000"/>
        <sz val="10.0"/>
      </rPr>
      <t>minimo de 18 meses</t>
    </r>
    <r>
      <rPr>
        <rFont val="Calibri"/>
        <color theme="1"/>
        <sz val="10.0"/>
      </rPr>
      <t>. Cada frasco de lotes diferentes</t>
    </r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</si>
  <si>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</si>
  <si>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r>
      <rPr>
        <rFont val="Calibri"/>
        <color theme="1"/>
        <sz val="10.0"/>
      </rPr>
      <t xml:space="preserve">Estàndar de 1000 mg/L para A.A de: Antimonio (Sb).  Material de referencia certificado MRC según ISO 17034 con vigencia </t>
    </r>
    <r>
      <rPr>
        <rFont val="Calibri"/>
        <color rgb="FFFF0000"/>
        <sz val="10.0"/>
      </rPr>
      <t>minimo de 18 meses.</t>
    </r>
    <r>
      <rPr>
        <rFont val="Calibri"/>
        <color theme="1"/>
        <sz val="10.0"/>
      </rPr>
      <t xml:space="preserve"> Cada frasco de lotes diferentes</t>
    </r>
  </si>
  <si>
    <r>
      <rPr>
        <rFont val="Calibri"/>
        <color theme="1"/>
        <sz val="10.0"/>
      </rPr>
      <t xml:space="preserve">100 </t>
    </r>
    <r>
      <rPr>
        <rFont val="Calibri"/>
        <color rgb="FFFF0000"/>
        <sz val="10.0"/>
      </rPr>
      <t xml:space="preserve">o 125 </t>
    </r>
  </si>
  <si>
    <t>Borohidruro de sodio</t>
  </si>
  <si>
    <t>Dihidrogeno fosfato de amonio</t>
  </si>
  <si>
    <t>Nitrato de Magnesio Hexahidratado</t>
  </si>
  <si>
    <t>Tetraborato de Sodio</t>
  </si>
  <si>
    <t>Fosfato dipotásico</t>
  </si>
  <si>
    <t xml:space="preserve">Hidrogenofosfato de disodio heptahidratado
</t>
  </si>
  <si>
    <t>Sulfato de Magnesio</t>
  </si>
  <si>
    <t>Sulfato de Plata</t>
  </si>
  <si>
    <t>Sodio dodecyl
benzenesulfonate
 technical grade</t>
  </si>
  <si>
    <t xml:space="preserve">Dihidrogenofosfato de Potasio </t>
  </si>
  <si>
    <t xml:space="preserve">Fecal Coliforms Agar Base (m-FC) (matriz agua) </t>
  </si>
  <si>
    <t>Frasco x 500 g</t>
  </si>
  <si>
    <t>MERCK, OXOID, SCHARLAU, PRONADISA, DIFCO, BBL, 3M, FLUKA, SIGMA, HIMEDIA M1122</t>
  </si>
  <si>
    <t>Fecal Coliforms Supplement (matriz agua)</t>
  </si>
  <si>
    <t>Caja x10 viales</t>
  </si>
  <si>
    <t>MERCK, OXOID, SCHARLAU, PRONADISA, DIFCO, BBL, 3M, FLUKA, SIGMA, HIMEDIA FD058, CONDALAB</t>
  </si>
  <si>
    <t>EC+MUG (matriz agua)</t>
  </si>
  <si>
    <t>MERCK, OXOID, SCHARLAU, PRONADISA, DIFCO, BBL, 3M, FLUKA, SIGMA, HIMEDIA M1042</t>
  </si>
  <si>
    <t>Cooke Rose Bengal Agar (matriz agua)</t>
  </si>
  <si>
    <t>MERCK, OXOID, SCHARLAU, PRONADISA, DIFCO, BBL, 3M, FLUKA, SIGMA, HIMEDIA M499</t>
  </si>
  <si>
    <t>Chlortetracycline hydrochloride (matriz agua)</t>
  </si>
  <si>
    <t>Caldo Acetamida (matriz agua)</t>
  </si>
  <si>
    <t>MERCK, OXOID, SCHARLAU, PRONADISA, DIFCO, BBL, 3M, FLUKA, SIGMA, HIMEDIA M148</t>
  </si>
  <si>
    <t>Glicerol</t>
  </si>
  <si>
    <t>Caldo Dey-Engley Neutralizante (matriz aguas)</t>
  </si>
  <si>
    <r>
      <rPr>
        <rFont val="Calibri"/>
        <color theme="1"/>
        <sz val="10.0"/>
      </rPr>
      <t xml:space="preserve">MERCK, OXOID, SCHARLAU, PRONADISA, DIFCO, BBL, 3M, FLUKA, SIGMA, </t>
    </r>
    <r>
      <rPr>
        <rFont val="Calibri"/>
        <color rgb="FFFF0000"/>
        <sz val="10.0"/>
      </rPr>
      <t>HIMEDIA</t>
    </r>
  </si>
  <si>
    <t>Oxitetraciclina</t>
  </si>
  <si>
    <t>caja x 5 viales</t>
  </si>
  <si>
    <t>HIMEDIA Referencia FD032</t>
  </si>
  <si>
    <t>MERCK Refrerencia 109877</t>
  </si>
  <si>
    <t>OXOID Referencia SR0073A</t>
  </si>
  <si>
    <t>Bacillus cereus selectivo agar (según Mossel) matriz alimentos</t>
  </si>
  <si>
    <t>MERCK, OXOID, SCHARLAU, PRONADISA, DIFCO, BBL, 3M, FLUKA, SIGMA, HIMEDIA M1139I</t>
  </si>
  <si>
    <t>Bacillus cereus suplemento</t>
  </si>
  <si>
    <t>MERCK, OXOID, SCHARLAU, PRONADISA, DIFCO, BBL, 3M, FLUKA, SIGMA, HIMEDIA FD003</t>
  </si>
  <si>
    <t>Agar Rambach matriz alimentos y ambiente</t>
  </si>
  <si>
    <t>MERCK, OXOID, SCHARLAU, PRONADISA, DIFCO, BBL, 3M, FLUKA, SIGMA, HIMEDIA MV1082</t>
  </si>
  <si>
    <t>Agar Plate Count matriz ambiente y alimentos</t>
  </si>
  <si>
    <r>
      <rPr>
        <rFont val="Calibri"/>
        <color theme="1"/>
        <sz val="10.0"/>
      </rPr>
      <t xml:space="preserve">MERCK, OXOID, SCHARLAU, PRONADISA, DIFCO, BBL, 3M, FLUKA, SIGMA, </t>
    </r>
    <r>
      <rPr>
        <rFont val="Calibri"/>
        <color rgb="FFFF0000"/>
        <sz val="10.0"/>
      </rPr>
      <t>HIMEDIA GM091</t>
    </r>
  </si>
  <si>
    <t>Amonio Acetato</t>
  </si>
  <si>
    <t>Molibdato de Amonio tetrahidratado</t>
  </si>
  <si>
    <t>Dicromato de potasio ACS,ISO,Reag. Ph Eur</t>
  </si>
  <si>
    <t>Supelco /Sigma Aldrich</t>
  </si>
  <si>
    <t>Salmonella Selective Enrichment Broth Ba Matriz aguas y alimentos</t>
  </si>
  <si>
    <t>MERCK, OXOID, SCHARLAU, PRONADISA, DIFCO, BBL, 3M, FLUKA, SIGMA, HIMEDIA M1843</t>
  </si>
  <si>
    <t>Salmonella Selective Enrichment Supplement (FD275)</t>
  </si>
  <si>
    <t>caja x5 und</t>
  </si>
  <si>
    <t>MERCK, OXOID, SCHARLAU, PRONADISA, DIFCO, BBL, 3M, FLUKA, SIGMA, HIMEDIA FD275</t>
  </si>
  <si>
    <t>HiCrome Selective Salmonella Agar Base Matriz aguas y alimentos</t>
  </si>
  <si>
    <t>MERCK, OXOID, SCHARLAU, PRONADISA, DIFCO, BBL, 3M, FLUKA, SIGMA, HIMEDIA M1842</t>
  </si>
  <si>
    <t>Agar Glucosado BCP ISO matriz alimentos</t>
  </si>
  <si>
    <t>MERCK, OXOID, SCHARLAU, PRONADISA, DIFCO, BBL, 3M, FLUKA, SIGMA, HIMEDIA, CONDALAB M3951</t>
  </si>
  <si>
    <t>Agar EMB matriz alimentos</t>
  </si>
  <si>
    <t>MERCK, OXOID, SCHARLAU, PRONADISA, DIFCO, BBL, 3M, FLUKA, SIGMA, HIMEDIA</t>
  </si>
  <si>
    <t>Agar Mueller Hinton</t>
  </si>
  <si>
    <t>Caldo Mueller Hinton</t>
  </si>
  <si>
    <t>Agar Mc Conkey</t>
  </si>
  <si>
    <r>
      <rPr>
        <rFont val="Calibri"/>
        <color theme="1"/>
        <sz val="10.0"/>
      </rPr>
      <t xml:space="preserve">Agar Brilliance E. coli/Coliform (matriz alimentos y ambiente), </t>
    </r>
    <r>
      <rPr>
        <rFont val="Calibri"/>
        <color rgb="FFFF0000"/>
        <sz val="10.0"/>
      </rPr>
      <t>siembra por profundidad.</t>
    </r>
  </si>
  <si>
    <t>MERCK, OXOID, SCHARLAU, PRONADISA, DIFCO, BBL, 3M, FLUKA, SIGMA, HIMEDIA, Scharlau</t>
  </si>
  <si>
    <t>Ácido etilendiaminotetraacético, sal disódica dihidrato - EDTA Titrisol 0,1 M</t>
  </si>
  <si>
    <t>Trietilamina 99,5 % CAS 121-44-8</t>
  </si>
  <si>
    <t>POTASIO BISULFATO 99 % CAS  7646-93-7</t>
  </si>
  <si>
    <t>Egg Yolk  Emulsion Fecha vencimiento mínimo 2 años</t>
  </si>
  <si>
    <t>MERCK, CARLO ERBA. JTBAKER, MAKRON, PANREAC, FLUKA, RIEDEL-DE HAEN, EM SCIENCE, ALDRICH, EMD, SIGMA, ACROS, FISHER, ALFA AESAR, BURDICK &amp; JACKSON, SCHARLAU, HONEYWELL; LOBA CHEMIE; SANTA CRUZ BIOTECHNOLOGY, HIMEDIA, OXOID</t>
  </si>
  <si>
    <t>Sulfato ferroso amoniacal</t>
  </si>
  <si>
    <t xml:space="preserve">VALOR TOTAL OFERTA </t>
  </si>
  <si>
    <t>Observaciones:</t>
  </si>
  <si>
    <t>NOMBRE Y NIT  EMPRESA:</t>
  </si>
  <si>
    <t>NOMBRE Y FIRMA REPRESENTANTE LEGAL</t>
  </si>
  <si>
    <t>CÉDULA REPRESENTANTE LEGAL</t>
  </si>
  <si>
    <t>FECHA: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</si>
</sst>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\ * #,##0.00_-;\-&quot;$&quot;\ * #,##0.00_-;_-&quot;$&quot;\ * &quot;-&quot;??_-;_-@"/>
    <numFmt numFmtId="165" formatCode="_-&quot;$&quot;\ * #,##0_-;\-&quot;$&quot;\ * #,##0_-;_-&quot;$&quot;\ * &quot;-&quot;_-;_-@"/>
  </numFmts>
  <fonts count="8">
    <font>
      <sz val="11.0"/>
      <color theme="1"/>
      <name val="Calibri"/>
      <scheme val="minor"/>
    </font>
    <font>
      <b/>
      <sz val="10.0"/>
      <color theme="1"/>
      <name val="Calibri"/>
    </font>
    <font/>
    <font>
      <sz val="10.0"/>
      <color theme="1"/>
      <name val="Calibri"/>
    </font>
    <font>
      <sz val="10.0"/>
      <color rgb="FF000000"/>
      <name val="Calibri"/>
    </font>
    <font>
      <sz val="10.0"/>
      <color rgb="FFFF0000"/>
      <name val="Calibri"/>
    </font>
    <font>
      <b/>
      <sz val="10.0"/>
      <color rgb="FF000000"/>
      <name val="Calibri"/>
    </font>
    <font>
      <b/>
      <i/>
      <sz val="10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0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1" fillId="2" fontId="1" numFmtId="0" xfId="0" applyAlignment="1" applyBorder="1" applyFont="1">
      <alignment horizontal="center" vertical="center"/>
    </xf>
    <xf borderId="4" fillId="2" fontId="1" numFmtId="0" xfId="0" applyAlignment="1" applyBorder="1" applyFont="1">
      <alignment horizontal="center"/>
    </xf>
    <xf borderId="4" fillId="2" fontId="1" numFmtId="0" xfId="0" applyAlignment="1" applyBorder="1" applyFont="1">
      <alignment horizontal="center" shrinkToFit="0" vertical="center" wrapText="1"/>
    </xf>
    <xf borderId="4" fillId="2" fontId="1" numFmtId="0" xfId="0" applyAlignment="1" applyBorder="1" applyFont="1">
      <alignment horizontal="center" vertical="center"/>
    </xf>
    <xf borderId="0" fillId="0" fontId="4" numFmtId="0" xfId="0" applyFont="1"/>
    <xf borderId="4" fillId="2" fontId="3" numFmtId="0" xfId="0" applyBorder="1" applyFont="1"/>
    <xf borderId="4" fillId="2" fontId="3" numFmtId="0" xfId="0" applyAlignment="1" applyBorder="1" applyFont="1">
      <alignment horizontal="left"/>
    </xf>
    <xf borderId="4" fillId="2" fontId="3" numFmtId="0" xfId="0" applyAlignment="1" applyBorder="1" applyFont="1">
      <alignment horizontal="center" shrinkToFit="0" vertical="center" wrapText="1"/>
    </xf>
    <xf borderId="4" fillId="2" fontId="3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vertical="center" wrapText="1"/>
    </xf>
    <xf borderId="5" fillId="0" fontId="1" numFmtId="3" xfId="0" applyAlignment="1" applyBorder="1" applyFont="1" applyNumberFormat="1">
      <alignment horizontal="center" shrinkToFit="0" vertical="center" wrapText="1"/>
    </xf>
    <xf borderId="7" fillId="0" fontId="3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5" fillId="0" fontId="3" numFmtId="0" xfId="0" applyAlignment="1" applyBorder="1" applyFont="1">
      <alignment horizontal="center" vertical="center"/>
    </xf>
    <xf borderId="5" fillId="0" fontId="3" numFmtId="9" xfId="0" applyAlignment="1" applyBorder="1" applyFont="1" applyNumberFormat="1">
      <alignment horizontal="center" vertical="center"/>
    </xf>
    <xf borderId="5" fillId="0" fontId="3" numFmtId="164" xfId="0" applyAlignment="1" applyBorder="1" applyFont="1" applyNumberFormat="1">
      <alignment horizontal="center" shrinkToFit="0" vertical="center" wrapText="1"/>
    </xf>
    <xf borderId="5" fillId="0" fontId="3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horizontal="center" readingOrder="0" shrinkToFit="0" vertical="center" wrapText="1"/>
    </xf>
    <xf borderId="7" fillId="0" fontId="6" numFmtId="0" xfId="0" applyAlignment="1" applyBorder="1" applyFont="1">
      <alignment horizontal="center" vertical="center"/>
    </xf>
    <xf borderId="6" fillId="0" fontId="2" numFmtId="0" xfId="0" applyBorder="1" applyFont="1"/>
    <xf borderId="8" fillId="0" fontId="2" numFmtId="0" xfId="0" applyBorder="1" applyFont="1"/>
    <xf borderId="5" fillId="0" fontId="6" numFmtId="165" xfId="0" applyAlignment="1" applyBorder="1" applyFont="1" applyNumberFormat="1">
      <alignment vertical="center"/>
    </xf>
    <xf borderId="0" fillId="0" fontId="4" numFmtId="0" xfId="0" applyAlignment="1" applyFont="1">
      <alignment horizontal="left" shrinkToFit="0" wrapText="1"/>
    </xf>
    <xf borderId="7" fillId="0" fontId="6" numFmtId="0" xfId="0" applyAlignment="1" applyBorder="1" applyFont="1">
      <alignment horizontal="left" shrinkToFit="0" vertical="top" wrapText="1"/>
    </xf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 vertical="center"/>
    </xf>
    <xf borderId="0" fillId="0" fontId="1" numFmtId="0" xfId="0" applyAlignment="1" applyFont="1">
      <alignment horizontal="left" shrinkToFit="0" vertical="center" wrapText="1"/>
    </xf>
    <xf borderId="9" fillId="0" fontId="3" numFmtId="0" xfId="0" applyAlignment="1" applyBorder="1" applyFont="1">
      <alignment horizontal="center"/>
    </xf>
    <xf borderId="9" fillId="0" fontId="2" numFmtId="0" xfId="0" applyBorder="1" applyFont="1"/>
    <xf borderId="6" fillId="0" fontId="3" numFmtId="0" xfId="0" applyAlignment="1" applyBorder="1" applyFont="1">
      <alignment horizontal="center"/>
    </xf>
    <xf borderId="0" fillId="0" fontId="1" numFmtId="0" xfId="0" applyAlignment="1" applyFont="1">
      <alignment horizontal="left" vertical="center"/>
    </xf>
    <xf borderId="9" fillId="0" fontId="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86"/>
    <col customWidth="1" min="2" max="2" width="25.14"/>
    <col customWidth="1" min="3" max="3" width="21.86"/>
    <col customWidth="1" min="4" max="4" width="11.0"/>
    <col customWidth="1" min="5" max="5" width="36.29"/>
    <col customWidth="1" min="6" max="6" width="14.57"/>
    <col customWidth="1" min="7" max="7" width="16.29"/>
    <col customWidth="1" min="8" max="9" width="14.43"/>
    <col customWidth="1" min="10" max="10" width="9.57"/>
    <col customWidth="1" min="11" max="11" width="14.43"/>
    <col customWidth="1" min="12" max="12" width="12.29"/>
    <col customWidth="1" min="13" max="13" width="9.86"/>
    <col customWidth="1" min="14" max="26" width="10.71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75" customHeight="1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75" customHeight="1">
      <c r="A5" s="6"/>
      <c r="B5" s="6"/>
      <c r="C5" s="7"/>
      <c r="D5" s="8"/>
      <c r="E5" s="7"/>
      <c r="F5" s="6"/>
      <c r="G5" s="6"/>
      <c r="H5" s="6"/>
      <c r="I5" s="6"/>
      <c r="J5" s="6"/>
      <c r="K5" s="6"/>
      <c r="L5" s="6"/>
      <c r="M5" s="9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1" t="s">
        <v>4</v>
      </c>
      <c r="B6" s="3"/>
      <c r="C6" s="7"/>
      <c r="D6" s="8"/>
      <c r="E6" s="7"/>
      <c r="F6" s="6"/>
      <c r="G6" s="6"/>
      <c r="H6" s="6"/>
      <c r="I6" s="6"/>
      <c r="J6" s="6"/>
      <c r="K6" s="6"/>
      <c r="L6" s="6"/>
      <c r="M6" s="9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75" customHeight="1">
      <c r="A7" s="10"/>
      <c r="B7" s="11"/>
      <c r="C7" s="12"/>
      <c r="D7" s="13"/>
      <c r="E7" s="12"/>
      <c r="F7" s="10"/>
      <c r="G7" s="10"/>
      <c r="H7" s="10"/>
      <c r="I7" s="10"/>
      <c r="J7" s="10"/>
      <c r="K7" s="10"/>
      <c r="L7" s="10"/>
      <c r="M7" s="9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75" customHeight="1">
      <c r="A8" s="14" t="s">
        <v>5</v>
      </c>
      <c r="B8" s="14" t="s">
        <v>6</v>
      </c>
      <c r="C8" s="14" t="s">
        <v>7</v>
      </c>
      <c r="D8" s="14" t="s">
        <v>8</v>
      </c>
      <c r="E8" s="14" t="s">
        <v>9</v>
      </c>
      <c r="F8" s="15" t="s">
        <v>10</v>
      </c>
      <c r="G8" s="16" t="s">
        <v>11</v>
      </c>
      <c r="H8" s="16" t="s">
        <v>12</v>
      </c>
      <c r="I8" s="16" t="s">
        <v>13</v>
      </c>
      <c r="J8" s="16" t="s">
        <v>14</v>
      </c>
      <c r="K8" s="16" t="s">
        <v>15</v>
      </c>
      <c r="L8" s="16" t="s">
        <v>16</v>
      </c>
      <c r="M8" s="16" t="s">
        <v>17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75" customHeight="1">
      <c r="A9" s="17">
        <v>1.0</v>
      </c>
      <c r="B9" s="18" t="s">
        <v>18</v>
      </c>
      <c r="C9" s="18">
        <v>5.0</v>
      </c>
      <c r="D9" s="18" t="s">
        <v>19</v>
      </c>
      <c r="E9" s="18" t="s">
        <v>20</v>
      </c>
      <c r="F9" s="18">
        <v>2.0</v>
      </c>
      <c r="G9" s="19"/>
      <c r="H9" s="20"/>
      <c r="I9" s="21"/>
      <c r="J9" s="22">
        <f t="shared" ref="J9:J341" si="1">+H9*I9</f>
        <v>0</v>
      </c>
      <c r="K9" s="22">
        <f t="shared" ref="K9:K341" si="2">ROUND(H9+J9,0)</f>
        <v>0</v>
      </c>
      <c r="L9" s="22">
        <f t="shared" ref="L9:L341" si="3">+F9*K9</f>
        <v>0</v>
      </c>
      <c r="M9" s="19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49.5" customHeight="1">
      <c r="A10" s="17">
        <f t="shared" ref="A10:A340" si="4">A9+1</f>
        <v>2</v>
      </c>
      <c r="B10" s="18" t="s">
        <v>21</v>
      </c>
      <c r="C10" s="18">
        <v>1000.0</v>
      </c>
      <c r="D10" s="18" t="s">
        <v>22</v>
      </c>
      <c r="E10" s="23" t="s">
        <v>23</v>
      </c>
      <c r="F10" s="18">
        <v>24.0</v>
      </c>
      <c r="G10" s="19"/>
      <c r="H10" s="19"/>
      <c r="I10" s="19"/>
      <c r="J10" s="22">
        <f t="shared" si="1"/>
        <v>0</v>
      </c>
      <c r="K10" s="22">
        <f t="shared" si="2"/>
        <v>0</v>
      </c>
      <c r="L10" s="22">
        <f t="shared" si="3"/>
        <v>0</v>
      </c>
      <c r="M10" s="19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17">
        <f t="shared" si="4"/>
        <v>3</v>
      </c>
      <c r="B11" s="18" t="s">
        <v>24</v>
      </c>
      <c r="C11" s="18">
        <v>500.0</v>
      </c>
      <c r="D11" s="18" t="s">
        <v>25</v>
      </c>
      <c r="E11" s="23" t="s">
        <v>26</v>
      </c>
      <c r="F11" s="18">
        <v>2.0</v>
      </c>
      <c r="G11" s="19"/>
      <c r="H11" s="19"/>
      <c r="I11" s="19"/>
      <c r="J11" s="22">
        <f t="shared" si="1"/>
        <v>0</v>
      </c>
      <c r="K11" s="22">
        <f t="shared" si="2"/>
        <v>0</v>
      </c>
      <c r="L11" s="22">
        <f t="shared" si="3"/>
        <v>0</v>
      </c>
      <c r="M11" s="19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98.25" customHeight="1">
      <c r="A12" s="17">
        <f t="shared" si="4"/>
        <v>4</v>
      </c>
      <c r="B12" s="18" t="s">
        <v>27</v>
      </c>
      <c r="C12" s="18">
        <v>1000.0</v>
      </c>
      <c r="D12" s="18" t="s">
        <v>28</v>
      </c>
      <c r="E12" s="18" t="s">
        <v>29</v>
      </c>
      <c r="F12" s="18">
        <v>2.0</v>
      </c>
      <c r="G12" s="19"/>
      <c r="H12" s="19"/>
      <c r="I12" s="19"/>
      <c r="J12" s="22">
        <f t="shared" si="1"/>
        <v>0</v>
      </c>
      <c r="K12" s="22">
        <f t="shared" si="2"/>
        <v>0</v>
      </c>
      <c r="L12" s="22">
        <f t="shared" si="3"/>
        <v>0</v>
      </c>
      <c r="M12" s="19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75" customHeight="1">
      <c r="A13" s="17">
        <f t="shared" si="4"/>
        <v>5</v>
      </c>
      <c r="B13" s="18" t="s">
        <v>30</v>
      </c>
      <c r="C13" s="18">
        <v>2500.0</v>
      </c>
      <c r="D13" s="18" t="s">
        <v>31</v>
      </c>
      <c r="E13" s="18" t="s">
        <v>32</v>
      </c>
      <c r="F13" s="18">
        <v>2.0</v>
      </c>
      <c r="G13" s="19"/>
      <c r="H13" s="19"/>
      <c r="I13" s="19"/>
      <c r="J13" s="22">
        <f t="shared" si="1"/>
        <v>0</v>
      </c>
      <c r="K13" s="22">
        <f t="shared" si="2"/>
        <v>0</v>
      </c>
      <c r="L13" s="22">
        <f t="shared" si="3"/>
        <v>0</v>
      </c>
      <c r="M13" s="19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17">
        <f t="shared" si="4"/>
        <v>6</v>
      </c>
      <c r="B14" s="18" t="s">
        <v>33</v>
      </c>
      <c r="C14" s="18">
        <v>4000.0</v>
      </c>
      <c r="D14" s="18" t="s">
        <v>22</v>
      </c>
      <c r="E14" s="18" t="s">
        <v>34</v>
      </c>
      <c r="F14" s="18">
        <v>1.0</v>
      </c>
      <c r="G14" s="19"/>
      <c r="H14" s="19"/>
      <c r="I14" s="19"/>
      <c r="J14" s="22">
        <f t="shared" si="1"/>
        <v>0</v>
      </c>
      <c r="K14" s="22">
        <f t="shared" si="2"/>
        <v>0</v>
      </c>
      <c r="L14" s="22">
        <f t="shared" si="3"/>
        <v>0</v>
      </c>
      <c r="M14" s="19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75" customHeight="1">
      <c r="A15" s="17">
        <f t="shared" si="4"/>
        <v>7</v>
      </c>
      <c r="B15" s="18" t="s">
        <v>35</v>
      </c>
      <c r="C15" s="18">
        <v>4000.0</v>
      </c>
      <c r="D15" s="18" t="s">
        <v>22</v>
      </c>
      <c r="E15" s="18" t="s">
        <v>36</v>
      </c>
      <c r="F15" s="18">
        <v>1.0</v>
      </c>
      <c r="G15" s="19"/>
      <c r="H15" s="19"/>
      <c r="I15" s="19"/>
      <c r="J15" s="22">
        <f t="shared" si="1"/>
        <v>0</v>
      </c>
      <c r="K15" s="22">
        <f t="shared" si="2"/>
        <v>0</v>
      </c>
      <c r="L15" s="22">
        <f t="shared" si="3"/>
        <v>0</v>
      </c>
      <c r="M15" s="19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75" customHeight="1">
      <c r="A16" s="17">
        <f t="shared" si="4"/>
        <v>8</v>
      </c>
      <c r="B16" s="18" t="s">
        <v>37</v>
      </c>
      <c r="C16" s="18">
        <v>1.0</v>
      </c>
      <c r="D16" s="18" t="s">
        <v>38</v>
      </c>
      <c r="E16" s="18" t="s">
        <v>39</v>
      </c>
      <c r="F16" s="18">
        <v>5.0</v>
      </c>
      <c r="G16" s="19"/>
      <c r="H16" s="19"/>
      <c r="I16" s="19"/>
      <c r="J16" s="22">
        <f t="shared" si="1"/>
        <v>0</v>
      </c>
      <c r="K16" s="22">
        <f t="shared" si="2"/>
        <v>0</v>
      </c>
      <c r="L16" s="22">
        <f t="shared" si="3"/>
        <v>0</v>
      </c>
      <c r="M16" s="19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17">
        <f t="shared" si="4"/>
        <v>9</v>
      </c>
      <c r="B17" s="18" t="s">
        <v>40</v>
      </c>
      <c r="C17" s="18">
        <v>1.0</v>
      </c>
      <c r="D17" s="18" t="s">
        <v>38</v>
      </c>
      <c r="E17" s="18" t="s">
        <v>39</v>
      </c>
      <c r="F17" s="18">
        <v>5.0</v>
      </c>
      <c r="G17" s="19"/>
      <c r="H17" s="19"/>
      <c r="I17" s="19"/>
      <c r="J17" s="22">
        <f t="shared" si="1"/>
        <v>0</v>
      </c>
      <c r="K17" s="22">
        <f t="shared" si="2"/>
        <v>0</v>
      </c>
      <c r="L17" s="22">
        <f t="shared" si="3"/>
        <v>0</v>
      </c>
      <c r="M17" s="19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75" customHeight="1">
      <c r="A18" s="17">
        <f t="shared" si="4"/>
        <v>10</v>
      </c>
      <c r="B18" s="18" t="s">
        <v>41</v>
      </c>
      <c r="C18" s="18">
        <v>500.0</v>
      </c>
      <c r="D18" s="18" t="s">
        <v>28</v>
      </c>
      <c r="E18" s="18" t="s">
        <v>32</v>
      </c>
      <c r="F18" s="18">
        <v>1.0</v>
      </c>
      <c r="G18" s="19"/>
      <c r="H18" s="19"/>
      <c r="I18" s="19"/>
      <c r="J18" s="22">
        <f t="shared" si="1"/>
        <v>0</v>
      </c>
      <c r="K18" s="22">
        <f t="shared" si="2"/>
        <v>0</v>
      </c>
      <c r="L18" s="22">
        <f t="shared" si="3"/>
        <v>0</v>
      </c>
      <c r="M18" s="19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75" customHeight="1">
      <c r="A19" s="17">
        <f t="shared" si="4"/>
        <v>11</v>
      </c>
      <c r="B19" s="18" t="s">
        <v>42</v>
      </c>
      <c r="C19" s="18">
        <v>250.0</v>
      </c>
      <c r="D19" s="18" t="s">
        <v>25</v>
      </c>
      <c r="E19" s="18" t="s">
        <v>32</v>
      </c>
      <c r="F19" s="18">
        <v>2.0</v>
      </c>
      <c r="G19" s="19"/>
      <c r="H19" s="19"/>
      <c r="I19" s="19"/>
      <c r="J19" s="22">
        <f t="shared" si="1"/>
        <v>0</v>
      </c>
      <c r="K19" s="22">
        <f t="shared" si="2"/>
        <v>0</v>
      </c>
      <c r="L19" s="22">
        <f t="shared" si="3"/>
        <v>0</v>
      </c>
      <c r="M19" s="19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17">
        <f t="shared" si="4"/>
        <v>12</v>
      </c>
      <c r="B20" s="18" t="s">
        <v>43</v>
      </c>
      <c r="C20" s="18">
        <v>1000.0</v>
      </c>
      <c r="D20" s="18" t="s">
        <v>28</v>
      </c>
      <c r="E20" s="18" t="s">
        <v>44</v>
      </c>
      <c r="F20" s="18">
        <v>1.0</v>
      </c>
      <c r="G20" s="19"/>
      <c r="H20" s="19"/>
      <c r="I20" s="19"/>
      <c r="J20" s="22">
        <f t="shared" si="1"/>
        <v>0</v>
      </c>
      <c r="K20" s="22">
        <f t="shared" si="2"/>
        <v>0</v>
      </c>
      <c r="L20" s="22">
        <f t="shared" si="3"/>
        <v>0</v>
      </c>
      <c r="M20" s="19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75" customHeight="1">
      <c r="A21" s="17">
        <f t="shared" si="4"/>
        <v>13</v>
      </c>
      <c r="B21" s="18" t="s">
        <v>45</v>
      </c>
      <c r="C21" s="18" t="s">
        <v>46</v>
      </c>
      <c r="D21" s="18" t="s">
        <v>28</v>
      </c>
      <c r="E21" s="18" t="s">
        <v>47</v>
      </c>
      <c r="F21" s="18">
        <v>5.0</v>
      </c>
      <c r="G21" s="19"/>
      <c r="H21" s="19"/>
      <c r="I21" s="19"/>
      <c r="J21" s="22">
        <f t="shared" si="1"/>
        <v>0</v>
      </c>
      <c r="K21" s="22">
        <f t="shared" si="2"/>
        <v>0</v>
      </c>
      <c r="L21" s="22">
        <f t="shared" si="3"/>
        <v>0</v>
      </c>
      <c r="M21" s="19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17">
        <f t="shared" si="4"/>
        <v>14</v>
      </c>
      <c r="B22" s="18" t="s">
        <v>48</v>
      </c>
      <c r="C22" s="18">
        <v>1000.0</v>
      </c>
      <c r="D22" s="18" t="s">
        <v>22</v>
      </c>
      <c r="E22" s="18" t="s">
        <v>32</v>
      </c>
      <c r="F22" s="18">
        <v>13.0</v>
      </c>
      <c r="G22" s="19"/>
      <c r="H22" s="19"/>
      <c r="I22" s="19"/>
      <c r="J22" s="22">
        <f t="shared" si="1"/>
        <v>0</v>
      </c>
      <c r="K22" s="22">
        <f t="shared" si="2"/>
        <v>0</v>
      </c>
      <c r="L22" s="22">
        <f t="shared" si="3"/>
        <v>0</v>
      </c>
      <c r="M22" s="19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75" customHeight="1">
      <c r="A23" s="17">
        <f t="shared" si="4"/>
        <v>15</v>
      </c>
      <c r="B23" s="18" t="s">
        <v>49</v>
      </c>
      <c r="C23" s="18">
        <v>1000.0</v>
      </c>
      <c r="D23" s="18" t="s">
        <v>31</v>
      </c>
      <c r="E23" s="18" t="s">
        <v>20</v>
      </c>
      <c r="F23" s="18">
        <v>4.0</v>
      </c>
      <c r="G23" s="19"/>
      <c r="H23" s="19"/>
      <c r="I23" s="19"/>
      <c r="J23" s="22">
        <f t="shared" si="1"/>
        <v>0</v>
      </c>
      <c r="K23" s="22">
        <f t="shared" si="2"/>
        <v>0</v>
      </c>
      <c r="L23" s="22">
        <f t="shared" si="3"/>
        <v>0</v>
      </c>
      <c r="M23" s="19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75" customHeight="1">
      <c r="A24" s="17">
        <f t="shared" si="4"/>
        <v>16</v>
      </c>
      <c r="B24" s="18" t="s">
        <v>50</v>
      </c>
      <c r="C24" s="18">
        <v>2500.0</v>
      </c>
      <c r="D24" s="18" t="s">
        <v>22</v>
      </c>
      <c r="E24" s="18" t="s">
        <v>20</v>
      </c>
      <c r="F24" s="18">
        <v>10.0</v>
      </c>
      <c r="G24" s="19"/>
      <c r="H24" s="19"/>
      <c r="I24" s="19"/>
      <c r="J24" s="22">
        <f t="shared" si="1"/>
        <v>0</v>
      </c>
      <c r="K24" s="22">
        <f t="shared" si="2"/>
        <v>0</v>
      </c>
      <c r="L24" s="22">
        <f t="shared" si="3"/>
        <v>0</v>
      </c>
      <c r="M24" s="19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17">
        <f t="shared" si="4"/>
        <v>17</v>
      </c>
      <c r="B25" s="18" t="s">
        <v>51</v>
      </c>
      <c r="C25" s="18">
        <v>250.0</v>
      </c>
      <c r="D25" s="18" t="s">
        <v>28</v>
      </c>
      <c r="E25" s="23" t="s">
        <v>52</v>
      </c>
      <c r="F25" s="18">
        <v>2.0</v>
      </c>
      <c r="G25" s="19"/>
      <c r="H25" s="19"/>
      <c r="I25" s="19"/>
      <c r="J25" s="22">
        <f t="shared" si="1"/>
        <v>0</v>
      </c>
      <c r="K25" s="22">
        <f t="shared" si="2"/>
        <v>0</v>
      </c>
      <c r="L25" s="22">
        <f t="shared" si="3"/>
        <v>0</v>
      </c>
      <c r="M25" s="19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75" customHeight="1">
      <c r="A26" s="17">
        <f t="shared" si="4"/>
        <v>18</v>
      </c>
      <c r="B26" s="24" t="s">
        <v>53</v>
      </c>
      <c r="C26" s="18">
        <v>1000.0</v>
      </c>
      <c r="D26" s="18" t="s">
        <v>22</v>
      </c>
      <c r="E26" s="18" t="s">
        <v>20</v>
      </c>
      <c r="F26" s="18">
        <v>2.0</v>
      </c>
      <c r="G26" s="19"/>
      <c r="H26" s="19"/>
      <c r="I26" s="19"/>
      <c r="J26" s="22">
        <f t="shared" si="1"/>
        <v>0</v>
      </c>
      <c r="K26" s="22">
        <f t="shared" si="2"/>
        <v>0</v>
      </c>
      <c r="L26" s="22">
        <f t="shared" si="3"/>
        <v>0</v>
      </c>
      <c r="M26" s="19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75" customHeight="1">
      <c r="A27" s="17">
        <f t="shared" si="4"/>
        <v>19</v>
      </c>
      <c r="B27" s="23" t="s">
        <v>54</v>
      </c>
      <c r="C27" s="18">
        <v>2500.0</v>
      </c>
      <c r="D27" s="18" t="s">
        <v>22</v>
      </c>
      <c r="E27" s="23" t="s">
        <v>55</v>
      </c>
      <c r="F27" s="18">
        <v>11.0</v>
      </c>
      <c r="G27" s="19"/>
      <c r="H27" s="19"/>
      <c r="I27" s="19"/>
      <c r="J27" s="22">
        <f t="shared" si="1"/>
        <v>0</v>
      </c>
      <c r="K27" s="22">
        <f t="shared" si="2"/>
        <v>0</v>
      </c>
      <c r="L27" s="22">
        <f t="shared" si="3"/>
        <v>0</v>
      </c>
      <c r="M27" s="19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17">
        <f t="shared" si="4"/>
        <v>20</v>
      </c>
      <c r="B28" s="18" t="s">
        <v>56</v>
      </c>
      <c r="C28" s="18">
        <v>1000.0</v>
      </c>
      <c r="D28" s="18" t="s">
        <v>22</v>
      </c>
      <c r="E28" s="18" t="s">
        <v>32</v>
      </c>
      <c r="F28" s="18">
        <v>2.0</v>
      </c>
      <c r="G28" s="19"/>
      <c r="H28" s="19"/>
      <c r="I28" s="19"/>
      <c r="J28" s="22">
        <f t="shared" si="1"/>
        <v>0</v>
      </c>
      <c r="K28" s="22">
        <f t="shared" si="2"/>
        <v>0</v>
      </c>
      <c r="L28" s="22">
        <f t="shared" si="3"/>
        <v>0</v>
      </c>
      <c r="M28" s="19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17">
        <f t="shared" si="4"/>
        <v>21</v>
      </c>
      <c r="B29" s="18" t="s">
        <v>57</v>
      </c>
      <c r="C29" s="18">
        <v>1000.0</v>
      </c>
      <c r="D29" s="18" t="s">
        <v>22</v>
      </c>
      <c r="E29" s="18" t="s">
        <v>58</v>
      </c>
      <c r="F29" s="18">
        <v>2.0</v>
      </c>
      <c r="G29" s="19"/>
      <c r="H29" s="19"/>
      <c r="I29" s="19"/>
      <c r="J29" s="22">
        <f t="shared" si="1"/>
        <v>0</v>
      </c>
      <c r="K29" s="22">
        <f t="shared" si="2"/>
        <v>0</v>
      </c>
      <c r="L29" s="22">
        <f t="shared" si="3"/>
        <v>0</v>
      </c>
      <c r="M29" s="19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17">
        <f t="shared" si="4"/>
        <v>22</v>
      </c>
      <c r="B30" s="18" t="s">
        <v>59</v>
      </c>
      <c r="C30" s="18">
        <v>2500.0</v>
      </c>
      <c r="D30" s="18" t="s">
        <v>22</v>
      </c>
      <c r="E30" s="18" t="s">
        <v>32</v>
      </c>
      <c r="F30" s="18">
        <v>14.0</v>
      </c>
      <c r="G30" s="19"/>
      <c r="H30" s="19"/>
      <c r="I30" s="19"/>
      <c r="J30" s="22">
        <f t="shared" si="1"/>
        <v>0</v>
      </c>
      <c r="K30" s="22">
        <f t="shared" si="2"/>
        <v>0</v>
      </c>
      <c r="L30" s="22">
        <f t="shared" si="3"/>
        <v>0</v>
      </c>
      <c r="M30" s="19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17">
        <f t="shared" si="4"/>
        <v>23</v>
      </c>
      <c r="B31" s="18" t="s">
        <v>60</v>
      </c>
      <c r="C31" s="18" t="s">
        <v>61</v>
      </c>
      <c r="D31" s="18" t="s">
        <v>62</v>
      </c>
      <c r="E31" s="18" t="s">
        <v>63</v>
      </c>
      <c r="F31" s="18">
        <v>1.0</v>
      </c>
      <c r="G31" s="19"/>
      <c r="H31" s="19"/>
      <c r="I31" s="19"/>
      <c r="J31" s="22">
        <f t="shared" si="1"/>
        <v>0</v>
      </c>
      <c r="K31" s="22">
        <f t="shared" si="2"/>
        <v>0</v>
      </c>
      <c r="L31" s="22">
        <f t="shared" si="3"/>
        <v>0</v>
      </c>
      <c r="M31" s="19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17">
        <f t="shared" si="4"/>
        <v>24</v>
      </c>
      <c r="B32" s="18" t="s">
        <v>64</v>
      </c>
      <c r="C32" s="18" t="s">
        <v>65</v>
      </c>
      <c r="D32" s="18" t="s">
        <v>66</v>
      </c>
      <c r="E32" s="18" t="s">
        <v>67</v>
      </c>
      <c r="F32" s="18">
        <v>1.0</v>
      </c>
      <c r="G32" s="19"/>
      <c r="H32" s="19"/>
      <c r="I32" s="19"/>
      <c r="J32" s="22">
        <f t="shared" si="1"/>
        <v>0</v>
      </c>
      <c r="K32" s="22">
        <f t="shared" si="2"/>
        <v>0</v>
      </c>
      <c r="L32" s="22">
        <f t="shared" si="3"/>
        <v>0</v>
      </c>
      <c r="M32" s="19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17">
        <f t="shared" si="4"/>
        <v>25</v>
      </c>
      <c r="B33" s="18" t="s">
        <v>68</v>
      </c>
      <c r="C33" s="18" t="s">
        <v>65</v>
      </c>
      <c r="D33" s="18" t="s">
        <v>66</v>
      </c>
      <c r="E33" s="18" t="s">
        <v>69</v>
      </c>
      <c r="F33" s="18">
        <v>1.0</v>
      </c>
      <c r="G33" s="19"/>
      <c r="H33" s="19"/>
      <c r="I33" s="19"/>
      <c r="J33" s="22">
        <f t="shared" si="1"/>
        <v>0</v>
      </c>
      <c r="K33" s="22">
        <f t="shared" si="2"/>
        <v>0</v>
      </c>
      <c r="L33" s="22">
        <f t="shared" si="3"/>
        <v>0</v>
      </c>
      <c r="M33" s="19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17">
        <f t="shared" si="4"/>
        <v>26</v>
      </c>
      <c r="B34" s="18" t="s">
        <v>70</v>
      </c>
      <c r="C34" s="18">
        <v>500.0</v>
      </c>
      <c r="D34" s="18" t="s">
        <v>28</v>
      </c>
      <c r="E34" s="23" t="s">
        <v>71</v>
      </c>
      <c r="F34" s="18">
        <v>3.0</v>
      </c>
      <c r="G34" s="19"/>
      <c r="H34" s="19"/>
      <c r="I34" s="19"/>
      <c r="J34" s="22">
        <f t="shared" si="1"/>
        <v>0</v>
      </c>
      <c r="K34" s="22">
        <f t="shared" si="2"/>
        <v>0</v>
      </c>
      <c r="L34" s="22">
        <f t="shared" si="3"/>
        <v>0</v>
      </c>
      <c r="M34" s="19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17">
        <f t="shared" si="4"/>
        <v>27</v>
      </c>
      <c r="B35" s="18" t="s">
        <v>72</v>
      </c>
      <c r="C35" s="18">
        <v>500.0</v>
      </c>
      <c r="D35" s="18" t="s">
        <v>25</v>
      </c>
      <c r="E35" s="18" t="s">
        <v>73</v>
      </c>
      <c r="F35" s="18">
        <v>2.0</v>
      </c>
      <c r="G35" s="19"/>
      <c r="H35" s="19"/>
      <c r="I35" s="19"/>
      <c r="J35" s="22">
        <f t="shared" si="1"/>
        <v>0</v>
      </c>
      <c r="K35" s="22">
        <f t="shared" si="2"/>
        <v>0</v>
      </c>
      <c r="L35" s="22">
        <f t="shared" si="3"/>
        <v>0</v>
      </c>
      <c r="M35" s="19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17">
        <f t="shared" si="4"/>
        <v>28</v>
      </c>
      <c r="B36" s="18" t="s">
        <v>74</v>
      </c>
      <c r="C36" s="18">
        <v>500.0</v>
      </c>
      <c r="D36" s="18" t="s">
        <v>25</v>
      </c>
      <c r="E36" s="18" t="s">
        <v>75</v>
      </c>
      <c r="F36" s="18">
        <v>1.0</v>
      </c>
      <c r="G36" s="19"/>
      <c r="H36" s="19"/>
      <c r="I36" s="19"/>
      <c r="J36" s="22">
        <f t="shared" si="1"/>
        <v>0</v>
      </c>
      <c r="K36" s="22">
        <f t="shared" si="2"/>
        <v>0</v>
      </c>
      <c r="L36" s="22">
        <f t="shared" si="3"/>
        <v>0</v>
      </c>
      <c r="M36" s="19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17">
        <f t="shared" si="4"/>
        <v>29</v>
      </c>
      <c r="B37" s="18" t="s">
        <v>76</v>
      </c>
      <c r="C37" s="18">
        <v>500.0</v>
      </c>
      <c r="D37" s="18" t="s">
        <v>28</v>
      </c>
      <c r="E37" s="18" t="s">
        <v>77</v>
      </c>
      <c r="F37" s="18">
        <v>2.0</v>
      </c>
      <c r="G37" s="19"/>
      <c r="H37" s="19"/>
      <c r="I37" s="19"/>
      <c r="J37" s="22">
        <f t="shared" si="1"/>
        <v>0</v>
      </c>
      <c r="K37" s="22">
        <f t="shared" si="2"/>
        <v>0</v>
      </c>
      <c r="L37" s="22">
        <f t="shared" si="3"/>
        <v>0</v>
      </c>
      <c r="M37" s="19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17">
        <f t="shared" si="4"/>
        <v>30</v>
      </c>
      <c r="B38" s="18" t="s">
        <v>78</v>
      </c>
      <c r="C38" s="18" t="s">
        <v>79</v>
      </c>
      <c r="D38" s="18" t="s">
        <v>62</v>
      </c>
      <c r="E38" s="18" t="s">
        <v>80</v>
      </c>
      <c r="F38" s="18">
        <v>2.0</v>
      </c>
      <c r="G38" s="19"/>
      <c r="H38" s="19"/>
      <c r="I38" s="19"/>
      <c r="J38" s="22">
        <f t="shared" si="1"/>
        <v>0</v>
      </c>
      <c r="K38" s="22">
        <f t="shared" si="2"/>
        <v>0</v>
      </c>
      <c r="L38" s="22">
        <f t="shared" si="3"/>
        <v>0</v>
      </c>
      <c r="M38" s="19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17">
        <f t="shared" si="4"/>
        <v>31</v>
      </c>
      <c r="B39" s="18" t="s">
        <v>81</v>
      </c>
      <c r="C39" s="18">
        <v>500.0</v>
      </c>
      <c r="D39" s="18" t="s">
        <v>25</v>
      </c>
      <c r="E39" s="18" t="s">
        <v>82</v>
      </c>
      <c r="F39" s="18">
        <v>1.0</v>
      </c>
      <c r="G39" s="19"/>
      <c r="H39" s="19"/>
      <c r="I39" s="19"/>
      <c r="J39" s="22">
        <f t="shared" si="1"/>
        <v>0</v>
      </c>
      <c r="K39" s="22">
        <f t="shared" si="2"/>
        <v>0</v>
      </c>
      <c r="L39" s="22">
        <f t="shared" si="3"/>
        <v>0</v>
      </c>
      <c r="M39" s="19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17">
        <f t="shared" si="4"/>
        <v>32</v>
      </c>
      <c r="B40" s="18" t="s">
        <v>83</v>
      </c>
      <c r="C40" s="18">
        <v>500.0</v>
      </c>
      <c r="D40" s="18" t="s">
        <v>25</v>
      </c>
      <c r="E40" s="18" t="s">
        <v>82</v>
      </c>
      <c r="F40" s="18">
        <v>4.0</v>
      </c>
      <c r="G40" s="19"/>
      <c r="H40" s="19"/>
      <c r="I40" s="19"/>
      <c r="J40" s="22">
        <f t="shared" si="1"/>
        <v>0</v>
      </c>
      <c r="K40" s="22">
        <f t="shared" si="2"/>
        <v>0</v>
      </c>
      <c r="L40" s="22">
        <f t="shared" si="3"/>
        <v>0</v>
      </c>
      <c r="M40" s="19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17">
        <f t="shared" si="4"/>
        <v>33</v>
      </c>
      <c r="B41" s="18" t="s">
        <v>84</v>
      </c>
      <c r="C41" s="18">
        <v>500.0</v>
      </c>
      <c r="D41" s="18" t="s">
        <v>28</v>
      </c>
      <c r="E41" s="18" t="s">
        <v>85</v>
      </c>
      <c r="F41" s="18">
        <v>1.0</v>
      </c>
      <c r="G41" s="19"/>
      <c r="H41" s="19"/>
      <c r="I41" s="19"/>
      <c r="J41" s="22">
        <f t="shared" si="1"/>
        <v>0</v>
      </c>
      <c r="K41" s="22">
        <f t="shared" si="2"/>
        <v>0</v>
      </c>
      <c r="L41" s="22">
        <f t="shared" si="3"/>
        <v>0</v>
      </c>
      <c r="M41" s="1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17">
        <f t="shared" si="4"/>
        <v>34</v>
      </c>
      <c r="B42" s="18" t="s">
        <v>86</v>
      </c>
      <c r="C42" s="18">
        <v>500.0</v>
      </c>
      <c r="D42" s="18" t="s">
        <v>87</v>
      </c>
      <c r="E42" s="18" t="s">
        <v>82</v>
      </c>
      <c r="F42" s="18">
        <v>2.0</v>
      </c>
      <c r="G42" s="19"/>
      <c r="H42" s="19"/>
      <c r="I42" s="19"/>
      <c r="J42" s="22">
        <f t="shared" si="1"/>
        <v>0</v>
      </c>
      <c r="K42" s="22">
        <f t="shared" si="2"/>
        <v>0</v>
      </c>
      <c r="L42" s="22">
        <f t="shared" si="3"/>
        <v>0</v>
      </c>
      <c r="M42" s="1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17">
        <f t="shared" si="4"/>
        <v>35</v>
      </c>
      <c r="B43" s="18" t="s">
        <v>88</v>
      </c>
      <c r="C43" s="18">
        <v>500.0</v>
      </c>
      <c r="D43" s="18" t="s">
        <v>28</v>
      </c>
      <c r="E43" s="18" t="s">
        <v>82</v>
      </c>
      <c r="F43" s="18">
        <v>1.0</v>
      </c>
      <c r="G43" s="19"/>
      <c r="H43" s="19"/>
      <c r="I43" s="19"/>
      <c r="J43" s="22">
        <f t="shared" si="1"/>
        <v>0</v>
      </c>
      <c r="K43" s="22">
        <f t="shared" si="2"/>
        <v>0</v>
      </c>
      <c r="L43" s="22">
        <f t="shared" si="3"/>
        <v>0</v>
      </c>
      <c r="M43" s="1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17">
        <f t="shared" si="4"/>
        <v>36</v>
      </c>
      <c r="B44" s="18" t="s">
        <v>89</v>
      </c>
      <c r="C44" s="18">
        <v>500.0</v>
      </c>
      <c r="D44" s="18" t="s">
        <v>25</v>
      </c>
      <c r="E44" s="18" t="s">
        <v>90</v>
      </c>
      <c r="F44" s="18">
        <v>3.0</v>
      </c>
      <c r="G44" s="19"/>
      <c r="H44" s="19"/>
      <c r="I44" s="19"/>
      <c r="J44" s="22">
        <f t="shared" si="1"/>
        <v>0</v>
      </c>
      <c r="K44" s="22">
        <f t="shared" si="2"/>
        <v>0</v>
      </c>
      <c r="L44" s="22">
        <f t="shared" si="3"/>
        <v>0</v>
      </c>
      <c r="M44" s="1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17">
        <f t="shared" si="4"/>
        <v>37</v>
      </c>
      <c r="B45" s="18" t="s">
        <v>91</v>
      </c>
      <c r="C45" s="18">
        <v>500.0</v>
      </c>
      <c r="D45" s="18" t="s">
        <v>25</v>
      </c>
      <c r="E45" s="18" t="s">
        <v>82</v>
      </c>
      <c r="F45" s="18">
        <v>2.0</v>
      </c>
      <c r="G45" s="19"/>
      <c r="H45" s="19"/>
      <c r="I45" s="19"/>
      <c r="J45" s="22">
        <f t="shared" si="1"/>
        <v>0</v>
      </c>
      <c r="K45" s="22">
        <f t="shared" si="2"/>
        <v>0</v>
      </c>
      <c r="L45" s="22">
        <f t="shared" si="3"/>
        <v>0</v>
      </c>
      <c r="M45" s="1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17">
        <f t="shared" si="4"/>
        <v>38</v>
      </c>
      <c r="B46" s="18" t="s">
        <v>92</v>
      </c>
      <c r="C46" s="18" t="s">
        <v>79</v>
      </c>
      <c r="D46" s="18" t="s">
        <v>62</v>
      </c>
      <c r="E46" s="18" t="s">
        <v>93</v>
      </c>
      <c r="F46" s="18">
        <v>3.0</v>
      </c>
      <c r="G46" s="19"/>
      <c r="H46" s="19"/>
      <c r="I46" s="19"/>
      <c r="J46" s="22">
        <f t="shared" si="1"/>
        <v>0</v>
      </c>
      <c r="K46" s="22">
        <f t="shared" si="2"/>
        <v>0</v>
      </c>
      <c r="L46" s="22">
        <f t="shared" si="3"/>
        <v>0</v>
      </c>
      <c r="M46" s="1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17">
        <f t="shared" si="4"/>
        <v>39</v>
      </c>
      <c r="B47" s="18" t="s">
        <v>94</v>
      </c>
      <c r="C47" s="18">
        <v>500.0</v>
      </c>
      <c r="D47" s="18" t="s">
        <v>28</v>
      </c>
      <c r="E47" s="18" t="s">
        <v>82</v>
      </c>
      <c r="F47" s="18">
        <v>1.0</v>
      </c>
      <c r="G47" s="19"/>
      <c r="H47" s="19"/>
      <c r="I47" s="19"/>
      <c r="J47" s="22">
        <f t="shared" si="1"/>
        <v>0</v>
      </c>
      <c r="K47" s="22">
        <f t="shared" si="2"/>
        <v>0</v>
      </c>
      <c r="L47" s="22">
        <f t="shared" si="3"/>
        <v>0</v>
      </c>
      <c r="M47" s="19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17">
        <f t="shared" si="4"/>
        <v>40</v>
      </c>
      <c r="B48" s="18" t="s">
        <v>95</v>
      </c>
      <c r="C48" s="18">
        <v>4000.0</v>
      </c>
      <c r="D48" s="18" t="s">
        <v>22</v>
      </c>
      <c r="E48" s="18" t="s">
        <v>96</v>
      </c>
      <c r="F48" s="18">
        <v>4.0</v>
      </c>
      <c r="G48" s="19"/>
      <c r="H48" s="19"/>
      <c r="I48" s="19"/>
      <c r="J48" s="22">
        <f t="shared" si="1"/>
        <v>0</v>
      </c>
      <c r="K48" s="22">
        <f t="shared" si="2"/>
        <v>0</v>
      </c>
      <c r="L48" s="22">
        <f t="shared" si="3"/>
        <v>0</v>
      </c>
      <c r="M48" s="19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17">
        <f t="shared" si="4"/>
        <v>41</v>
      </c>
      <c r="B49" s="18" t="s">
        <v>97</v>
      </c>
      <c r="C49" s="18" t="s">
        <v>79</v>
      </c>
      <c r="D49" s="18" t="s">
        <v>62</v>
      </c>
      <c r="E49" s="18" t="s">
        <v>98</v>
      </c>
      <c r="F49" s="18">
        <v>1.0</v>
      </c>
      <c r="G49" s="19"/>
      <c r="H49" s="19"/>
      <c r="I49" s="19"/>
      <c r="J49" s="22">
        <f t="shared" si="1"/>
        <v>0</v>
      </c>
      <c r="K49" s="22">
        <f t="shared" si="2"/>
        <v>0</v>
      </c>
      <c r="L49" s="22">
        <f t="shared" si="3"/>
        <v>0</v>
      </c>
      <c r="M49" s="19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17">
        <f t="shared" si="4"/>
        <v>42</v>
      </c>
      <c r="B50" s="18" t="s">
        <v>99</v>
      </c>
      <c r="C50" s="18" t="s">
        <v>100</v>
      </c>
      <c r="D50" s="18" t="s">
        <v>100</v>
      </c>
      <c r="E50" s="18" t="s">
        <v>101</v>
      </c>
      <c r="F50" s="18">
        <v>117.0</v>
      </c>
      <c r="G50" s="19"/>
      <c r="H50" s="19"/>
      <c r="I50" s="19"/>
      <c r="J50" s="22">
        <f t="shared" si="1"/>
        <v>0</v>
      </c>
      <c r="K50" s="22">
        <f t="shared" si="2"/>
        <v>0</v>
      </c>
      <c r="L50" s="22">
        <f t="shared" si="3"/>
        <v>0</v>
      </c>
      <c r="M50" s="19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17">
        <f t="shared" si="4"/>
        <v>43</v>
      </c>
      <c r="B51" s="18" t="s">
        <v>102</v>
      </c>
      <c r="C51" s="18">
        <v>750.0</v>
      </c>
      <c r="D51" s="18" t="s">
        <v>22</v>
      </c>
      <c r="E51" s="18" t="s">
        <v>103</v>
      </c>
      <c r="F51" s="18">
        <v>30.0</v>
      </c>
      <c r="G51" s="19"/>
      <c r="H51" s="19"/>
      <c r="I51" s="19"/>
      <c r="J51" s="22">
        <f t="shared" si="1"/>
        <v>0</v>
      </c>
      <c r="K51" s="22">
        <f t="shared" si="2"/>
        <v>0</v>
      </c>
      <c r="L51" s="22">
        <f t="shared" si="3"/>
        <v>0</v>
      </c>
      <c r="M51" s="19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17">
        <f t="shared" si="4"/>
        <v>44</v>
      </c>
      <c r="B52" s="18" t="s">
        <v>102</v>
      </c>
      <c r="C52" s="18" t="s">
        <v>104</v>
      </c>
      <c r="D52" s="18" t="s">
        <v>105</v>
      </c>
      <c r="E52" s="18" t="s">
        <v>103</v>
      </c>
      <c r="F52" s="18">
        <v>27.0</v>
      </c>
      <c r="G52" s="19"/>
      <c r="H52" s="19"/>
      <c r="I52" s="19"/>
      <c r="J52" s="22">
        <f t="shared" si="1"/>
        <v>0</v>
      </c>
      <c r="K52" s="22">
        <f t="shared" si="2"/>
        <v>0</v>
      </c>
      <c r="L52" s="22">
        <f t="shared" si="3"/>
        <v>0</v>
      </c>
      <c r="M52" s="19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17">
        <f t="shared" si="4"/>
        <v>45</v>
      </c>
      <c r="B53" s="18" t="s">
        <v>106</v>
      </c>
      <c r="C53" s="18">
        <v>2500.0</v>
      </c>
      <c r="D53" s="18" t="s">
        <v>22</v>
      </c>
      <c r="E53" s="18" t="s">
        <v>32</v>
      </c>
      <c r="F53" s="18">
        <v>1.0</v>
      </c>
      <c r="G53" s="19"/>
      <c r="H53" s="19"/>
      <c r="I53" s="19"/>
      <c r="J53" s="22">
        <f t="shared" si="1"/>
        <v>0</v>
      </c>
      <c r="K53" s="22">
        <f t="shared" si="2"/>
        <v>0</v>
      </c>
      <c r="L53" s="22">
        <f t="shared" si="3"/>
        <v>0</v>
      </c>
      <c r="M53" s="19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17">
        <f t="shared" si="4"/>
        <v>46</v>
      </c>
      <c r="B54" s="18" t="s">
        <v>107</v>
      </c>
      <c r="C54" s="18" t="s">
        <v>108</v>
      </c>
      <c r="D54" s="18" t="s">
        <v>109</v>
      </c>
      <c r="E54" s="18" t="s">
        <v>110</v>
      </c>
      <c r="F54" s="18">
        <v>8.0</v>
      </c>
      <c r="G54" s="19"/>
      <c r="H54" s="19"/>
      <c r="I54" s="19"/>
      <c r="J54" s="22">
        <f t="shared" si="1"/>
        <v>0</v>
      </c>
      <c r="K54" s="22">
        <f t="shared" si="2"/>
        <v>0</v>
      </c>
      <c r="L54" s="22">
        <f t="shared" si="3"/>
        <v>0</v>
      </c>
      <c r="M54" s="19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17">
        <f t="shared" si="4"/>
        <v>47</v>
      </c>
      <c r="B55" s="18" t="s">
        <v>111</v>
      </c>
      <c r="C55" s="18">
        <v>100.0</v>
      </c>
      <c r="D55" s="18" t="s">
        <v>28</v>
      </c>
      <c r="E55" s="18" t="s">
        <v>112</v>
      </c>
      <c r="F55" s="18">
        <v>1.0</v>
      </c>
      <c r="G55" s="19"/>
      <c r="H55" s="19"/>
      <c r="I55" s="19"/>
      <c r="J55" s="22">
        <f t="shared" si="1"/>
        <v>0</v>
      </c>
      <c r="K55" s="22">
        <f t="shared" si="2"/>
        <v>0</v>
      </c>
      <c r="L55" s="22">
        <f t="shared" si="3"/>
        <v>0</v>
      </c>
      <c r="M55" s="19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17">
        <f t="shared" si="4"/>
        <v>48</v>
      </c>
      <c r="B56" s="18" t="s">
        <v>113</v>
      </c>
      <c r="C56" s="18" t="s">
        <v>114</v>
      </c>
      <c r="D56" s="18"/>
      <c r="E56" s="18" t="s">
        <v>115</v>
      </c>
      <c r="F56" s="18">
        <v>2.0</v>
      </c>
      <c r="G56" s="19"/>
      <c r="H56" s="19"/>
      <c r="I56" s="19"/>
      <c r="J56" s="22">
        <f t="shared" si="1"/>
        <v>0</v>
      </c>
      <c r="K56" s="22">
        <f t="shared" si="2"/>
        <v>0</v>
      </c>
      <c r="L56" s="22">
        <f t="shared" si="3"/>
        <v>0</v>
      </c>
      <c r="M56" s="19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17">
        <f t="shared" si="4"/>
        <v>49</v>
      </c>
      <c r="B57" s="18" t="s">
        <v>116</v>
      </c>
      <c r="C57" s="18">
        <v>25.0</v>
      </c>
      <c r="D57" s="18" t="s">
        <v>25</v>
      </c>
      <c r="E57" s="18" t="s">
        <v>32</v>
      </c>
      <c r="F57" s="18">
        <v>2.0</v>
      </c>
      <c r="G57" s="19"/>
      <c r="H57" s="19"/>
      <c r="I57" s="19"/>
      <c r="J57" s="22">
        <f t="shared" si="1"/>
        <v>0</v>
      </c>
      <c r="K57" s="22">
        <f t="shared" si="2"/>
        <v>0</v>
      </c>
      <c r="L57" s="22">
        <f t="shared" si="3"/>
        <v>0</v>
      </c>
      <c r="M57" s="19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17">
        <f t="shared" si="4"/>
        <v>50</v>
      </c>
      <c r="B58" s="18" t="s">
        <v>117</v>
      </c>
      <c r="C58" s="18">
        <v>10.0</v>
      </c>
      <c r="D58" s="18" t="s">
        <v>28</v>
      </c>
      <c r="E58" s="18" t="s">
        <v>118</v>
      </c>
      <c r="F58" s="18">
        <v>1.0</v>
      </c>
      <c r="G58" s="19"/>
      <c r="H58" s="19"/>
      <c r="I58" s="19"/>
      <c r="J58" s="22">
        <f t="shared" si="1"/>
        <v>0</v>
      </c>
      <c r="K58" s="22">
        <f t="shared" si="2"/>
        <v>0</v>
      </c>
      <c r="L58" s="22">
        <f t="shared" si="3"/>
        <v>0</v>
      </c>
      <c r="M58" s="19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17">
        <f t="shared" si="4"/>
        <v>51</v>
      </c>
      <c r="B59" s="18" t="s">
        <v>119</v>
      </c>
      <c r="C59" s="18">
        <v>1.0</v>
      </c>
      <c r="D59" s="18" t="s">
        <v>38</v>
      </c>
      <c r="E59" s="18" t="s">
        <v>32</v>
      </c>
      <c r="F59" s="18">
        <v>1.0</v>
      </c>
      <c r="G59" s="19"/>
      <c r="H59" s="19"/>
      <c r="I59" s="19"/>
      <c r="J59" s="22">
        <f t="shared" si="1"/>
        <v>0</v>
      </c>
      <c r="K59" s="22">
        <f t="shared" si="2"/>
        <v>0</v>
      </c>
      <c r="L59" s="22">
        <f t="shared" si="3"/>
        <v>0</v>
      </c>
      <c r="M59" s="19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17">
        <f t="shared" si="4"/>
        <v>52</v>
      </c>
      <c r="B60" s="18" t="s">
        <v>120</v>
      </c>
      <c r="C60" s="18">
        <v>50.0</v>
      </c>
      <c r="D60" s="18" t="s">
        <v>25</v>
      </c>
      <c r="E60" s="18" t="s">
        <v>32</v>
      </c>
      <c r="F60" s="18">
        <v>1.0</v>
      </c>
      <c r="G60" s="19"/>
      <c r="H60" s="19"/>
      <c r="I60" s="19"/>
      <c r="J60" s="22">
        <f t="shared" si="1"/>
        <v>0</v>
      </c>
      <c r="K60" s="22">
        <f t="shared" si="2"/>
        <v>0</v>
      </c>
      <c r="L60" s="22">
        <f t="shared" si="3"/>
        <v>0</v>
      </c>
      <c r="M60" s="19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17">
        <f t="shared" si="4"/>
        <v>53</v>
      </c>
      <c r="B61" s="18" t="s">
        <v>121</v>
      </c>
      <c r="C61" s="18">
        <v>500.0</v>
      </c>
      <c r="D61" s="18" t="s">
        <v>28</v>
      </c>
      <c r="E61" s="18" t="s">
        <v>32</v>
      </c>
      <c r="F61" s="18">
        <v>2.0</v>
      </c>
      <c r="G61" s="19"/>
      <c r="H61" s="19"/>
      <c r="I61" s="19"/>
      <c r="J61" s="22">
        <f t="shared" si="1"/>
        <v>0</v>
      </c>
      <c r="K61" s="22">
        <f t="shared" si="2"/>
        <v>0</v>
      </c>
      <c r="L61" s="22">
        <f t="shared" si="3"/>
        <v>0</v>
      </c>
      <c r="M61" s="19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17">
        <f t="shared" si="4"/>
        <v>54</v>
      </c>
      <c r="B62" s="18" t="s">
        <v>122</v>
      </c>
      <c r="C62" s="18">
        <v>1.0</v>
      </c>
      <c r="D62" s="18" t="s">
        <v>19</v>
      </c>
      <c r="E62" s="18" t="s">
        <v>123</v>
      </c>
      <c r="F62" s="18">
        <v>3.0</v>
      </c>
      <c r="G62" s="19"/>
      <c r="H62" s="19"/>
      <c r="I62" s="19"/>
      <c r="J62" s="22">
        <f t="shared" si="1"/>
        <v>0</v>
      </c>
      <c r="K62" s="22">
        <f t="shared" si="2"/>
        <v>0</v>
      </c>
      <c r="L62" s="22">
        <f t="shared" si="3"/>
        <v>0</v>
      </c>
      <c r="M62" s="19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17">
        <f t="shared" si="4"/>
        <v>55</v>
      </c>
      <c r="B63" s="18" t="s">
        <v>124</v>
      </c>
      <c r="C63" s="18">
        <v>50.0</v>
      </c>
      <c r="D63" s="18" t="s">
        <v>28</v>
      </c>
      <c r="E63" s="18" t="s">
        <v>125</v>
      </c>
      <c r="F63" s="18">
        <v>2.0</v>
      </c>
      <c r="G63" s="19"/>
      <c r="H63" s="19"/>
      <c r="I63" s="19"/>
      <c r="J63" s="22">
        <f t="shared" si="1"/>
        <v>0</v>
      </c>
      <c r="K63" s="22">
        <f t="shared" si="2"/>
        <v>0</v>
      </c>
      <c r="L63" s="22">
        <f t="shared" si="3"/>
        <v>0</v>
      </c>
      <c r="M63" s="19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17">
        <f t="shared" si="4"/>
        <v>56</v>
      </c>
      <c r="B64" s="18" t="s">
        <v>126</v>
      </c>
      <c r="C64" s="18" t="s">
        <v>127</v>
      </c>
      <c r="D64" s="18" t="s">
        <v>62</v>
      </c>
      <c r="E64" s="23" t="s">
        <v>128</v>
      </c>
      <c r="F64" s="18">
        <v>2.0</v>
      </c>
      <c r="G64" s="19"/>
      <c r="H64" s="19"/>
      <c r="I64" s="19"/>
      <c r="J64" s="22">
        <f t="shared" si="1"/>
        <v>0</v>
      </c>
      <c r="K64" s="22">
        <f t="shared" si="2"/>
        <v>0</v>
      </c>
      <c r="L64" s="22">
        <f t="shared" si="3"/>
        <v>0</v>
      </c>
      <c r="M64" s="19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17">
        <f t="shared" si="4"/>
        <v>57</v>
      </c>
      <c r="B65" s="18" t="s">
        <v>129</v>
      </c>
      <c r="C65" s="18" t="s">
        <v>79</v>
      </c>
      <c r="D65" s="18" t="s">
        <v>62</v>
      </c>
      <c r="E65" s="23" t="s">
        <v>130</v>
      </c>
      <c r="F65" s="18">
        <v>2.0</v>
      </c>
      <c r="G65" s="19"/>
      <c r="H65" s="19"/>
      <c r="I65" s="19"/>
      <c r="J65" s="22">
        <f t="shared" si="1"/>
        <v>0</v>
      </c>
      <c r="K65" s="22">
        <f t="shared" si="2"/>
        <v>0</v>
      </c>
      <c r="L65" s="22">
        <f t="shared" si="3"/>
        <v>0</v>
      </c>
      <c r="M65" s="19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17">
        <f t="shared" si="4"/>
        <v>58</v>
      </c>
      <c r="B66" s="18" t="s">
        <v>131</v>
      </c>
      <c r="C66" s="18">
        <v>500.0</v>
      </c>
      <c r="D66" s="18" t="s">
        <v>25</v>
      </c>
      <c r="E66" s="18" t="s">
        <v>82</v>
      </c>
      <c r="F66" s="18">
        <v>1.0</v>
      </c>
      <c r="G66" s="19"/>
      <c r="H66" s="19"/>
      <c r="I66" s="19"/>
      <c r="J66" s="22">
        <f t="shared" si="1"/>
        <v>0</v>
      </c>
      <c r="K66" s="22">
        <f t="shared" si="2"/>
        <v>0</v>
      </c>
      <c r="L66" s="22">
        <f t="shared" si="3"/>
        <v>0</v>
      </c>
      <c r="M66" s="19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17">
        <f t="shared" si="4"/>
        <v>59</v>
      </c>
      <c r="B67" s="18" t="s">
        <v>132</v>
      </c>
      <c r="C67" s="18">
        <v>500.0</v>
      </c>
      <c r="D67" s="18" t="s">
        <v>28</v>
      </c>
      <c r="E67" s="18" t="s">
        <v>32</v>
      </c>
      <c r="F67" s="18">
        <v>6.0</v>
      </c>
      <c r="G67" s="19"/>
      <c r="H67" s="19"/>
      <c r="I67" s="19"/>
      <c r="J67" s="22">
        <f t="shared" si="1"/>
        <v>0</v>
      </c>
      <c r="K67" s="22">
        <f t="shared" si="2"/>
        <v>0</v>
      </c>
      <c r="L67" s="22">
        <f t="shared" si="3"/>
        <v>0</v>
      </c>
      <c r="M67" s="19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17">
        <f t="shared" si="4"/>
        <v>60</v>
      </c>
      <c r="B68" s="18" t="s">
        <v>133</v>
      </c>
      <c r="C68" s="18">
        <v>250.0</v>
      </c>
      <c r="D68" s="18" t="s">
        <v>25</v>
      </c>
      <c r="E68" s="18" t="s">
        <v>32</v>
      </c>
      <c r="F68" s="18">
        <v>1.0</v>
      </c>
      <c r="G68" s="19"/>
      <c r="H68" s="19"/>
      <c r="I68" s="19"/>
      <c r="J68" s="22">
        <f t="shared" si="1"/>
        <v>0</v>
      </c>
      <c r="K68" s="22">
        <f t="shared" si="2"/>
        <v>0</v>
      </c>
      <c r="L68" s="22">
        <f t="shared" si="3"/>
        <v>0</v>
      </c>
      <c r="M68" s="19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17">
        <f t="shared" si="4"/>
        <v>61</v>
      </c>
      <c r="B69" s="18" t="s">
        <v>134</v>
      </c>
      <c r="C69" s="18">
        <v>500.0</v>
      </c>
      <c r="D69" s="18" t="s">
        <v>28</v>
      </c>
      <c r="E69" s="18" t="s">
        <v>112</v>
      </c>
      <c r="F69" s="18">
        <v>3.0</v>
      </c>
      <c r="G69" s="19"/>
      <c r="H69" s="19"/>
      <c r="I69" s="19"/>
      <c r="J69" s="22">
        <f t="shared" si="1"/>
        <v>0</v>
      </c>
      <c r="K69" s="22">
        <f t="shared" si="2"/>
        <v>0</v>
      </c>
      <c r="L69" s="22">
        <f t="shared" si="3"/>
        <v>0</v>
      </c>
      <c r="M69" s="19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17">
        <f t="shared" si="4"/>
        <v>62</v>
      </c>
      <c r="B70" s="18" t="s">
        <v>135</v>
      </c>
      <c r="C70" s="18">
        <v>1000.0</v>
      </c>
      <c r="D70" s="18" t="s">
        <v>28</v>
      </c>
      <c r="E70" s="18" t="s">
        <v>136</v>
      </c>
      <c r="F70" s="18">
        <v>1.0</v>
      </c>
      <c r="G70" s="19"/>
      <c r="H70" s="19"/>
      <c r="I70" s="19"/>
      <c r="J70" s="22">
        <f t="shared" si="1"/>
        <v>0</v>
      </c>
      <c r="K70" s="22">
        <f t="shared" si="2"/>
        <v>0</v>
      </c>
      <c r="L70" s="22">
        <f t="shared" si="3"/>
        <v>0</v>
      </c>
      <c r="M70" s="19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17">
        <f t="shared" si="4"/>
        <v>63</v>
      </c>
      <c r="B71" s="18" t="s">
        <v>137</v>
      </c>
      <c r="C71" s="18">
        <v>2500.0</v>
      </c>
      <c r="D71" s="18" t="s">
        <v>28</v>
      </c>
      <c r="E71" s="18" t="s">
        <v>138</v>
      </c>
      <c r="F71" s="18">
        <v>1.0</v>
      </c>
      <c r="G71" s="19"/>
      <c r="H71" s="19"/>
      <c r="I71" s="19"/>
      <c r="J71" s="22">
        <f t="shared" si="1"/>
        <v>0</v>
      </c>
      <c r="K71" s="22">
        <f t="shared" si="2"/>
        <v>0</v>
      </c>
      <c r="L71" s="22">
        <f t="shared" si="3"/>
        <v>0</v>
      </c>
      <c r="M71" s="19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17">
        <f t="shared" si="4"/>
        <v>64</v>
      </c>
      <c r="B72" s="18" t="s">
        <v>139</v>
      </c>
      <c r="C72" s="18">
        <v>1000.0</v>
      </c>
      <c r="D72" s="18" t="s">
        <v>28</v>
      </c>
      <c r="E72" s="18" t="s">
        <v>140</v>
      </c>
      <c r="F72" s="18">
        <v>1.0</v>
      </c>
      <c r="G72" s="19"/>
      <c r="H72" s="19"/>
      <c r="I72" s="19"/>
      <c r="J72" s="22">
        <f t="shared" si="1"/>
        <v>0</v>
      </c>
      <c r="K72" s="22">
        <f t="shared" si="2"/>
        <v>0</v>
      </c>
      <c r="L72" s="22">
        <f t="shared" si="3"/>
        <v>0</v>
      </c>
      <c r="M72" s="19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17">
        <f t="shared" si="4"/>
        <v>65</v>
      </c>
      <c r="B73" s="18" t="s">
        <v>141</v>
      </c>
      <c r="C73" s="18">
        <v>500.0</v>
      </c>
      <c r="D73" s="18" t="s">
        <v>22</v>
      </c>
      <c r="E73" s="18" t="s">
        <v>142</v>
      </c>
      <c r="F73" s="18">
        <v>1.0</v>
      </c>
      <c r="G73" s="19"/>
      <c r="H73" s="19"/>
      <c r="I73" s="19"/>
      <c r="J73" s="22">
        <f t="shared" si="1"/>
        <v>0</v>
      </c>
      <c r="K73" s="22">
        <f t="shared" si="2"/>
        <v>0</v>
      </c>
      <c r="L73" s="22">
        <f t="shared" si="3"/>
        <v>0</v>
      </c>
      <c r="M73" s="19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17">
        <f t="shared" si="4"/>
        <v>66</v>
      </c>
      <c r="B74" s="18" t="s">
        <v>143</v>
      </c>
      <c r="C74" s="18" t="s">
        <v>144</v>
      </c>
      <c r="D74" s="18" t="s">
        <v>145</v>
      </c>
      <c r="E74" s="18" t="s">
        <v>146</v>
      </c>
      <c r="F74" s="18">
        <v>1.0</v>
      </c>
      <c r="G74" s="19"/>
      <c r="H74" s="19"/>
      <c r="I74" s="19"/>
      <c r="J74" s="22">
        <f t="shared" si="1"/>
        <v>0</v>
      </c>
      <c r="K74" s="22">
        <f t="shared" si="2"/>
        <v>0</v>
      </c>
      <c r="L74" s="22">
        <f t="shared" si="3"/>
        <v>0</v>
      </c>
      <c r="M74" s="19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17">
        <f t="shared" si="4"/>
        <v>67</v>
      </c>
      <c r="B75" s="18" t="s">
        <v>147</v>
      </c>
      <c r="C75" s="18" t="s">
        <v>144</v>
      </c>
      <c r="D75" s="18" t="s">
        <v>145</v>
      </c>
      <c r="E75" s="18" t="s">
        <v>148</v>
      </c>
      <c r="F75" s="18">
        <v>1.0</v>
      </c>
      <c r="G75" s="19"/>
      <c r="H75" s="19"/>
      <c r="I75" s="19"/>
      <c r="J75" s="22">
        <f t="shared" si="1"/>
        <v>0</v>
      </c>
      <c r="K75" s="22">
        <f t="shared" si="2"/>
        <v>0</v>
      </c>
      <c r="L75" s="22">
        <f t="shared" si="3"/>
        <v>0</v>
      </c>
      <c r="M75" s="19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17">
        <f t="shared" si="4"/>
        <v>68</v>
      </c>
      <c r="B76" s="18" t="s">
        <v>149</v>
      </c>
      <c r="C76" s="18" t="s">
        <v>144</v>
      </c>
      <c r="D76" s="18" t="s">
        <v>145</v>
      </c>
      <c r="E76" s="18" t="s">
        <v>150</v>
      </c>
      <c r="F76" s="18">
        <v>1.0</v>
      </c>
      <c r="G76" s="19"/>
      <c r="H76" s="19"/>
      <c r="I76" s="19"/>
      <c r="J76" s="22">
        <f t="shared" si="1"/>
        <v>0</v>
      </c>
      <c r="K76" s="22">
        <f t="shared" si="2"/>
        <v>0</v>
      </c>
      <c r="L76" s="22">
        <f t="shared" si="3"/>
        <v>0</v>
      </c>
      <c r="M76" s="19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17">
        <f t="shared" si="4"/>
        <v>69</v>
      </c>
      <c r="B77" s="18" t="s">
        <v>151</v>
      </c>
      <c r="C77" s="18" t="s">
        <v>19</v>
      </c>
      <c r="D77" s="18" t="s">
        <v>19</v>
      </c>
      <c r="E77" s="18" t="s">
        <v>44</v>
      </c>
      <c r="F77" s="18">
        <v>10.0</v>
      </c>
      <c r="G77" s="19"/>
      <c r="H77" s="19"/>
      <c r="I77" s="19"/>
      <c r="J77" s="22">
        <f t="shared" si="1"/>
        <v>0</v>
      </c>
      <c r="K77" s="22">
        <f t="shared" si="2"/>
        <v>0</v>
      </c>
      <c r="L77" s="22">
        <f t="shared" si="3"/>
        <v>0</v>
      </c>
      <c r="M77" s="19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17">
        <f t="shared" si="4"/>
        <v>70</v>
      </c>
      <c r="B78" s="18" t="s">
        <v>152</v>
      </c>
      <c r="C78" s="18">
        <v>5000.0</v>
      </c>
      <c r="D78" s="18" t="s">
        <v>22</v>
      </c>
      <c r="E78" s="18" t="s">
        <v>153</v>
      </c>
      <c r="F78" s="18">
        <v>8.0</v>
      </c>
      <c r="G78" s="19"/>
      <c r="H78" s="19"/>
      <c r="I78" s="19"/>
      <c r="J78" s="22">
        <f t="shared" si="1"/>
        <v>0</v>
      </c>
      <c r="K78" s="22">
        <f t="shared" si="2"/>
        <v>0</v>
      </c>
      <c r="L78" s="22">
        <f t="shared" si="3"/>
        <v>0</v>
      </c>
      <c r="M78" s="19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17">
        <f t="shared" si="4"/>
        <v>71</v>
      </c>
      <c r="B79" s="18" t="s">
        <v>154</v>
      </c>
      <c r="C79" s="18">
        <v>1.0</v>
      </c>
      <c r="D79" s="18" t="s">
        <v>155</v>
      </c>
      <c r="E79" s="18" t="s">
        <v>156</v>
      </c>
      <c r="F79" s="18">
        <v>3.0</v>
      </c>
      <c r="G79" s="19"/>
      <c r="H79" s="19"/>
      <c r="I79" s="19"/>
      <c r="J79" s="22">
        <f t="shared" si="1"/>
        <v>0</v>
      </c>
      <c r="K79" s="22">
        <f t="shared" si="2"/>
        <v>0</v>
      </c>
      <c r="L79" s="22">
        <f t="shared" si="3"/>
        <v>0</v>
      </c>
      <c r="M79" s="19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17">
        <f t="shared" si="4"/>
        <v>72</v>
      </c>
      <c r="B80" s="18" t="s">
        <v>157</v>
      </c>
      <c r="C80" s="18">
        <v>3800.0</v>
      </c>
      <c r="D80" s="18" t="s">
        <v>22</v>
      </c>
      <c r="E80" s="18" t="s">
        <v>158</v>
      </c>
      <c r="F80" s="18">
        <v>7.0</v>
      </c>
      <c r="G80" s="19"/>
      <c r="H80" s="19"/>
      <c r="I80" s="19"/>
      <c r="J80" s="22">
        <f t="shared" si="1"/>
        <v>0</v>
      </c>
      <c r="K80" s="22">
        <f t="shared" si="2"/>
        <v>0</v>
      </c>
      <c r="L80" s="22">
        <f t="shared" si="3"/>
        <v>0</v>
      </c>
      <c r="M80" s="19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17">
        <f t="shared" si="4"/>
        <v>73</v>
      </c>
      <c r="B81" s="18" t="s">
        <v>159</v>
      </c>
      <c r="C81" s="18">
        <v>4.0</v>
      </c>
      <c r="D81" s="18" t="s">
        <v>160</v>
      </c>
      <c r="E81" s="18" t="s">
        <v>44</v>
      </c>
      <c r="F81" s="18">
        <v>1.0</v>
      </c>
      <c r="G81" s="19"/>
      <c r="H81" s="19"/>
      <c r="I81" s="19"/>
      <c r="J81" s="22">
        <f t="shared" si="1"/>
        <v>0</v>
      </c>
      <c r="K81" s="22">
        <f t="shared" si="2"/>
        <v>0</v>
      </c>
      <c r="L81" s="22">
        <f t="shared" si="3"/>
        <v>0</v>
      </c>
      <c r="M81" s="19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17">
        <f t="shared" si="4"/>
        <v>74</v>
      </c>
      <c r="B82" s="18" t="s">
        <v>161</v>
      </c>
      <c r="C82" s="18">
        <v>80.0</v>
      </c>
      <c r="D82" s="18" t="s">
        <v>28</v>
      </c>
      <c r="E82" s="18" t="s">
        <v>162</v>
      </c>
      <c r="F82" s="18">
        <v>2.0</v>
      </c>
      <c r="G82" s="19"/>
      <c r="H82" s="19"/>
      <c r="I82" s="19"/>
      <c r="J82" s="22">
        <f t="shared" si="1"/>
        <v>0</v>
      </c>
      <c r="K82" s="22">
        <f t="shared" si="2"/>
        <v>0</v>
      </c>
      <c r="L82" s="22">
        <f t="shared" si="3"/>
        <v>0</v>
      </c>
      <c r="M82" s="19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17">
        <f t="shared" si="4"/>
        <v>75</v>
      </c>
      <c r="B83" s="18" t="s">
        <v>163</v>
      </c>
      <c r="C83" s="18">
        <v>100.0</v>
      </c>
      <c r="D83" s="18" t="s">
        <v>22</v>
      </c>
      <c r="E83" s="23" t="s">
        <v>164</v>
      </c>
      <c r="F83" s="18">
        <v>4.0</v>
      </c>
      <c r="G83" s="19"/>
      <c r="H83" s="19"/>
      <c r="I83" s="19"/>
      <c r="J83" s="22">
        <f t="shared" si="1"/>
        <v>0</v>
      </c>
      <c r="K83" s="22">
        <f t="shared" si="2"/>
        <v>0</v>
      </c>
      <c r="L83" s="22">
        <f t="shared" si="3"/>
        <v>0</v>
      </c>
      <c r="M83" s="19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17">
        <f t="shared" si="4"/>
        <v>76</v>
      </c>
      <c r="B84" s="23" t="s">
        <v>165</v>
      </c>
      <c r="C84" s="23" t="s">
        <v>166</v>
      </c>
      <c r="D84" s="18" t="s">
        <v>167</v>
      </c>
      <c r="E84" s="18" t="s">
        <v>168</v>
      </c>
      <c r="F84" s="18">
        <v>1.0</v>
      </c>
      <c r="G84" s="19"/>
      <c r="H84" s="19"/>
      <c r="I84" s="19"/>
      <c r="J84" s="22">
        <f t="shared" si="1"/>
        <v>0</v>
      </c>
      <c r="K84" s="22">
        <f t="shared" si="2"/>
        <v>0</v>
      </c>
      <c r="L84" s="22">
        <f t="shared" si="3"/>
        <v>0</v>
      </c>
      <c r="M84" s="19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17">
        <f t="shared" si="4"/>
        <v>77</v>
      </c>
      <c r="B85" s="18" t="s">
        <v>169</v>
      </c>
      <c r="C85" s="23" t="s">
        <v>170</v>
      </c>
      <c r="D85" s="18" t="s">
        <v>167</v>
      </c>
      <c r="E85" s="18" t="s">
        <v>168</v>
      </c>
      <c r="F85" s="18">
        <v>2.0</v>
      </c>
      <c r="G85" s="19"/>
      <c r="H85" s="19"/>
      <c r="I85" s="19"/>
      <c r="J85" s="22">
        <f t="shared" si="1"/>
        <v>0</v>
      </c>
      <c r="K85" s="22">
        <f t="shared" si="2"/>
        <v>0</v>
      </c>
      <c r="L85" s="22">
        <f t="shared" si="3"/>
        <v>0</v>
      </c>
      <c r="M85" s="19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17">
        <f t="shared" si="4"/>
        <v>78</v>
      </c>
      <c r="B86" s="18" t="s">
        <v>171</v>
      </c>
      <c r="C86" s="23" t="s">
        <v>172</v>
      </c>
      <c r="D86" s="18" t="s">
        <v>22</v>
      </c>
      <c r="E86" s="18" t="s">
        <v>168</v>
      </c>
      <c r="F86" s="18">
        <v>1.0</v>
      </c>
      <c r="G86" s="19"/>
      <c r="H86" s="19"/>
      <c r="I86" s="19"/>
      <c r="J86" s="22">
        <f t="shared" si="1"/>
        <v>0</v>
      </c>
      <c r="K86" s="22">
        <f t="shared" si="2"/>
        <v>0</v>
      </c>
      <c r="L86" s="22">
        <f t="shared" si="3"/>
        <v>0</v>
      </c>
      <c r="M86" s="19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17">
        <f t="shared" si="4"/>
        <v>79</v>
      </c>
      <c r="B87" s="18" t="s">
        <v>173</v>
      </c>
      <c r="C87" s="23" t="s">
        <v>174</v>
      </c>
      <c r="D87" s="18" t="s">
        <v>22</v>
      </c>
      <c r="E87" s="18" t="s">
        <v>168</v>
      </c>
      <c r="F87" s="18">
        <v>1.0</v>
      </c>
      <c r="G87" s="19"/>
      <c r="H87" s="19"/>
      <c r="I87" s="19"/>
      <c r="J87" s="22">
        <f t="shared" si="1"/>
        <v>0</v>
      </c>
      <c r="K87" s="22">
        <f t="shared" si="2"/>
        <v>0</v>
      </c>
      <c r="L87" s="22">
        <f t="shared" si="3"/>
        <v>0</v>
      </c>
      <c r="M87" s="19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17">
        <f t="shared" si="4"/>
        <v>80</v>
      </c>
      <c r="B88" s="18" t="s">
        <v>175</v>
      </c>
      <c r="C88" s="23" t="s">
        <v>176</v>
      </c>
      <c r="D88" s="18" t="s">
        <v>167</v>
      </c>
      <c r="E88" s="18" t="s">
        <v>168</v>
      </c>
      <c r="F88" s="18">
        <v>1.0</v>
      </c>
      <c r="G88" s="19"/>
      <c r="H88" s="19"/>
      <c r="I88" s="19"/>
      <c r="J88" s="22">
        <f t="shared" si="1"/>
        <v>0</v>
      </c>
      <c r="K88" s="22">
        <f t="shared" si="2"/>
        <v>0</v>
      </c>
      <c r="L88" s="22">
        <f t="shared" si="3"/>
        <v>0</v>
      </c>
      <c r="M88" s="19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17">
        <f t="shared" si="4"/>
        <v>81</v>
      </c>
      <c r="B89" s="18" t="s">
        <v>177</v>
      </c>
      <c r="C89" s="23" t="s">
        <v>178</v>
      </c>
      <c r="D89" s="18" t="s">
        <v>167</v>
      </c>
      <c r="E89" s="18" t="s">
        <v>168</v>
      </c>
      <c r="F89" s="18">
        <v>1.0</v>
      </c>
      <c r="G89" s="19"/>
      <c r="H89" s="19"/>
      <c r="I89" s="19"/>
      <c r="J89" s="22">
        <f t="shared" si="1"/>
        <v>0</v>
      </c>
      <c r="K89" s="22">
        <f t="shared" si="2"/>
        <v>0</v>
      </c>
      <c r="L89" s="22">
        <f t="shared" si="3"/>
        <v>0</v>
      </c>
      <c r="M89" s="1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17">
        <f t="shared" si="4"/>
        <v>82</v>
      </c>
      <c r="B90" s="18" t="s">
        <v>179</v>
      </c>
      <c r="C90" s="23" t="s">
        <v>180</v>
      </c>
      <c r="D90" s="18" t="s">
        <v>167</v>
      </c>
      <c r="E90" s="18" t="s">
        <v>168</v>
      </c>
      <c r="F90" s="18">
        <v>1.0</v>
      </c>
      <c r="G90" s="19"/>
      <c r="H90" s="19"/>
      <c r="I90" s="19"/>
      <c r="J90" s="22">
        <f t="shared" si="1"/>
        <v>0</v>
      </c>
      <c r="K90" s="22">
        <f t="shared" si="2"/>
        <v>0</v>
      </c>
      <c r="L90" s="22">
        <f t="shared" si="3"/>
        <v>0</v>
      </c>
      <c r="M90" s="19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17">
        <f t="shared" si="4"/>
        <v>83</v>
      </c>
      <c r="B91" s="18" t="s">
        <v>181</v>
      </c>
      <c r="C91" s="23" t="s">
        <v>182</v>
      </c>
      <c r="D91" s="18" t="s">
        <v>22</v>
      </c>
      <c r="E91" s="18" t="s">
        <v>168</v>
      </c>
      <c r="F91" s="18">
        <v>1.0</v>
      </c>
      <c r="G91" s="19"/>
      <c r="H91" s="19"/>
      <c r="I91" s="19"/>
      <c r="J91" s="22">
        <f t="shared" si="1"/>
        <v>0</v>
      </c>
      <c r="K91" s="22">
        <f t="shared" si="2"/>
        <v>0</v>
      </c>
      <c r="L91" s="22">
        <f t="shared" si="3"/>
        <v>0</v>
      </c>
      <c r="M91" s="19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17">
        <f t="shared" si="4"/>
        <v>84</v>
      </c>
      <c r="B92" s="18" t="s">
        <v>183</v>
      </c>
      <c r="C92" s="23" t="s">
        <v>184</v>
      </c>
      <c r="D92" s="18" t="s">
        <v>167</v>
      </c>
      <c r="E92" s="18" t="s">
        <v>168</v>
      </c>
      <c r="F92" s="18">
        <v>1.0</v>
      </c>
      <c r="G92" s="19"/>
      <c r="H92" s="19"/>
      <c r="I92" s="19"/>
      <c r="J92" s="22">
        <f t="shared" si="1"/>
        <v>0</v>
      </c>
      <c r="K92" s="22">
        <f t="shared" si="2"/>
        <v>0</v>
      </c>
      <c r="L92" s="22">
        <f t="shared" si="3"/>
        <v>0</v>
      </c>
      <c r="M92" s="19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17">
        <f t="shared" si="4"/>
        <v>85</v>
      </c>
      <c r="B93" s="18" t="s">
        <v>185</v>
      </c>
      <c r="C93" s="23" t="s">
        <v>186</v>
      </c>
      <c r="D93" s="18" t="s">
        <v>167</v>
      </c>
      <c r="E93" s="18" t="s">
        <v>168</v>
      </c>
      <c r="F93" s="18">
        <v>1.0</v>
      </c>
      <c r="G93" s="19"/>
      <c r="H93" s="19"/>
      <c r="I93" s="19"/>
      <c r="J93" s="22">
        <f t="shared" si="1"/>
        <v>0</v>
      </c>
      <c r="K93" s="22">
        <f t="shared" si="2"/>
        <v>0</v>
      </c>
      <c r="L93" s="22">
        <f t="shared" si="3"/>
        <v>0</v>
      </c>
      <c r="M93" s="19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17">
        <f t="shared" si="4"/>
        <v>86</v>
      </c>
      <c r="B94" s="18" t="s">
        <v>187</v>
      </c>
      <c r="C94" s="23" t="s">
        <v>188</v>
      </c>
      <c r="D94" s="18" t="s">
        <v>167</v>
      </c>
      <c r="E94" s="18" t="s">
        <v>168</v>
      </c>
      <c r="F94" s="18">
        <v>1.0</v>
      </c>
      <c r="G94" s="19"/>
      <c r="H94" s="19"/>
      <c r="I94" s="19"/>
      <c r="J94" s="22">
        <f t="shared" si="1"/>
        <v>0</v>
      </c>
      <c r="K94" s="22">
        <f t="shared" si="2"/>
        <v>0</v>
      </c>
      <c r="L94" s="22">
        <f t="shared" si="3"/>
        <v>0</v>
      </c>
      <c r="M94" s="19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17">
        <f t="shared" si="4"/>
        <v>87</v>
      </c>
      <c r="B95" s="18" t="s">
        <v>189</v>
      </c>
      <c r="C95" s="23" t="s">
        <v>190</v>
      </c>
      <c r="D95" s="18" t="s">
        <v>167</v>
      </c>
      <c r="E95" s="18" t="s">
        <v>168</v>
      </c>
      <c r="F95" s="18">
        <v>1.0</v>
      </c>
      <c r="G95" s="19"/>
      <c r="H95" s="19"/>
      <c r="I95" s="19"/>
      <c r="J95" s="22">
        <f t="shared" si="1"/>
        <v>0</v>
      </c>
      <c r="K95" s="22">
        <f t="shared" si="2"/>
        <v>0</v>
      </c>
      <c r="L95" s="22">
        <f t="shared" si="3"/>
        <v>0</v>
      </c>
      <c r="M95" s="19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17">
        <f t="shared" si="4"/>
        <v>88</v>
      </c>
      <c r="B96" s="18" t="s">
        <v>191</v>
      </c>
      <c r="C96" s="23" t="s">
        <v>192</v>
      </c>
      <c r="D96" s="18" t="s">
        <v>167</v>
      </c>
      <c r="E96" s="18" t="s">
        <v>168</v>
      </c>
      <c r="F96" s="18">
        <v>1.0</v>
      </c>
      <c r="G96" s="19"/>
      <c r="H96" s="19"/>
      <c r="I96" s="19"/>
      <c r="J96" s="22">
        <f t="shared" si="1"/>
        <v>0</v>
      </c>
      <c r="K96" s="22">
        <f t="shared" si="2"/>
        <v>0</v>
      </c>
      <c r="L96" s="22">
        <f t="shared" si="3"/>
        <v>0</v>
      </c>
      <c r="M96" s="19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17">
        <f t="shared" si="4"/>
        <v>89</v>
      </c>
      <c r="B97" s="18" t="s">
        <v>193</v>
      </c>
      <c r="C97" s="23" t="s">
        <v>194</v>
      </c>
      <c r="D97" s="18" t="s">
        <v>167</v>
      </c>
      <c r="E97" s="18" t="s">
        <v>168</v>
      </c>
      <c r="F97" s="18">
        <v>1.0</v>
      </c>
      <c r="G97" s="19"/>
      <c r="H97" s="19"/>
      <c r="I97" s="19"/>
      <c r="J97" s="22">
        <f t="shared" si="1"/>
        <v>0</v>
      </c>
      <c r="K97" s="22">
        <f t="shared" si="2"/>
        <v>0</v>
      </c>
      <c r="L97" s="22">
        <f t="shared" si="3"/>
        <v>0</v>
      </c>
      <c r="M97" s="19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17">
        <f t="shared" si="4"/>
        <v>90</v>
      </c>
      <c r="B98" s="18" t="s">
        <v>195</v>
      </c>
      <c r="C98" s="23" t="s">
        <v>196</v>
      </c>
      <c r="D98" s="18" t="s">
        <v>167</v>
      </c>
      <c r="E98" s="18" t="s">
        <v>168</v>
      </c>
      <c r="F98" s="18">
        <v>1.0</v>
      </c>
      <c r="G98" s="19"/>
      <c r="H98" s="19"/>
      <c r="I98" s="19"/>
      <c r="J98" s="22">
        <f t="shared" si="1"/>
        <v>0</v>
      </c>
      <c r="K98" s="22">
        <f t="shared" si="2"/>
        <v>0</v>
      </c>
      <c r="L98" s="22">
        <f t="shared" si="3"/>
        <v>0</v>
      </c>
      <c r="M98" s="19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17">
        <f t="shared" si="4"/>
        <v>91</v>
      </c>
      <c r="B99" s="18" t="s">
        <v>197</v>
      </c>
      <c r="C99" s="23" t="s">
        <v>198</v>
      </c>
      <c r="D99" s="18" t="s">
        <v>167</v>
      </c>
      <c r="E99" s="18" t="s">
        <v>168</v>
      </c>
      <c r="F99" s="18">
        <v>1.0</v>
      </c>
      <c r="G99" s="19"/>
      <c r="H99" s="19"/>
      <c r="I99" s="19"/>
      <c r="J99" s="22">
        <f t="shared" si="1"/>
        <v>0</v>
      </c>
      <c r="K99" s="22">
        <f t="shared" si="2"/>
        <v>0</v>
      </c>
      <c r="L99" s="22">
        <f t="shared" si="3"/>
        <v>0</v>
      </c>
      <c r="M99" s="19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17">
        <f t="shared" si="4"/>
        <v>92</v>
      </c>
      <c r="B100" s="18" t="s">
        <v>199</v>
      </c>
      <c r="C100" s="18">
        <v>500.0</v>
      </c>
      <c r="D100" s="18" t="s">
        <v>22</v>
      </c>
      <c r="E100" s="23" t="s">
        <v>200</v>
      </c>
      <c r="F100" s="18">
        <v>1.0</v>
      </c>
      <c r="G100" s="19"/>
      <c r="H100" s="19"/>
      <c r="I100" s="19"/>
      <c r="J100" s="22">
        <f t="shared" si="1"/>
        <v>0</v>
      </c>
      <c r="K100" s="22">
        <f t="shared" si="2"/>
        <v>0</v>
      </c>
      <c r="L100" s="22">
        <f t="shared" si="3"/>
        <v>0</v>
      </c>
      <c r="M100" s="19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17">
        <f t="shared" si="4"/>
        <v>93</v>
      </c>
      <c r="B101" s="18" t="s">
        <v>201</v>
      </c>
      <c r="C101" s="18">
        <v>500.0</v>
      </c>
      <c r="D101" s="18" t="s">
        <v>22</v>
      </c>
      <c r="E101" s="23" t="s">
        <v>202</v>
      </c>
      <c r="F101" s="18">
        <v>1.0</v>
      </c>
      <c r="G101" s="19"/>
      <c r="H101" s="19"/>
      <c r="I101" s="19"/>
      <c r="J101" s="22">
        <f t="shared" si="1"/>
        <v>0</v>
      </c>
      <c r="K101" s="22">
        <f t="shared" si="2"/>
        <v>0</v>
      </c>
      <c r="L101" s="22">
        <f t="shared" si="3"/>
        <v>0</v>
      </c>
      <c r="M101" s="19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17">
        <f t="shared" si="4"/>
        <v>94</v>
      </c>
      <c r="B102" s="18" t="s">
        <v>203</v>
      </c>
      <c r="C102" s="18">
        <v>500.0</v>
      </c>
      <c r="D102" s="18" t="s">
        <v>22</v>
      </c>
      <c r="E102" s="23" t="s">
        <v>204</v>
      </c>
      <c r="F102" s="18">
        <v>1.0</v>
      </c>
      <c r="G102" s="19"/>
      <c r="H102" s="19"/>
      <c r="I102" s="19"/>
      <c r="J102" s="22">
        <f t="shared" si="1"/>
        <v>0</v>
      </c>
      <c r="K102" s="22">
        <f t="shared" si="2"/>
        <v>0</v>
      </c>
      <c r="L102" s="22">
        <f t="shared" si="3"/>
        <v>0</v>
      </c>
      <c r="M102" s="19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17">
        <f t="shared" si="4"/>
        <v>95</v>
      </c>
      <c r="B103" s="18" t="s">
        <v>205</v>
      </c>
      <c r="C103" s="18">
        <v>500.0</v>
      </c>
      <c r="D103" s="18" t="s">
        <v>22</v>
      </c>
      <c r="E103" s="23" t="s">
        <v>206</v>
      </c>
      <c r="F103" s="18">
        <v>1.0</v>
      </c>
      <c r="G103" s="19"/>
      <c r="H103" s="19"/>
      <c r="I103" s="19"/>
      <c r="J103" s="22">
        <f t="shared" si="1"/>
        <v>0</v>
      </c>
      <c r="K103" s="22">
        <f t="shared" si="2"/>
        <v>0</v>
      </c>
      <c r="L103" s="22">
        <f t="shared" si="3"/>
        <v>0</v>
      </c>
      <c r="M103" s="19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17">
        <f t="shared" si="4"/>
        <v>96</v>
      </c>
      <c r="B104" s="18" t="s">
        <v>207</v>
      </c>
      <c r="C104" s="18">
        <v>500.0</v>
      </c>
      <c r="D104" s="18" t="s">
        <v>22</v>
      </c>
      <c r="E104" s="23" t="s">
        <v>208</v>
      </c>
      <c r="F104" s="18">
        <v>1.0</v>
      </c>
      <c r="G104" s="19"/>
      <c r="H104" s="19"/>
      <c r="I104" s="19"/>
      <c r="J104" s="22">
        <f t="shared" si="1"/>
        <v>0</v>
      </c>
      <c r="K104" s="22">
        <f t="shared" si="2"/>
        <v>0</v>
      </c>
      <c r="L104" s="22">
        <f t="shared" si="3"/>
        <v>0</v>
      </c>
      <c r="M104" s="19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17">
        <f t="shared" si="4"/>
        <v>97</v>
      </c>
      <c r="B105" s="18" t="s">
        <v>209</v>
      </c>
      <c r="C105" s="18">
        <v>1.0</v>
      </c>
      <c r="D105" s="18" t="s">
        <v>210</v>
      </c>
      <c r="E105" s="18" t="s">
        <v>211</v>
      </c>
      <c r="F105" s="18">
        <v>73.0</v>
      </c>
      <c r="G105" s="19"/>
      <c r="H105" s="19"/>
      <c r="I105" s="19"/>
      <c r="J105" s="22">
        <f t="shared" si="1"/>
        <v>0</v>
      </c>
      <c r="K105" s="22">
        <f t="shared" si="2"/>
        <v>0</v>
      </c>
      <c r="L105" s="22">
        <f t="shared" si="3"/>
        <v>0</v>
      </c>
      <c r="M105" s="19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17">
        <f t="shared" si="4"/>
        <v>98</v>
      </c>
      <c r="B106" s="18" t="s">
        <v>212</v>
      </c>
      <c r="C106" s="18">
        <v>100.0</v>
      </c>
      <c r="D106" s="18" t="s">
        <v>22</v>
      </c>
      <c r="E106" s="18" t="s">
        <v>32</v>
      </c>
      <c r="F106" s="18">
        <v>1.0</v>
      </c>
      <c r="G106" s="19"/>
      <c r="H106" s="19"/>
      <c r="I106" s="19"/>
      <c r="J106" s="22">
        <f t="shared" si="1"/>
        <v>0</v>
      </c>
      <c r="K106" s="22">
        <f t="shared" si="2"/>
        <v>0</v>
      </c>
      <c r="L106" s="22">
        <f t="shared" si="3"/>
        <v>0</v>
      </c>
      <c r="M106" s="19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17">
        <f t="shared" si="4"/>
        <v>99</v>
      </c>
      <c r="B107" s="18" t="s">
        <v>213</v>
      </c>
      <c r="C107" s="18" t="s">
        <v>214</v>
      </c>
      <c r="D107" s="18" t="s">
        <v>215</v>
      </c>
      <c r="E107" s="23" t="s">
        <v>216</v>
      </c>
      <c r="F107" s="18">
        <v>115.0</v>
      </c>
      <c r="G107" s="19"/>
      <c r="H107" s="19"/>
      <c r="I107" s="19"/>
      <c r="J107" s="22">
        <f t="shared" si="1"/>
        <v>0</v>
      </c>
      <c r="K107" s="22">
        <f t="shared" si="2"/>
        <v>0</v>
      </c>
      <c r="L107" s="22">
        <f t="shared" si="3"/>
        <v>0</v>
      </c>
      <c r="M107" s="19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17">
        <f t="shared" si="4"/>
        <v>100</v>
      </c>
      <c r="B108" s="18" t="s">
        <v>217</v>
      </c>
      <c r="C108" s="18" t="s">
        <v>214</v>
      </c>
      <c r="D108" s="18" t="s">
        <v>215</v>
      </c>
      <c r="E108" s="23" t="s">
        <v>218</v>
      </c>
      <c r="F108" s="18">
        <v>41.0</v>
      </c>
      <c r="G108" s="19"/>
      <c r="H108" s="19"/>
      <c r="I108" s="19"/>
      <c r="J108" s="22">
        <f t="shared" si="1"/>
        <v>0</v>
      </c>
      <c r="K108" s="22">
        <f t="shared" si="2"/>
        <v>0</v>
      </c>
      <c r="L108" s="22">
        <f t="shared" si="3"/>
        <v>0</v>
      </c>
      <c r="M108" s="19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17">
        <f t="shared" si="4"/>
        <v>101</v>
      </c>
      <c r="B109" s="18" t="s">
        <v>219</v>
      </c>
      <c r="C109" s="18">
        <v>1000.0</v>
      </c>
      <c r="D109" s="18" t="s">
        <v>28</v>
      </c>
      <c r="E109" s="18" t="s">
        <v>220</v>
      </c>
      <c r="F109" s="18">
        <v>1.0</v>
      </c>
      <c r="G109" s="19"/>
      <c r="H109" s="19"/>
      <c r="I109" s="19"/>
      <c r="J109" s="22">
        <f t="shared" si="1"/>
        <v>0</v>
      </c>
      <c r="K109" s="22">
        <f t="shared" si="2"/>
        <v>0</v>
      </c>
      <c r="L109" s="22">
        <f t="shared" si="3"/>
        <v>0</v>
      </c>
      <c r="M109" s="19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17">
        <f t="shared" si="4"/>
        <v>102</v>
      </c>
      <c r="B110" s="18" t="s">
        <v>221</v>
      </c>
      <c r="C110" s="18">
        <v>1.0</v>
      </c>
      <c r="D110" s="18" t="s">
        <v>38</v>
      </c>
      <c r="E110" s="18" t="s">
        <v>32</v>
      </c>
      <c r="F110" s="18">
        <v>2.0</v>
      </c>
      <c r="G110" s="19"/>
      <c r="H110" s="19"/>
      <c r="I110" s="19"/>
      <c r="J110" s="22">
        <f t="shared" si="1"/>
        <v>0</v>
      </c>
      <c r="K110" s="22">
        <f t="shared" si="2"/>
        <v>0</v>
      </c>
      <c r="L110" s="22">
        <f t="shared" si="3"/>
        <v>0</v>
      </c>
      <c r="M110" s="19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17">
        <f t="shared" si="4"/>
        <v>103</v>
      </c>
      <c r="B111" s="18" t="s">
        <v>222</v>
      </c>
      <c r="C111" s="18">
        <v>500.0</v>
      </c>
      <c r="D111" s="18" t="s">
        <v>25</v>
      </c>
      <c r="E111" s="23" t="s">
        <v>223</v>
      </c>
      <c r="F111" s="18">
        <v>1.0</v>
      </c>
      <c r="G111" s="19"/>
      <c r="H111" s="19"/>
      <c r="I111" s="19"/>
      <c r="J111" s="22">
        <f t="shared" si="1"/>
        <v>0</v>
      </c>
      <c r="K111" s="22">
        <f t="shared" si="2"/>
        <v>0</v>
      </c>
      <c r="L111" s="22">
        <f t="shared" si="3"/>
        <v>0</v>
      </c>
      <c r="M111" s="19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17">
        <f t="shared" si="4"/>
        <v>104</v>
      </c>
      <c r="B112" s="18" t="s">
        <v>224</v>
      </c>
      <c r="C112" s="18">
        <v>100.0</v>
      </c>
      <c r="D112" s="18" t="s">
        <v>28</v>
      </c>
      <c r="E112" s="23" t="s">
        <v>225</v>
      </c>
      <c r="F112" s="18">
        <v>1.0</v>
      </c>
      <c r="G112" s="19"/>
      <c r="H112" s="19"/>
      <c r="I112" s="19"/>
      <c r="J112" s="22">
        <f t="shared" si="1"/>
        <v>0</v>
      </c>
      <c r="K112" s="22">
        <f t="shared" si="2"/>
        <v>0</v>
      </c>
      <c r="L112" s="22">
        <f t="shared" si="3"/>
        <v>0</v>
      </c>
      <c r="M112" s="19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17">
        <f t="shared" si="4"/>
        <v>105</v>
      </c>
      <c r="B113" s="18" t="s">
        <v>226</v>
      </c>
      <c r="C113" s="18">
        <v>1.0</v>
      </c>
      <c r="D113" s="18" t="s">
        <v>210</v>
      </c>
      <c r="E113" s="18" t="s">
        <v>227</v>
      </c>
      <c r="F113" s="18">
        <v>38.0</v>
      </c>
      <c r="G113" s="19"/>
      <c r="H113" s="19"/>
      <c r="I113" s="19"/>
      <c r="J113" s="22">
        <f t="shared" si="1"/>
        <v>0</v>
      </c>
      <c r="K113" s="22">
        <f t="shared" si="2"/>
        <v>0</v>
      </c>
      <c r="L113" s="22">
        <f t="shared" si="3"/>
        <v>0</v>
      </c>
      <c r="M113" s="19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17">
        <f t="shared" si="4"/>
        <v>106</v>
      </c>
      <c r="B114" s="18" t="s">
        <v>228</v>
      </c>
      <c r="C114" s="18">
        <v>500.0</v>
      </c>
      <c r="D114" s="18" t="s">
        <v>28</v>
      </c>
      <c r="E114" s="23" t="s">
        <v>229</v>
      </c>
      <c r="F114" s="18">
        <v>4.0</v>
      </c>
      <c r="G114" s="19"/>
      <c r="H114" s="19"/>
      <c r="I114" s="19"/>
      <c r="J114" s="22">
        <f t="shared" si="1"/>
        <v>0</v>
      </c>
      <c r="K114" s="22">
        <f t="shared" si="2"/>
        <v>0</v>
      </c>
      <c r="L114" s="22">
        <f t="shared" si="3"/>
        <v>0</v>
      </c>
      <c r="M114" s="19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17">
        <f t="shared" si="4"/>
        <v>107</v>
      </c>
      <c r="B115" s="23" t="s">
        <v>230</v>
      </c>
      <c r="C115" s="18">
        <v>1000.0</v>
      </c>
      <c r="D115" s="18" t="s">
        <v>25</v>
      </c>
      <c r="E115" s="18" t="s">
        <v>32</v>
      </c>
      <c r="F115" s="18">
        <v>2.0</v>
      </c>
      <c r="G115" s="19"/>
      <c r="H115" s="19"/>
      <c r="I115" s="19"/>
      <c r="J115" s="22">
        <f t="shared" si="1"/>
        <v>0</v>
      </c>
      <c r="K115" s="22">
        <f t="shared" si="2"/>
        <v>0</v>
      </c>
      <c r="L115" s="22">
        <f t="shared" si="3"/>
        <v>0</v>
      </c>
      <c r="M115" s="19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17">
        <f t="shared" si="4"/>
        <v>108</v>
      </c>
      <c r="B116" s="18" t="s">
        <v>231</v>
      </c>
      <c r="C116" s="18">
        <v>4000.0</v>
      </c>
      <c r="D116" s="18" t="s">
        <v>22</v>
      </c>
      <c r="E116" s="18" t="s">
        <v>232</v>
      </c>
      <c r="F116" s="18">
        <v>14.0</v>
      </c>
      <c r="G116" s="19"/>
      <c r="H116" s="19"/>
      <c r="I116" s="19"/>
      <c r="J116" s="22">
        <f t="shared" si="1"/>
        <v>0</v>
      </c>
      <c r="K116" s="22">
        <f t="shared" si="2"/>
        <v>0</v>
      </c>
      <c r="L116" s="22">
        <f t="shared" si="3"/>
        <v>0</v>
      </c>
      <c r="M116" s="19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17">
        <f t="shared" si="4"/>
        <v>109</v>
      </c>
      <c r="B117" s="18" t="s">
        <v>233</v>
      </c>
      <c r="C117" s="18">
        <v>1000.0</v>
      </c>
      <c r="D117" s="18" t="s">
        <v>22</v>
      </c>
      <c r="E117" s="18" t="s">
        <v>142</v>
      </c>
      <c r="F117" s="18">
        <v>7.0</v>
      </c>
      <c r="G117" s="19"/>
      <c r="H117" s="19"/>
      <c r="I117" s="19"/>
      <c r="J117" s="22">
        <f t="shared" si="1"/>
        <v>0</v>
      </c>
      <c r="K117" s="22">
        <f t="shared" si="2"/>
        <v>0</v>
      </c>
      <c r="L117" s="22">
        <f t="shared" si="3"/>
        <v>0</v>
      </c>
      <c r="M117" s="19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17">
        <f t="shared" si="4"/>
        <v>110</v>
      </c>
      <c r="B118" s="18" t="s">
        <v>234</v>
      </c>
      <c r="C118" s="18">
        <v>1000.0</v>
      </c>
      <c r="D118" s="18" t="s">
        <v>22</v>
      </c>
      <c r="E118" s="18" t="s">
        <v>235</v>
      </c>
      <c r="F118" s="18">
        <v>12.0</v>
      </c>
      <c r="G118" s="19"/>
      <c r="H118" s="19"/>
      <c r="I118" s="19"/>
      <c r="J118" s="22">
        <f t="shared" si="1"/>
        <v>0</v>
      </c>
      <c r="K118" s="22">
        <f t="shared" si="2"/>
        <v>0</v>
      </c>
      <c r="L118" s="22">
        <f t="shared" si="3"/>
        <v>0</v>
      </c>
      <c r="M118" s="19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17">
        <f t="shared" si="4"/>
        <v>111</v>
      </c>
      <c r="B119" s="18" t="s">
        <v>236</v>
      </c>
      <c r="C119" s="18">
        <v>1000.0</v>
      </c>
      <c r="D119" s="18" t="s">
        <v>25</v>
      </c>
      <c r="E119" s="18" t="s">
        <v>237</v>
      </c>
      <c r="F119" s="18">
        <v>21.0</v>
      </c>
      <c r="G119" s="19"/>
      <c r="H119" s="19"/>
      <c r="I119" s="19"/>
      <c r="J119" s="22">
        <f t="shared" si="1"/>
        <v>0</v>
      </c>
      <c r="K119" s="22">
        <f t="shared" si="2"/>
        <v>0</v>
      </c>
      <c r="L119" s="22">
        <f t="shared" si="3"/>
        <v>0</v>
      </c>
      <c r="M119" s="19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17">
        <f t="shared" si="4"/>
        <v>112</v>
      </c>
      <c r="B120" s="18" t="s">
        <v>238</v>
      </c>
      <c r="C120" s="18">
        <v>1000.0</v>
      </c>
      <c r="D120" s="18" t="s">
        <v>28</v>
      </c>
      <c r="E120" s="18" t="s">
        <v>235</v>
      </c>
      <c r="F120" s="18">
        <v>4.0</v>
      </c>
      <c r="G120" s="19"/>
      <c r="H120" s="19"/>
      <c r="I120" s="19"/>
      <c r="J120" s="22">
        <f t="shared" si="1"/>
        <v>0</v>
      </c>
      <c r="K120" s="22">
        <f t="shared" si="2"/>
        <v>0</v>
      </c>
      <c r="L120" s="22">
        <f t="shared" si="3"/>
        <v>0</v>
      </c>
      <c r="M120" s="19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17">
        <f t="shared" si="4"/>
        <v>113</v>
      </c>
      <c r="B121" s="18" t="s">
        <v>239</v>
      </c>
      <c r="C121" s="18" t="s">
        <v>100</v>
      </c>
      <c r="D121" s="18" t="s">
        <v>100</v>
      </c>
      <c r="E121" s="18" t="s">
        <v>240</v>
      </c>
      <c r="F121" s="18">
        <v>46.0</v>
      </c>
      <c r="G121" s="19"/>
      <c r="H121" s="19"/>
      <c r="I121" s="19"/>
      <c r="J121" s="22">
        <f t="shared" si="1"/>
        <v>0</v>
      </c>
      <c r="K121" s="22">
        <f t="shared" si="2"/>
        <v>0</v>
      </c>
      <c r="L121" s="22">
        <f t="shared" si="3"/>
        <v>0</v>
      </c>
      <c r="M121" s="19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17">
        <f t="shared" si="4"/>
        <v>114</v>
      </c>
      <c r="B122" s="18" t="s">
        <v>241</v>
      </c>
      <c r="C122" s="18">
        <v>1000.0</v>
      </c>
      <c r="D122" s="18" t="s">
        <v>22</v>
      </c>
      <c r="E122" s="18" t="s">
        <v>44</v>
      </c>
      <c r="F122" s="18">
        <v>2.0</v>
      </c>
      <c r="G122" s="19"/>
      <c r="H122" s="19"/>
      <c r="I122" s="19"/>
      <c r="J122" s="22">
        <f t="shared" si="1"/>
        <v>0</v>
      </c>
      <c r="K122" s="22">
        <f t="shared" si="2"/>
        <v>0</v>
      </c>
      <c r="L122" s="22">
        <f t="shared" si="3"/>
        <v>0</v>
      </c>
      <c r="M122" s="19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17">
        <f t="shared" si="4"/>
        <v>115</v>
      </c>
      <c r="B123" s="18" t="s">
        <v>242</v>
      </c>
      <c r="C123" s="18" t="s">
        <v>243</v>
      </c>
      <c r="D123" s="18" t="s">
        <v>244</v>
      </c>
      <c r="E123" s="18" t="s">
        <v>245</v>
      </c>
      <c r="F123" s="18">
        <v>1.0</v>
      </c>
      <c r="G123" s="19"/>
      <c r="H123" s="19"/>
      <c r="I123" s="19"/>
      <c r="J123" s="22">
        <f t="shared" si="1"/>
        <v>0</v>
      </c>
      <c r="K123" s="22">
        <f t="shared" si="2"/>
        <v>0</v>
      </c>
      <c r="L123" s="22">
        <f t="shared" si="3"/>
        <v>0</v>
      </c>
      <c r="M123" s="19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17">
        <f t="shared" si="4"/>
        <v>116</v>
      </c>
      <c r="B124" s="18" t="s">
        <v>246</v>
      </c>
      <c r="C124" s="18" t="s">
        <v>214</v>
      </c>
      <c r="D124" s="18" t="s">
        <v>247</v>
      </c>
      <c r="E124" s="18" t="s">
        <v>248</v>
      </c>
      <c r="F124" s="18">
        <v>33.0</v>
      </c>
      <c r="G124" s="19"/>
      <c r="H124" s="19"/>
      <c r="I124" s="19"/>
      <c r="J124" s="22">
        <f t="shared" si="1"/>
        <v>0</v>
      </c>
      <c r="K124" s="22">
        <f t="shared" si="2"/>
        <v>0</v>
      </c>
      <c r="L124" s="22">
        <f t="shared" si="3"/>
        <v>0</v>
      </c>
      <c r="M124" s="19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17">
        <f t="shared" si="4"/>
        <v>117</v>
      </c>
      <c r="B125" s="18" t="s">
        <v>249</v>
      </c>
      <c r="C125" s="18" t="s">
        <v>19</v>
      </c>
      <c r="D125" s="18" t="s">
        <v>19</v>
      </c>
      <c r="E125" s="18" t="s">
        <v>44</v>
      </c>
      <c r="F125" s="18">
        <v>3.0</v>
      </c>
      <c r="G125" s="19"/>
      <c r="H125" s="19"/>
      <c r="I125" s="19"/>
      <c r="J125" s="22">
        <f t="shared" si="1"/>
        <v>0</v>
      </c>
      <c r="K125" s="22">
        <f t="shared" si="2"/>
        <v>0</v>
      </c>
      <c r="L125" s="22">
        <f t="shared" si="3"/>
        <v>0</v>
      </c>
      <c r="M125" s="19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17">
        <f t="shared" si="4"/>
        <v>118</v>
      </c>
      <c r="B126" s="18" t="s">
        <v>250</v>
      </c>
      <c r="C126" s="18">
        <v>500.0</v>
      </c>
      <c r="D126" s="23" t="s">
        <v>22</v>
      </c>
      <c r="E126" s="23" t="s">
        <v>251</v>
      </c>
      <c r="F126" s="18">
        <v>2.0</v>
      </c>
      <c r="G126" s="19"/>
      <c r="H126" s="19"/>
      <c r="I126" s="19"/>
      <c r="J126" s="22">
        <f t="shared" si="1"/>
        <v>0</v>
      </c>
      <c r="K126" s="22">
        <f t="shared" si="2"/>
        <v>0</v>
      </c>
      <c r="L126" s="22">
        <f t="shared" si="3"/>
        <v>0</v>
      </c>
      <c r="M126" s="19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17">
        <f t="shared" si="4"/>
        <v>119</v>
      </c>
      <c r="B127" s="18" t="s">
        <v>252</v>
      </c>
      <c r="C127" s="18" t="s">
        <v>79</v>
      </c>
      <c r="D127" s="18" t="s">
        <v>62</v>
      </c>
      <c r="E127" s="23" t="s">
        <v>253</v>
      </c>
      <c r="F127" s="18">
        <v>1.0</v>
      </c>
      <c r="G127" s="19"/>
      <c r="H127" s="19"/>
      <c r="I127" s="19"/>
      <c r="J127" s="22">
        <f t="shared" si="1"/>
        <v>0</v>
      </c>
      <c r="K127" s="22">
        <f t="shared" si="2"/>
        <v>0</v>
      </c>
      <c r="L127" s="22">
        <f t="shared" si="3"/>
        <v>0</v>
      </c>
      <c r="M127" s="19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17">
        <f t="shared" si="4"/>
        <v>120</v>
      </c>
      <c r="B128" s="18" t="s">
        <v>254</v>
      </c>
      <c r="C128" s="18" t="s">
        <v>214</v>
      </c>
      <c r="D128" s="18" t="s">
        <v>145</v>
      </c>
      <c r="E128" s="18" t="s">
        <v>255</v>
      </c>
      <c r="F128" s="18">
        <v>5.0</v>
      </c>
      <c r="G128" s="19"/>
      <c r="H128" s="19"/>
      <c r="I128" s="19"/>
      <c r="J128" s="22">
        <f t="shared" si="1"/>
        <v>0</v>
      </c>
      <c r="K128" s="22">
        <f t="shared" si="2"/>
        <v>0</v>
      </c>
      <c r="L128" s="22">
        <f t="shared" si="3"/>
        <v>0</v>
      </c>
      <c r="M128" s="19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17">
        <f t="shared" si="4"/>
        <v>121</v>
      </c>
      <c r="B129" s="23" t="s">
        <v>256</v>
      </c>
      <c r="C129" s="24" t="s">
        <v>257</v>
      </c>
      <c r="D129" s="18" t="s">
        <v>145</v>
      </c>
      <c r="E129" s="18" t="s">
        <v>136</v>
      </c>
      <c r="F129" s="18">
        <v>7.0</v>
      </c>
      <c r="G129" s="19"/>
      <c r="H129" s="19"/>
      <c r="I129" s="19"/>
      <c r="J129" s="22">
        <f t="shared" si="1"/>
        <v>0</v>
      </c>
      <c r="K129" s="22">
        <f t="shared" si="2"/>
        <v>0</v>
      </c>
      <c r="L129" s="22">
        <f t="shared" si="3"/>
        <v>0</v>
      </c>
      <c r="M129" s="19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17">
        <f t="shared" si="4"/>
        <v>122</v>
      </c>
      <c r="B130" s="18" t="s">
        <v>258</v>
      </c>
      <c r="C130" s="18">
        <v>500.0</v>
      </c>
      <c r="D130" s="18" t="s">
        <v>22</v>
      </c>
      <c r="E130" s="18" t="s">
        <v>259</v>
      </c>
      <c r="F130" s="18">
        <v>4.0</v>
      </c>
      <c r="G130" s="19"/>
      <c r="H130" s="19"/>
      <c r="I130" s="19"/>
      <c r="J130" s="22">
        <f t="shared" si="1"/>
        <v>0</v>
      </c>
      <c r="K130" s="22">
        <f t="shared" si="2"/>
        <v>0</v>
      </c>
      <c r="L130" s="22">
        <f t="shared" si="3"/>
        <v>0</v>
      </c>
      <c r="M130" s="19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17">
        <f t="shared" si="4"/>
        <v>123</v>
      </c>
      <c r="B131" s="18" t="s">
        <v>260</v>
      </c>
      <c r="C131" s="18">
        <v>1.0</v>
      </c>
      <c r="D131" s="18" t="s">
        <v>210</v>
      </c>
      <c r="E131" s="18" t="s">
        <v>261</v>
      </c>
      <c r="F131" s="18">
        <v>11.0</v>
      </c>
      <c r="G131" s="19"/>
      <c r="H131" s="19"/>
      <c r="I131" s="19"/>
      <c r="J131" s="22">
        <f t="shared" si="1"/>
        <v>0</v>
      </c>
      <c r="K131" s="22">
        <f t="shared" si="2"/>
        <v>0</v>
      </c>
      <c r="L131" s="22">
        <f t="shared" si="3"/>
        <v>0</v>
      </c>
      <c r="M131" s="19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17">
        <f t="shared" si="4"/>
        <v>124</v>
      </c>
      <c r="B132" s="18" t="s">
        <v>262</v>
      </c>
      <c r="C132" s="18">
        <v>1000.0</v>
      </c>
      <c r="D132" s="18" t="s">
        <v>22</v>
      </c>
      <c r="E132" s="18" t="s">
        <v>32</v>
      </c>
      <c r="F132" s="18">
        <v>5.0</v>
      </c>
      <c r="G132" s="19"/>
      <c r="H132" s="19"/>
      <c r="I132" s="19"/>
      <c r="J132" s="22">
        <f t="shared" si="1"/>
        <v>0</v>
      </c>
      <c r="K132" s="22">
        <f t="shared" si="2"/>
        <v>0</v>
      </c>
      <c r="L132" s="22">
        <f t="shared" si="3"/>
        <v>0</v>
      </c>
      <c r="M132" s="19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17">
        <f t="shared" si="4"/>
        <v>125</v>
      </c>
      <c r="B133" s="18" t="s">
        <v>263</v>
      </c>
      <c r="C133" s="18" t="s">
        <v>264</v>
      </c>
      <c r="D133" s="18" t="s">
        <v>28</v>
      </c>
      <c r="E133" s="18" t="s">
        <v>44</v>
      </c>
      <c r="F133" s="18">
        <v>7.0</v>
      </c>
      <c r="G133" s="19"/>
      <c r="H133" s="19"/>
      <c r="I133" s="19"/>
      <c r="J133" s="22">
        <f t="shared" si="1"/>
        <v>0</v>
      </c>
      <c r="K133" s="22">
        <f t="shared" si="2"/>
        <v>0</v>
      </c>
      <c r="L133" s="22">
        <f t="shared" si="3"/>
        <v>0</v>
      </c>
      <c r="M133" s="19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17">
        <f t="shared" si="4"/>
        <v>126</v>
      </c>
      <c r="B134" s="18" t="s">
        <v>265</v>
      </c>
      <c r="C134" s="18">
        <v>1000.0</v>
      </c>
      <c r="D134" s="18" t="s">
        <v>28</v>
      </c>
      <c r="E134" s="18" t="s">
        <v>44</v>
      </c>
      <c r="F134" s="18">
        <v>2.0</v>
      </c>
      <c r="G134" s="19"/>
      <c r="H134" s="19"/>
      <c r="I134" s="19"/>
      <c r="J134" s="22">
        <f t="shared" si="1"/>
        <v>0</v>
      </c>
      <c r="K134" s="22">
        <f t="shared" si="2"/>
        <v>0</v>
      </c>
      <c r="L134" s="22">
        <f t="shared" si="3"/>
        <v>0</v>
      </c>
      <c r="M134" s="19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17">
        <f t="shared" si="4"/>
        <v>127</v>
      </c>
      <c r="B135" s="18" t="s">
        <v>266</v>
      </c>
      <c r="C135" s="18">
        <v>250.0</v>
      </c>
      <c r="D135" s="18" t="s">
        <v>28</v>
      </c>
      <c r="E135" s="18" t="s">
        <v>44</v>
      </c>
      <c r="F135" s="18">
        <v>1.0</v>
      </c>
      <c r="G135" s="19"/>
      <c r="H135" s="19"/>
      <c r="I135" s="19"/>
      <c r="J135" s="22">
        <f t="shared" si="1"/>
        <v>0</v>
      </c>
      <c r="K135" s="22">
        <f t="shared" si="2"/>
        <v>0</v>
      </c>
      <c r="L135" s="22">
        <f t="shared" si="3"/>
        <v>0</v>
      </c>
      <c r="M135" s="19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17">
        <f t="shared" si="4"/>
        <v>128</v>
      </c>
      <c r="B136" s="18" t="s">
        <v>267</v>
      </c>
      <c r="C136" s="18">
        <v>500.0</v>
      </c>
      <c r="D136" s="18" t="s">
        <v>22</v>
      </c>
      <c r="E136" s="18" t="s">
        <v>20</v>
      </c>
      <c r="F136" s="18">
        <v>1.0</v>
      </c>
      <c r="G136" s="19"/>
      <c r="H136" s="19"/>
      <c r="I136" s="19"/>
      <c r="J136" s="22">
        <f t="shared" si="1"/>
        <v>0</v>
      </c>
      <c r="K136" s="22">
        <f t="shared" si="2"/>
        <v>0</v>
      </c>
      <c r="L136" s="22">
        <f t="shared" si="3"/>
        <v>0</v>
      </c>
      <c r="M136" s="19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17">
        <f t="shared" si="4"/>
        <v>129</v>
      </c>
      <c r="B137" s="18" t="s">
        <v>268</v>
      </c>
      <c r="C137" s="18">
        <v>500.0</v>
      </c>
      <c r="D137" s="18" t="s">
        <v>22</v>
      </c>
      <c r="E137" s="18" t="s">
        <v>20</v>
      </c>
      <c r="F137" s="18">
        <v>2.0</v>
      </c>
      <c r="G137" s="19"/>
      <c r="H137" s="19"/>
      <c r="I137" s="19"/>
      <c r="J137" s="22">
        <f t="shared" si="1"/>
        <v>0</v>
      </c>
      <c r="K137" s="22">
        <f t="shared" si="2"/>
        <v>0</v>
      </c>
      <c r="L137" s="22">
        <f t="shared" si="3"/>
        <v>0</v>
      </c>
      <c r="M137" s="19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17">
        <f t="shared" si="4"/>
        <v>130</v>
      </c>
      <c r="B138" s="18" t="s">
        <v>269</v>
      </c>
      <c r="C138" s="18" t="s">
        <v>270</v>
      </c>
      <c r="D138" s="18" t="s">
        <v>109</v>
      </c>
      <c r="E138" s="18" t="s">
        <v>271</v>
      </c>
      <c r="F138" s="18">
        <v>1.0</v>
      </c>
      <c r="G138" s="19"/>
      <c r="H138" s="19"/>
      <c r="I138" s="19"/>
      <c r="J138" s="22">
        <f t="shared" si="1"/>
        <v>0</v>
      </c>
      <c r="K138" s="22">
        <f t="shared" si="2"/>
        <v>0</v>
      </c>
      <c r="L138" s="22">
        <f t="shared" si="3"/>
        <v>0</v>
      </c>
      <c r="M138" s="19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17">
        <f t="shared" si="4"/>
        <v>131</v>
      </c>
      <c r="B139" s="18" t="s">
        <v>272</v>
      </c>
      <c r="C139" s="18">
        <v>1000.0</v>
      </c>
      <c r="D139" s="18" t="s">
        <v>25</v>
      </c>
      <c r="E139" s="18" t="s">
        <v>273</v>
      </c>
      <c r="F139" s="18">
        <v>5.0</v>
      </c>
      <c r="G139" s="19"/>
      <c r="H139" s="19"/>
      <c r="I139" s="19"/>
      <c r="J139" s="22">
        <f t="shared" si="1"/>
        <v>0</v>
      </c>
      <c r="K139" s="22">
        <f t="shared" si="2"/>
        <v>0</v>
      </c>
      <c r="L139" s="22">
        <f t="shared" si="3"/>
        <v>0</v>
      </c>
      <c r="M139" s="19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17">
        <f t="shared" si="4"/>
        <v>132</v>
      </c>
      <c r="B140" s="18" t="s">
        <v>274</v>
      </c>
      <c r="C140" s="18">
        <v>1.0</v>
      </c>
      <c r="D140" s="18" t="s">
        <v>38</v>
      </c>
      <c r="E140" s="18" t="s">
        <v>32</v>
      </c>
      <c r="F140" s="18">
        <v>6.0</v>
      </c>
      <c r="G140" s="19"/>
      <c r="H140" s="19"/>
      <c r="I140" s="19"/>
      <c r="J140" s="22">
        <f t="shared" si="1"/>
        <v>0</v>
      </c>
      <c r="K140" s="22">
        <f t="shared" si="2"/>
        <v>0</v>
      </c>
      <c r="L140" s="22">
        <f t="shared" si="3"/>
        <v>0</v>
      </c>
      <c r="M140" s="19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17">
        <f t="shared" si="4"/>
        <v>133</v>
      </c>
      <c r="B141" s="18" t="s">
        <v>275</v>
      </c>
      <c r="C141" s="18" t="s">
        <v>276</v>
      </c>
      <c r="D141" s="18" t="s">
        <v>276</v>
      </c>
      <c r="E141" s="18" t="s">
        <v>277</v>
      </c>
      <c r="F141" s="18">
        <v>1.0</v>
      </c>
      <c r="G141" s="19"/>
      <c r="H141" s="19"/>
      <c r="I141" s="19"/>
      <c r="J141" s="22">
        <f t="shared" si="1"/>
        <v>0</v>
      </c>
      <c r="K141" s="22">
        <f t="shared" si="2"/>
        <v>0</v>
      </c>
      <c r="L141" s="22">
        <f t="shared" si="3"/>
        <v>0</v>
      </c>
      <c r="M141" s="19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17">
        <f t="shared" si="4"/>
        <v>134</v>
      </c>
      <c r="B142" s="18" t="s">
        <v>278</v>
      </c>
      <c r="C142" s="18" t="s">
        <v>276</v>
      </c>
      <c r="D142" s="18" t="s">
        <v>276</v>
      </c>
      <c r="E142" s="18" t="s">
        <v>279</v>
      </c>
      <c r="F142" s="18">
        <v>1.0</v>
      </c>
      <c r="G142" s="19"/>
      <c r="H142" s="19"/>
      <c r="I142" s="19"/>
      <c r="J142" s="22">
        <f t="shared" si="1"/>
        <v>0</v>
      </c>
      <c r="K142" s="22">
        <f t="shared" si="2"/>
        <v>0</v>
      </c>
      <c r="L142" s="22">
        <f t="shared" si="3"/>
        <v>0</v>
      </c>
      <c r="M142" s="19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17">
        <f t="shared" si="4"/>
        <v>135</v>
      </c>
      <c r="B143" s="18" t="s">
        <v>280</v>
      </c>
      <c r="C143" s="18" t="s">
        <v>276</v>
      </c>
      <c r="D143" s="18" t="s">
        <v>276</v>
      </c>
      <c r="E143" s="18" t="s">
        <v>281</v>
      </c>
      <c r="F143" s="18">
        <v>1.0</v>
      </c>
      <c r="G143" s="19"/>
      <c r="H143" s="19"/>
      <c r="I143" s="19"/>
      <c r="J143" s="22">
        <f t="shared" si="1"/>
        <v>0</v>
      </c>
      <c r="K143" s="22">
        <f t="shared" si="2"/>
        <v>0</v>
      </c>
      <c r="L143" s="22">
        <f t="shared" si="3"/>
        <v>0</v>
      </c>
      <c r="M143" s="19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17">
        <f t="shared" si="4"/>
        <v>136</v>
      </c>
      <c r="B144" s="18" t="s">
        <v>282</v>
      </c>
      <c r="C144" s="18">
        <v>500.0</v>
      </c>
      <c r="D144" s="18" t="s">
        <v>22</v>
      </c>
      <c r="E144" s="18" t="s">
        <v>283</v>
      </c>
      <c r="F144" s="18">
        <v>1.0</v>
      </c>
      <c r="G144" s="19"/>
      <c r="H144" s="19"/>
      <c r="I144" s="19"/>
      <c r="J144" s="22">
        <f t="shared" si="1"/>
        <v>0</v>
      </c>
      <c r="K144" s="22">
        <f t="shared" si="2"/>
        <v>0</v>
      </c>
      <c r="L144" s="22">
        <f t="shared" si="3"/>
        <v>0</v>
      </c>
      <c r="M144" s="19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17">
        <f t="shared" si="4"/>
        <v>137</v>
      </c>
      <c r="B145" s="18" t="s">
        <v>284</v>
      </c>
      <c r="C145" s="18">
        <v>500.0</v>
      </c>
      <c r="D145" s="18" t="s">
        <v>22</v>
      </c>
      <c r="E145" s="18" t="s">
        <v>285</v>
      </c>
      <c r="F145" s="18">
        <v>5.0</v>
      </c>
      <c r="G145" s="19"/>
      <c r="H145" s="19"/>
      <c r="I145" s="19"/>
      <c r="J145" s="22">
        <f t="shared" si="1"/>
        <v>0</v>
      </c>
      <c r="K145" s="22">
        <f t="shared" si="2"/>
        <v>0</v>
      </c>
      <c r="L145" s="22">
        <f t="shared" si="3"/>
        <v>0</v>
      </c>
      <c r="M145" s="19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17">
        <f t="shared" si="4"/>
        <v>138</v>
      </c>
      <c r="B146" s="18" t="s">
        <v>286</v>
      </c>
      <c r="C146" s="18">
        <v>500.0</v>
      </c>
      <c r="D146" s="18" t="s">
        <v>22</v>
      </c>
      <c r="E146" s="18" t="s">
        <v>287</v>
      </c>
      <c r="F146" s="18">
        <v>1.0</v>
      </c>
      <c r="G146" s="19"/>
      <c r="H146" s="19"/>
      <c r="I146" s="19"/>
      <c r="J146" s="22">
        <f t="shared" si="1"/>
        <v>0</v>
      </c>
      <c r="K146" s="22">
        <f t="shared" si="2"/>
        <v>0</v>
      </c>
      <c r="L146" s="22">
        <f t="shared" si="3"/>
        <v>0</v>
      </c>
      <c r="M146" s="19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17">
        <f t="shared" si="4"/>
        <v>139</v>
      </c>
      <c r="B147" s="18" t="s">
        <v>288</v>
      </c>
      <c r="C147" s="18">
        <v>500.0</v>
      </c>
      <c r="D147" s="18" t="s">
        <v>22</v>
      </c>
      <c r="E147" s="18" t="s">
        <v>285</v>
      </c>
      <c r="F147" s="18">
        <v>5.0</v>
      </c>
      <c r="G147" s="19"/>
      <c r="H147" s="19"/>
      <c r="I147" s="19"/>
      <c r="J147" s="22">
        <f t="shared" si="1"/>
        <v>0</v>
      </c>
      <c r="K147" s="22">
        <f t="shared" si="2"/>
        <v>0</v>
      </c>
      <c r="L147" s="22">
        <f t="shared" si="3"/>
        <v>0</v>
      </c>
      <c r="M147" s="19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17">
        <f t="shared" si="4"/>
        <v>140</v>
      </c>
      <c r="B148" s="18" t="s">
        <v>289</v>
      </c>
      <c r="C148" s="18">
        <v>475.0</v>
      </c>
      <c r="D148" s="18" t="s">
        <v>22</v>
      </c>
      <c r="E148" s="18" t="s">
        <v>290</v>
      </c>
      <c r="F148" s="18">
        <v>1.0</v>
      </c>
      <c r="G148" s="19"/>
      <c r="H148" s="19"/>
      <c r="I148" s="19"/>
      <c r="J148" s="22">
        <f t="shared" si="1"/>
        <v>0</v>
      </c>
      <c r="K148" s="22">
        <f t="shared" si="2"/>
        <v>0</v>
      </c>
      <c r="L148" s="22">
        <f t="shared" si="3"/>
        <v>0</v>
      </c>
      <c r="M148" s="19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17">
        <f t="shared" si="4"/>
        <v>141</v>
      </c>
      <c r="B149" s="18" t="s">
        <v>291</v>
      </c>
      <c r="C149" s="18">
        <v>500.0</v>
      </c>
      <c r="D149" s="18" t="s">
        <v>22</v>
      </c>
      <c r="E149" s="18" t="s">
        <v>292</v>
      </c>
      <c r="F149" s="18">
        <v>2.0</v>
      </c>
      <c r="G149" s="19"/>
      <c r="H149" s="19"/>
      <c r="I149" s="19"/>
      <c r="J149" s="22">
        <f t="shared" si="1"/>
        <v>0</v>
      </c>
      <c r="K149" s="22">
        <f t="shared" si="2"/>
        <v>0</v>
      </c>
      <c r="L149" s="22">
        <f t="shared" si="3"/>
        <v>0</v>
      </c>
      <c r="M149" s="19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17">
        <f t="shared" si="4"/>
        <v>142</v>
      </c>
      <c r="B150" s="18" t="s">
        <v>293</v>
      </c>
      <c r="C150" s="18">
        <v>250.0</v>
      </c>
      <c r="D150" s="18" t="s">
        <v>22</v>
      </c>
      <c r="E150" s="23" t="s">
        <v>294</v>
      </c>
      <c r="F150" s="18">
        <v>1.0</v>
      </c>
      <c r="G150" s="19"/>
      <c r="H150" s="19"/>
      <c r="I150" s="19"/>
      <c r="J150" s="22">
        <f t="shared" si="1"/>
        <v>0</v>
      </c>
      <c r="K150" s="22">
        <f t="shared" si="2"/>
        <v>0</v>
      </c>
      <c r="L150" s="22">
        <f t="shared" si="3"/>
        <v>0</v>
      </c>
      <c r="M150" s="19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17">
        <f t="shared" si="4"/>
        <v>143</v>
      </c>
      <c r="B151" s="18" t="s">
        <v>295</v>
      </c>
      <c r="C151" s="18">
        <v>500.0</v>
      </c>
      <c r="D151" s="18" t="s">
        <v>22</v>
      </c>
      <c r="E151" s="18" t="s">
        <v>296</v>
      </c>
      <c r="F151" s="18">
        <v>4.0</v>
      </c>
      <c r="G151" s="19"/>
      <c r="H151" s="19"/>
      <c r="I151" s="19"/>
      <c r="J151" s="22">
        <f t="shared" si="1"/>
        <v>0</v>
      </c>
      <c r="K151" s="22">
        <f t="shared" si="2"/>
        <v>0</v>
      </c>
      <c r="L151" s="22">
        <f t="shared" si="3"/>
        <v>0</v>
      </c>
      <c r="M151" s="19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17">
        <f t="shared" si="4"/>
        <v>144</v>
      </c>
      <c r="B152" s="18" t="s">
        <v>297</v>
      </c>
      <c r="C152" s="18">
        <v>500.0</v>
      </c>
      <c r="D152" s="18" t="s">
        <v>22</v>
      </c>
      <c r="E152" s="23" t="s">
        <v>298</v>
      </c>
      <c r="F152" s="18">
        <v>1.0</v>
      </c>
      <c r="G152" s="19"/>
      <c r="H152" s="19"/>
      <c r="I152" s="19"/>
      <c r="J152" s="22">
        <f t="shared" si="1"/>
        <v>0</v>
      </c>
      <c r="K152" s="22">
        <f t="shared" si="2"/>
        <v>0</v>
      </c>
      <c r="L152" s="22">
        <f t="shared" si="3"/>
        <v>0</v>
      </c>
      <c r="M152" s="19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17">
        <f t="shared" si="4"/>
        <v>145</v>
      </c>
      <c r="B153" s="18" t="s">
        <v>299</v>
      </c>
      <c r="C153" s="18"/>
      <c r="D153" s="18"/>
      <c r="E153" s="18" t="s">
        <v>300</v>
      </c>
      <c r="F153" s="18">
        <v>1.0</v>
      </c>
      <c r="G153" s="19"/>
      <c r="H153" s="19"/>
      <c r="I153" s="19"/>
      <c r="J153" s="22">
        <f t="shared" si="1"/>
        <v>0</v>
      </c>
      <c r="K153" s="22">
        <f t="shared" si="2"/>
        <v>0</v>
      </c>
      <c r="L153" s="22">
        <f t="shared" si="3"/>
        <v>0</v>
      </c>
      <c r="M153" s="19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17">
        <f t="shared" si="4"/>
        <v>146</v>
      </c>
      <c r="B154" s="18" t="s">
        <v>301</v>
      </c>
      <c r="C154" s="18">
        <v>1.0</v>
      </c>
      <c r="D154" s="18" t="s">
        <v>302</v>
      </c>
      <c r="E154" s="18" t="s">
        <v>32</v>
      </c>
      <c r="F154" s="18">
        <v>2.0</v>
      </c>
      <c r="G154" s="19"/>
      <c r="H154" s="19"/>
      <c r="I154" s="19"/>
      <c r="J154" s="22">
        <f t="shared" si="1"/>
        <v>0</v>
      </c>
      <c r="K154" s="22">
        <f t="shared" si="2"/>
        <v>0</v>
      </c>
      <c r="L154" s="22">
        <f t="shared" si="3"/>
        <v>0</v>
      </c>
      <c r="M154" s="19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17">
        <f t="shared" si="4"/>
        <v>147</v>
      </c>
      <c r="B155" s="18" t="s">
        <v>303</v>
      </c>
      <c r="C155" s="18" t="s">
        <v>304</v>
      </c>
      <c r="D155" s="18" t="s">
        <v>305</v>
      </c>
      <c r="E155" s="18" t="s">
        <v>306</v>
      </c>
      <c r="F155" s="18">
        <v>1.0</v>
      </c>
      <c r="G155" s="19"/>
      <c r="H155" s="19"/>
      <c r="I155" s="19"/>
      <c r="J155" s="22">
        <f t="shared" si="1"/>
        <v>0</v>
      </c>
      <c r="K155" s="22">
        <f t="shared" si="2"/>
        <v>0</v>
      </c>
      <c r="L155" s="22">
        <f t="shared" si="3"/>
        <v>0</v>
      </c>
      <c r="M155" s="19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17">
        <f t="shared" si="4"/>
        <v>148</v>
      </c>
      <c r="B156" s="23" t="s">
        <v>307</v>
      </c>
      <c r="C156" s="18">
        <v>100.0</v>
      </c>
      <c r="D156" s="18" t="s">
        <v>28</v>
      </c>
      <c r="E156" s="18" t="s">
        <v>32</v>
      </c>
      <c r="F156" s="18">
        <v>2.0</v>
      </c>
      <c r="G156" s="19"/>
      <c r="H156" s="19"/>
      <c r="I156" s="19"/>
      <c r="J156" s="22">
        <f t="shared" si="1"/>
        <v>0</v>
      </c>
      <c r="K156" s="22">
        <f t="shared" si="2"/>
        <v>0</v>
      </c>
      <c r="L156" s="22">
        <f t="shared" si="3"/>
        <v>0</v>
      </c>
      <c r="M156" s="19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17">
        <f t="shared" si="4"/>
        <v>149</v>
      </c>
      <c r="B157" s="23" t="s">
        <v>308</v>
      </c>
      <c r="C157" s="18">
        <v>50.0</v>
      </c>
      <c r="D157" s="18" t="s">
        <v>28</v>
      </c>
      <c r="E157" s="18" t="s">
        <v>32</v>
      </c>
      <c r="F157" s="18">
        <v>1.0</v>
      </c>
      <c r="G157" s="19"/>
      <c r="H157" s="19"/>
      <c r="I157" s="19"/>
      <c r="J157" s="22">
        <f t="shared" si="1"/>
        <v>0</v>
      </c>
      <c r="K157" s="22">
        <f t="shared" si="2"/>
        <v>0</v>
      </c>
      <c r="L157" s="22">
        <f t="shared" si="3"/>
        <v>0</v>
      </c>
      <c r="M157" s="19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17">
        <f t="shared" si="4"/>
        <v>150</v>
      </c>
      <c r="B158" s="18" t="s">
        <v>309</v>
      </c>
      <c r="C158" s="18" t="s">
        <v>310</v>
      </c>
      <c r="D158" s="18" t="s">
        <v>145</v>
      </c>
      <c r="E158" s="18" t="s">
        <v>311</v>
      </c>
      <c r="F158" s="18">
        <v>3.0</v>
      </c>
      <c r="G158" s="19"/>
      <c r="H158" s="19"/>
      <c r="I158" s="19"/>
      <c r="J158" s="22">
        <f t="shared" si="1"/>
        <v>0</v>
      </c>
      <c r="K158" s="22">
        <f t="shared" si="2"/>
        <v>0</v>
      </c>
      <c r="L158" s="22">
        <f t="shared" si="3"/>
        <v>0</v>
      </c>
      <c r="M158" s="19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17">
        <f t="shared" si="4"/>
        <v>151</v>
      </c>
      <c r="B159" s="18" t="s">
        <v>312</v>
      </c>
      <c r="C159" s="18">
        <v>500.0</v>
      </c>
      <c r="D159" s="18" t="s">
        <v>25</v>
      </c>
      <c r="E159" s="18" t="s">
        <v>82</v>
      </c>
      <c r="F159" s="18">
        <v>1.0</v>
      </c>
      <c r="G159" s="19"/>
      <c r="H159" s="19"/>
      <c r="I159" s="19"/>
      <c r="J159" s="22">
        <f t="shared" si="1"/>
        <v>0</v>
      </c>
      <c r="K159" s="22">
        <f t="shared" si="2"/>
        <v>0</v>
      </c>
      <c r="L159" s="22">
        <f t="shared" si="3"/>
        <v>0</v>
      </c>
      <c r="M159" s="19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17">
        <f t="shared" si="4"/>
        <v>152</v>
      </c>
      <c r="B160" s="18" t="s">
        <v>313</v>
      </c>
      <c r="C160" s="18">
        <v>500.0</v>
      </c>
      <c r="D160" s="18" t="s">
        <v>28</v>
      </c>
      <c r="E160" s="18" t="s">
        <v>44</v>
      </c>
      <c r="F160" s="18">
        <v>3.0</v>
      </c>
      <c r="G160" s="19"/>
      <c r="H160" s="19"/>
      <c r="I160" s="19"/>
      <c r="J160" s="22">
        <f t="shared" si="1"/>
        <v>0</v>
      </c>
      <c r="K160" s="22">
        <f t="shared" si="2"/>
        <v>0</v>
      </c>
      <c r="L160" s="22">
        <f t="shared" si="3"/>
        <v>0</v>
      </c>
      <c r="M160" s="19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17">
        <f t="shared" si="4"/>
        <v>153</v>
      </c>
      <c r="B161" s="18" t="s">
        <v>314</v>
      </c>
      <c r="C161" s="18">
        <v>250.0</v>
      </c>
      <c r="D161" s="18" t="s">
        <v>28</v>
      </c>
      <c r="E161" s="18" t="s">
        <v>32</v>
      </c>
      <c r="F161" s="18">
        <v>1.0</v>
      </c>
      <c r="G161" s="19"/>
      <c r="H161" s="19"/>
      <c r="I161" s="19"/>
      <c r="J161" s="22">
        <f t="shared" si="1"/>
        <v>0</v>
      </c>
      <c r="K161" s="22">
        <f t="shared" si="2"/>
        <v>0</v>
      </c>
      <c r="L161" s="22">
        <f t="shared" si="3"/>
        <v>0</v>
      </c>
      <c r="M161" s="19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17">
        <f t="shared" si="4"/>
        <v>154</v>
      </c>
      <c r="B162" s="18" t="s">
        <v>315</v>
      </c>
      <c r="C162" s="18">
        <v>50.0</v>
      </c>
      <c r="D162" s="18" t="s">
        <v>28</v>
      </c>
      <c r="E162" s="18" t="s">
        <v>32</v>
      </c>
      <c r="F162" s="18">
        <v>1.0</v>
      </c>
      <c r="G162" s="19"/>
      <c r="H162" s="19"/>
      <c r="I162" s="19"/>
      <c r="J162" s="22">
        <f t="shared" si="1"/>
        <v>0</v>
      </c>
      <c r="K162" s="22">
        <f t="shared" si="2"/>
        <v>0</v>
      </c>
      <c r="L162" s="22">
        <f t="shared" si="3"/>
        <v>0</v>
      </c>
      <c r="M162" s="19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17">
        <f t="shared" si="4"/>
        <v>155</v>
      </c>
      <c r="B163" s="18" t="s">
        <v>316</v>
      </c>
      <c r="C163" s="18">
        <v>100.0</v>
      </c>
      <c r="D163" s="18" t="s">
        <v>28</v>
      </c>
      <c r="E163" s="18" t="s">
        <v>32</v>
      </c>
      <c r="F163" s="18">
        <v>1.0</v>
      </c>
      <c r="G163" s="19"/>
      <c r="H163" s="19"/>
      <c r="I163" s="19"/>
      <c r="J163" s="22">
        <f t="shared" si="1"/>
        <v>0</v>
      </c>
      <c r="K163" s="22">
        <f t="shared" si="2"/>
        <v>0</v>
      </c>
      <c r="L163" s="22">
        <f t="shared" si="3"/>
        <v>0</v>
      </c>
      <c r="M163" s="19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17">
        <f t="shared" si="4"/>
        <v>156</v>
      </c>
      <c r="B164" s="18" t="s">
        <v>317</v>
      </c>
      <c r="C164" s="18">
        <v>250.0</v>
      </c>
      <c r="D164" s="18" t="s">
        <v>22</v>
      </c>
      <c r="E164" s="18" t="s">
        <v>32</v>
      </c>
      <c r="F164" s="18">
        <v>2.0</v>
      </c>
      <c r="G164" s="19"/>
      <c r="H164" s="19"/>
      <c r="I164" s="19"/>
      <c r="J164" s="22">
        <f t="shared" si="1"/>
        <v>0</v>
      </c>
      <c r="K164" s="22">
        <f t="shared" si="2"/>
        <v>0</v>
      </c>
      <c r="L164" s="22">
        <f t="shared" si="3"/>
        <v>0</v>
      </c>
      <c r="M164" s="19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17">
        <f t="shared" si="4"/>
        <v>157</v>
      </c>
      <c r="B165" s="18" t="s">
        <v>318</v>
      </c>
      <c r="C165" s="18">
        <v>1.0</v>
      </c>
      <c r="D165" s="18" t="s">
        <v>38</v>
      </c>
      <c r="E165" s="18" t="s">
        <v>32</v>
      </c>
      <c r="F165" s="18">
        <v>1.0</v>
      </c>
      <c r="G165" s="19"/>
      <c r="H165" s="19"/>
      <c r="I165" s="19"/>
      <c r="J165" s="22">
        <f t="shared" si="1"/>
        <v>0</v>
      </c>
      <c r="K165" s="22">
        <f t="shared" si="2"/>
        <v>0</v>
      </c>
      <c r="L165" s="22">
        <f t="shared" si="3"/>
        <v>0</v>
      </c>
      <c r="M165" s="19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17">
        <f t="shared" si="4"/>
        <v>158</v>
      </c>
      <c r="B166" s="18" t="s">
        <v>319</v>
      </c>
      <c r="C166" s="18">
        <v>250.0</v>
      </c>
      <c r="D166" s="18" t="s">
        <v>28</v>
      </c>
      <c r="E166" s="18" t="s">
        <v>32</v>
      </c>
      <c r="F166" s="18">
        <v>4.0</v>
      </c>
      <c r="G166" s="19"/>
      <c r="H166" s="19"/>
      <c r="I166" s="19"/>
      <c r="J166" s="22">
        <f t="shared" si="1"/>
        <v>0</v>
      </c>
      <c r="K166" s="22">
        <f t="shared" si="2"/>
        <v>0</v>
      </c>
      <c r="L166" s="22">
        <f t="shared" si="3"/>
        <v>0</v>
      </c>
      <c r="M166" s="19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17">
        <f t="shared" si="4"/>
        <v>159</v>
      </c>
      <c r="B167" s="18" t="s">
        <v>320</v>
      </c>
      <c r="C167" s="18">
        <v>2.5</v>
      </c>
      <c r="D167" s="18" t="s">
        <v>38</v>
      </c>
      <c r="E167" s="18" t="s">
        <v>32</v>
      </c>
      <c r="F167" s="18">
        <v>5.0</v>
      </c>
      <c r="G167" s="19"/>
      <c r="H167" s="19"/>
      <c r="I167" s="19"/>
      <c r="J167" s="22">
        <f t="shared" si="1"/>
        <v>0</v>
      </c>
      <c r="K167" s="22">
        <f t="shared" si="2"/>
        <v>0</v>
      </c>
      <c r="L167" s="22">
        <f t="shared" si="3"/>
        <v>0</v>
      </c>
      <c r="M167" s="19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17">
        <f t="shared" si="4"/>
        <v>160</v>
      </c>
      <c r="B168" s="18" t="s">
        <v>321</v>
      </c>
      <c r="C168" s="18">
        <v>1000.0</v>
      </c>
      <c r="D168" s="18" t="s">
        <v>28</v>
      </c>
      <c r="E168" s="18" t="s">
        <v>32</v>
      </c>
      <c r="F168" s="18">
        <v>5.0</v>
      </c>
      <c r="G168" s="19"/>
      <c r="H168" s="19"/>
      <c r="I168" s="19"/>
      <c r="J168" s="22">
        <f t="shared" si="1"/>
        <v>0</v>
      </c>
      <c r="K168" s="22">
        <f t="shared" si="2"/>
        <v>0</v>
      </c>
      <c r="L168" s="22">
        <f t="shared" si="3"/>
        <v>0</v>
      </c>
      <c r="M168" s="19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17">
        <f t="shared" si="4"/>
        <v>161</v>
      </c>
      <c r="B169" s="18" t="s">
        <v>322</v>
      </c>
      <c r="C169" s="18">
        <v>500.0</v>
      </c>
      <c r="D169" s="18" t="s">
        <v>28</v>
      </c>
      <c r="E169" s="18" t="s">
        <v>237</v>
      </c>
      <c r="F169" s="18">
        <v>5.0</v>
      </c>
      <c r="G169" s="19"/>
      <c r="H169" s="19"/>
      <c r="I169" s="19"/>
      <c r="J169" s="22">
        <f t="shared" si="1"/>
        <v>0</v>
      </c>
      <c r="K169" s="22">
        <f t="shared" si="2"/>
        <v>0</v>
      </c>
      <c r="L169" s="22">
        <f t="shared" si="3"/>
        <v>0</v>
      </c>
      <c r="M169" s="19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17">
        <f t="shared" si="4"/>
        <v>162</v>
      </c>
      <c r="B170" s="18" t="s">
        <v>323</v>
      </c>
      <c r="C170" s="18">
        <v>100.0</v>
      </c>
      <c r="D170" s="18" t="s">
        <v>28</v>
      </c>
      <c r="E170" s="18" t="s">
        <v>32</v>
      </c>
      <c r="F170" s="18">
        <v>1.0</v>
      </c>
      <c r="G170" s="19"/>
      <c r="H170" s="19"/>
      <c r="I170" s="19"/>
      <c r="J170" s="22">
        <f t="shared" si="1"/>
        <v>0</v>
      </c>
      <c r="K170" s="22">
        <f t="shared" si="2"/>
        <v>0</v>
      </c>
      <c r="L170" s="22">
        <f t="shared" si="3"/>
        <v>0</v>
      </c>
      <c r="M170" s="19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17">
        <f t="shared" si="4"/>
        <v>163</v>
      </c>
      <c r="B171" s="18" t="s">
        <v>324</v>
      </c>
      <c r="C171" s="18">
        <v>100.0</v>
      </c>
      <c r="D171" s="18" t="s">
        <v>28</v>
      </c>
      <c r="E171" s="18" t="s">
        <v>32</v>
      </c>
      <c r="F171" s="18">
        <v>2.0</v>
      </c>
      <c r="G171" s="19"/>
      <c r="H171" s="19"/>
      <c r="I171" s="19"/>
      <c r="J171" s="22">
        <f t="shared" si="1"/>
        <v>0</v>
      </c>
      <c r="K171" s="22">
        <f t="shared" si="2"/>
        <v>0</v>
      </c>
      <c r="L171" s="22">
        <f t="shared" si="3"/>
        <v>0</v>
      </c>
      <c r="M171" s="19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17">
        <f t="shared" si="4"/>
        <v>164</v>
      </c>
      <c r="B172" s="18" t="s">
        <v>325</v>
      </c>
      <c r="C172" s="18">
        <v>1000.0</v>
      </c>
      <c r="D172" s="18" t="s">
        <v>22</v>
      </c>
      <c r="E172" s="18" t="s">
        <v>32</v>
      </c>
      <c r="F172" s="18">
        <v>1.0</v>
      </c>
      <c r="G172" s="19"/>
      <c r="H172" s="19"/>
      <c r="I172" s="19"/>
      <c r="J172" s="22">
        <f t="shared" si="1"/>
        <v>0</v>
      </c>
      <c r="K172" s="22">
        <f t="shared" si="2"/>
        <v>0</v>
      </c>
      <c r="L172" s="22">
        <f t="shared" si="3"/>
        <v>0</v>
      </c>
      <c r="M172" s="19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17">
        <f t="shared" si="4"/>
        <v>165</v>
      </c>
      <c r="B173" s="18" t="s">
        <v>326</v>
      </c>
      <c r="C173" s="18">
        <v>250.0</v>
      </c>
      <c r="D173" s="18" t="s">
        <v>28</v>
      </c>
      <c r="E173" s="18" t="s">
        <v>327</v>
      </c>
      <c r="F173" s="18">
        <v>1.0</v>
      </c>
      <c r="G173" s="19"/>
      <c r="H173" s="19"/>
      <c r="I173" s="19"/>
      <c r="J173" s="22">
        <f t="shared" si="1"/>
        <v>0</v>
      </c>
      <c r="K173" s="22">
        <f t="shared" si="2"/>
        <v>0</v>
      </c>
      <c r="L173" s="22">
        <f t="shared" si="3"/>
        <v>0</v>
      </c>
      <c r="M173" s="19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17">
        <f t="shared" si="4"/>
        <v>166</v>
      </c>
      <c r="B174" s="18" t="s">
        <v>328</v>
      </c>
      <c r="C174" s="18">
        <v>2.5</v>
      </c>
      <c r="D174" s="18" t="s">
        <v>160</v>
      </c>
      <c r="E174" s="18" t="s">
        <v>32</v>
      </c>
      <c r="F174" s="18">
        <v>2.0</v>
      </c>
      <c r="G174" s="19"/>
      <c r="H174" s="19"/>
      <c r="I174" s="19"/>
      <c r="J174" s="22">
        <f t="shared" si="1"/>
        <v>0</v>
      </c>
      <c r="K174" s="22">
        <f t="shared" si="2"/>
        <v>0</v>
      </c>
      <c r="L174" s="22">
        <f t="shared" si="3"/>
        <v>0</v>
      </c>
      <c r="M174" s="19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17">
        <f t="shared" si="4"/>
        <v>167</v>
      </c>
      <c r="B175" s="18" t="s">
        <v>329</v>
      </c>
      <c r="C175" s="18">
        <v>250.0</v>
      </c>
      <c r="D175" s="18" t="s">
        <v>25</v>
      </c>
      <c r="E175" s="18" t="s">
        <v>32</v>
      </c>
      <c r="F175" s="18">
        <v>2.0</v>
      </c>
      <c r="G175" s="19"/>
      <c r="H175" s="19"/>
      <c r="I175" s="19"/>
      <c r="J175" s="22">
        <f t="shared" si="1"/>
        <v>0</v>
      </c>
      <c r="K175" s="22">
        <f t="shared" si="2"/>
        <v>0</v>
      </c>
      <c r="L175" s="22">
        <f t="shared" si="3"/>
        <v>0</v>
      </c>
      <c r="M175" s="19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17">
        <f t="shared" si="4"/>
        <v>168</v>
      </c>
      <c r="B176" s="18" t="s">
        <v>330</v>
      </c>
      <c r="C176" s="18">
        <v>250.0</v>
      </c>
      <c r="D176" s="18" t="s">
        <v>22</v>
      </c>
      <c r="E176" s="18" t="s">
        <v>32</v>
      </c>
      <c r="F176" s="18">
        <v>1.0</v>
      </c>
      <c r="G176" s="19"/>
      <c r="H176" s="19"/>
      <c r="I176" s="19"/>
      <c r="J176" s="22">
        <f t="shared" si="1"/>
        <v>0</v>
      </c>
      <c r="K176" s="22">
        <f t="shared" si="2"/>
        <v>0</v>
      </c>
      <c r="L176" s="22">
        <f t="shared" si="3"/>
        <v>0</v>
      </c>
      <c r="M176" s="19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17">
        <f t="shared" si="4"/>
        <v>169</v>
      </c>
      <c r="B177" s="18" t="s">
        <v>331</v>
      </c>
      <c r="C177" s="18">
        <v>500.0</v>
      </c>
      <c r="D177" s="18" t="s">
        <v>28</v>
      </c>
      <c r="E177" s="18" t="s">
        <v>332</v>
      </c>
      <c r="F177" s="18">
        <v>1.0</v>
      </c>
      <c r="G177" s="19"/>
      <c r="H177" s="19"/>
      <c r="I177" s="19"/>
      <c r="J177" s="22">
        <f t="shared" si="1"/>
        <v>0</v>
      </c>
      <c r="K177" s="22">
        <f t="shared" si="2"/>
        <v>0</v>
      </c>
      <c r="L177" s="22">
        <f t="shared" si="3"/>
        <v>0</v>
      </c>
      <c r="M177" s="19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17">
        <f t="shared" si="4"/>
        <v>170</v>
      </c>
      <c r="B178" s="18" t="s">
        <v>333</v>
      </c>
      <c r="C178" s="18" t="s">
        <v>334</v>
      </c>
      <c r="D178" s="18" t="s">
        <v>25</v>
      </c>
      <c r="E178" s="23" t="s">
        <v>335</v>
      </c>
      <c r="F178" s="18">
        <v>1.0</v>
      </c>
      <c r="G178" s="19"/>
      <c r="H178" s="19"/>
      <c r="I178" s="19"/>
      <c r="J178" s="22">
        <f t="shared" si="1"/>
        <v>0</v>
      </c>
      <c r="K178" s="22">
        <f t="shared" si="2"/>
        <v>0</v>
      </c>
      <c r="L178" s="22">
        <f t="shared" si="3"/>
        <v>0</v>
      </c>
      <c r="M178" s="19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17">
        <f t="shared" si="4"/>
        <v>171</v>
      </c>
      <c r="B179" s="18" t="s">
        <v>336</v>
      </c>
      <c r="C179" s="18" t="s">
        <v>334</v>
      </c>
      <c r="D179" s="18" t="s">
        <v>25</v>
      </c>
      <c r="E179" s="18" t="s">
        <v>337</v>
      </c>
      <c r="F179" s="18">
        <v>1.0</v>
      </c>
      <c r="G179" s="19"/>
      <c r="H179" s="19"/>
      <c r="I179" s="19"/>
      <c r="J179" s="22">
        <f t="shared" si="1"/>
        <v>0</v>
      </c>
      <c r="K179" s="22">
        <f t="shared" si="2"/>
        <v>0</v>
      </c>
      <c r="L179" s="22">
        <f t="shared" si="3"/>
        <v>0</v>
      </c>
      <c r="M179" s="19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17">
        <f t="shared" si="4"/>
        <v>172</v>
      </c>
      <c r="B180" s="18" t="s">
        <v>338</v>
      </c>
      <c r="C180" s="18" t="s">
        <v>339</v>
      </c>
      <c r="D180" s="18" t="s">
        <v>25</v>
      </c>
      <c r="E180" s="18" t="s">
        <v>337</v>
      </c>
      <c r="F180" s="18">
        <v>2.0</v>
      </c>
      <c r="G180" s="19"/>
      <c r="H180" s="19"/>
      <c r="I180" s="19"/>
      <c r="J180" s="22">
        <f t="shared" si="1"/>
        <v>0</v>
      </c>
      <c r="K180" s="22">
        <f t="shared" si="2"/>
        <v>0</v>
      </c>
      <c r="L180" s="22">
        <f t="shared" si="3"/>
        <v>0</v>
      </c>
      <c r="M180" s="19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17">
        <f t="shared" si="4"/>
        <v>173</v>
      </c>
      <c r="B181" s="18" t="s">
        <v>340</v>
      </c>
      <c r="C181" s="18" t="s">
        <v>46</v>
      </c>
      <c r="D181" s="18" t="s">
        <v>25</v>
      </c>
      <c r="E181" s="18" t="s">
        <v>337</v>
      </c>
      <c r="F181" s="18">
        <v>1.0</v>
      </c>
      <c r="G181" s="19"/>
      <c r="H181" s="19"/>
      <c r="I181" s="19"/>
      <c r="J181" s="22">
        <f t="shared" si="1"/>
        <v>0</v>
      </c>
      <c r="K181" s="22">
        <f t="shared" si="2"/>
        <v>0</v>
      </c>
      <c r="L181" s="22">
        <f t="shared" si="3"/>
        <v>0</v>
      </c>
      <c r="M181" s="19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17">
        <f t="shared" si="4"/>
        <v>174</v>
      </c>
      <c r="B182" s="18" t="s">
        <v>341</v>
      </c>
      <c r="C182" s="18">
        <v>100.0</v>
      </c>
      <c r="D182" s="18" t="s">
        <v>22</v>
      </c>
      <c r="E182" s="18" t="s">
        <v>342</v>
      </c>
      <c r="F182" s="18">
        <v>7.0</v>
      </c>
      <c r="G182" s="19"/>
      <c r="H182" s="19"/>
      <c r="I182" s="19"/>
      <c r="J182" s="22">
        <f t="shared" si="1"/>
        <v>0</v>
      </c>
      <c r="K182" s="22">
        <f t="shared" si="2"/>
        <v>0</v>
      </c>
      <c r="L182" s="22">
        <f t="shared" si="3"/>
        <v>0</v>
      </c>
      <c r="M182" s="19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17">
        <f t="shared" si="4"/>
        <v>175</v>
      </c>
      <c r="B183" s="18" t="s">
        <v>343</v>
      </c>
      <c r="C183" s="18" t="s">
        <v>334</v>
      </c>
      <c r="D183" s="18" t="s">
        <v>25</v>
      </c>
      <c r="E183" s="18" t="s">
        <v>337</v>
      </c>
      <c r="F183" s="18">
        <v>2.0</v>
      </c>
      <c r="G183" s="19"/>
      <c r="H183" s="19"/>
      <c r="I183" s="19"/>
      <c r="J183" s="22">
        <f t="shared" si="1"/>
        <v>0</v>
      </c>
      <c r="K183" s="22">
        <f t="shared" si="2"/>
        <v>0</v>
      </c>
      <c r="L183" s="22">
        <f t="shared" si="3"/>
        <v>0</v>
      </c>
      <c r="M183" s="19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17">
        <f t="shared" si="4"/>
        <v>176</v>
      </c>
      <c r="B184" s="18" t="s">
        <v>344</v>
      </c>
      <c r="C184" s="18" t="s">
        <v>345</v>
      </c>
      <c r="D184" s="18" t="s">
        <v>22</v>
      </c>
      <c r="E184" s="18" t="s">
        <v>346</v>
      </c>
      <c r="F184" s="18">
        <v>10.0</v>
      </c>
      <c r="G184" s="19"/>
      <c r="H184" s="19"/>
      <c r="I184" s="19"/>
      <c r="J184" s="22">
        <f t="shared" si="1"/>
        <v>0</v>
      </c>
      <c r="K184" s="22">
        <f t="shared" si="2"/>
        <v>0</v>
      </c>
      <c r="L184" s="22">
        <f t="shared" si="3"/>
        <v>0</v>
      </c>
      <c r="M184" s="19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17">
        <f t="shared" si="4"/>
        <v>177</v>
      </c>
      <c r="B185" s="18" t="s">
        <v>347</v>
      </c>
      <c r="C185" s="18" t="s">
        <v>345</v>
      </c>
      <c r="D185" s="18" t="s">
        <v>22</v>
      </c>
      <c r="E185" s="18" t="s">
        <v>348</v>
      </c>
      <c r="F185" s="18">
        <v>10.0</v>
      </c>
      <c r="G185" s="19"/>
      <c r="H185" s="19"/>
      <c r="I185" s="19"/>
      <c r="J185" s="22">
        <f t="shared" si="1"/>
        <v>0</v>
      </c>
      <c r="K185" s="22">
        <f t="shared" si="2"/>
        <v>0</v>
      </c>
      <c r="L185" s="22">
        <f t="shared" si="3"/>
        <v>0</v>
      </c>
      <c r="M185" s="19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17">
        <f t="shared" si="4"/>
        <v>178</v>
      </c>
      <c r="B186" s="18" t="s">
        <v>349</v>
      </c>
      <c r="C186" s="18" t="s">
        <v>345</v>
      </c>
      <c r="D186" s="18" t="s">
        <v>22</v>
      </c>
      <c r="E186" s="18" t="s">
        <v>350</v>
      </c>
      <c r="F186" s="18">
        <v>15.0</v>
      </c>
      <c r="G186" s="19"/>
      <c r="H186" s="19"/>
      <c r="I186" s="19"/>
      <c r="J186" s="22">
        <f t="shared" si="1"/>
        <v>0</v>
      </c>
      <c r="K186" s="22">
        <f t="shared" si="2"/>
        <v>0</v>
      </c>
      <c r="L186" s="22">
        <f t="shared" si="3"/>
        <v>0</v>
      </c>
      <c r="M186" s="19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17">
        <f t="shared" si="4"/>
        <v>179</v>
      </c>
      <c r="B187" s="18" t="s">
        <v>351</v>
      </c>
      <c r="C187" s="18">
        <v>2.5</v>
      </c>
      <c r="D187" s="18" t="s">
        <v>160</v>
      </c>
      <c r="E187" s="18" t="s">
        <v>352</v>
      </c>
      <c r="F187" s="18">
        <v>1.0</v>
      </c>
      <c r="G187" s="19"/>
      <c r="H187" s="19"/>
      <c r="I187" s="19"/>
      <c r="J187" s="22">
        <f t="shared" si="1"/>
        <v>0</v>
      </c>
      <c r="K187" s="22">
        <f t="shared" si="2"/>
        <v>0</v>
      </c>
      <c r="L187" s="22">
        <f t="shared" si="3"/>
        <v>0</v>
      </c>
      <c r="M187" s="19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17">
        <f t="shared" si="4"/>
        <v>180</v>
      </c>
      <c r="B188" s="18" t="s">
        <v>353</v>
      </c>
      <c r="C188" s="18">
        <v>4.0</v>
      </c>
      <c r="D188" s="18" t="s">
        <v>160</v>
      </c>
      <c r="E188" s="18" t="s">
        <v>354</v>
      </c>
      <c r="F188" s="18">
        <v>2.0</v>
      </c>
      <c r="G188" s="19"/>
      <c r="H188" s="19"/>
      <c r="I188" s="19"/>
      <c r="J188" s="22">
        <f t="shared" si="1"/>
        <v>0</v>
      </c>
      <c r="K188" s="22">
        <f t="shared" si="2"/>
        <v>0</v>
      </c>
      <c r="L188" s="22">
        <f t="shared" si="3"/>
        <v>0</v>
      </c>
      <c r="M188" s="19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17">
        <f t="shared" si="4"/>
        <v>181</v>
      </c>
      <c r="B189" s="18" t="s">
        <v>355</v>
      </c>
      <c r="C189" s="18">
        <v>4.0</v>
      </c>
      <c r="D189" s="18" t="s">
        <v>160</v>
      </c>
      <c r="E189" s="18" t="s">
        <v>354</v>
      </c>
      <c r="F189" s="18">
        <v>1.0</v>
      </c>
      <c r="G189" s="19"/>
      <c r="H189" s="19"/>
      <c r="I189" s="19"/>
      <c r="J189" s="22">
        <f t="shared" si="1"/>
        <v>0</v>
      </c>
      <c r="K189" s="22">
        <f t="shared" si="2"/>
        <v>0</v>
      </c>
      <c r="L189" s="22">
        <f t="shared" si="3"/>
        <v>0</v>
      </c>
      <c r="M189" s="19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17">
        <f t="shared" si="4"/>
        <v>182</v>
      </c>
      <c r="B190" s="18" t="s">
        <v>356</v>
      </c>
      <c r="C190" s="18">
        <v>500.0</v>
      </c>
      <c r="D190" s="18" t="s">
        <v>22</v>
      </c>
      <c r="E190" s="23" t="s">
        <v>357</v>
      </c>
      <c r="F190" s="18">
        <v>2.0</v>
      </c>
      <c r="G190" s="19"/>
      <c r="H190" s="19"/>
      <c r="I190" s="19"/>
      <c r="J190" s="22">
        <f t="shared" si="1"/>
        <v>0</v>
      </c>
      <c r="K190" s="22">
        <f t="shared" si="2"/>
        <v>0</v>
      </c>
      <c r="L190" s="22">
        <f t="shared" si="3"/>
        <v>0</v>
      </c>
      <c r="M190" s="19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17">
        <f t="shared" si="4"/>
        <v>183</v>
      </c>
      <c r="B191" s="18" t="s">
        <v>358</v>
      </c>
      <c r="C191" s="18">
        <v>100.0</v>
      </c>
      <c r="D191" s="18" t="s">
        <v>28</v>
      </c>
      <c r="E191" s="18" t="s">
        <v>359</v>
      </c>
      <c r="F191" s="18">
        <v>1.0</v>
      </c>
      <c r="G191" s="19"/>
      <c r="H191" s="19"/>
      <c r="I191" s="19"/>
      <c r="J191" s="22">
        <f t="shared" si="1"/>
        <v>0</v>
      </c>
      <c r="K191" s="22">
        <f t="shared" si="2"/>
        <v>0</v>
      </c>
      <c r="L191" s="22">
        <f t="shared" si="3"/>
        <v>0</v>
      </c>
      <c r="M191" s="19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17">
        <f t="shared" si="4"/>
        <v>184</v>
      </c>
      <c r="B192" s="18" t="s">
        <v>360</v>
      </c>
      <c r="C192" s="18">
        <v>1000.0</v>
      </c>
      <c r="D192" s="18" t="s">
        <v>28</v>
      </c>
      <c r="E192" s="18" t="s">
        <v>361</v>
      </c>
      <c r="F192" s="18">
        <v>1.0</v>
      </c>
      <c r="G192" s="19"/>
      <c r="H192" s="19"/>
      <c r="I192" s="19"/>
      <c r="J192" s="22">
        <f t="shared" si="1"/>
        <v>0</v>
      </c>
      <c r="K192" s="22">
        <f t="shared" si="2"/>
        <v>0</v>
      </c>
      <c r="L192" s="22">
        <f t="shared" si="3"/>
        <v>0</v>
      </c>
      <c r="M192" s="19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17">
        <f t="shared" si="4"/>
        <v>185</v>
      </c>
      <c r="B193" s="18" t="s">
        <v>362</v>
      </c>
      <c r="C193" s="18" t="s">
        <v>363</v>
      </c>
      <c r="D193" s="18" t="s">
        <v>22</v>
      </c>
      <c r="E193" s="18" t="s">
        <v>364</v>
      </c>
      <c r="F193" s="18">
        <v>1.0</v>
      </c>
      <c r="G193" s="19"/>
      <c r="H193" s="19"/>
      <c r="I193" s="19"/>
      <c r="J193" s="22">
        <f t="shared" si="1"/>
        <v>0</v>
      </c>
      <c r="K193" s="22">
        <f t="shared" si="2"/>
        <v>0</v>
      </c>
      <c r="L193" s="22">
        <f t="shared" si="3"/>
        <v>0</v>
      </c>
      <c r="M193" s="19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17">
        <f t="shared" si="4"/>
        <v>186</v>
      </c>
      <c r="B194" s="18" t="s">
        <v>365</v>
      </c>
      <c r="C194" s="18">
        <v>100.0</v>
      </c>
      <c r="D194" s="18" t="s">
        <v>28</v>
      </c>
      <c r="E194" s="18" t="s">
        <v>366</v>
      </c>
      <c r="F194" s="18">
        <v>1.0</v>
      </c>
      <c r="G194" s="19"/>
      <c r="H194" s="19"/>
      <c r="I194" s="19"/>
      <c r="J194" s="22">
        <f t="shared" si="1"/>
        <v>0</v>
      </c>
      <c r="K194" s="22">
        <f t="shared" si="2"/>
        <v>0</v>
      </c>
      <c r="L194" s="22">
        <f t="shared" si="3"/>
        <v>0</v>
      </c>
      <c r="M194" s="19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17">
        <f t="shared" si="4"/>
        <v>187</v>
      </c>
      <c r="B195" s="18" t="s">
        <v>367</v>
      </c>
      <c r="C195" s="18">
        <v>2.5</v>
      </c>
      <c r="D195" s="18" t="s">
        <v>368</v>
      </c>
      <c r="E195" s="18" t="s">
        <v>361</v>
      </c>
      <c r="F195" s="18">
        <v>2.0</v>
      </c>
      <c r="G195" s="19"/>
      <c r="H195" s="19"/>
      <c r="I195" s="19"/>
      <c r="J195" s="22">
        <f t="shared" si="1"/>
        <v>0</v>
      </c>
      <c r="K195" s="22">
        <f t="shared" si="2"/>
        <v>0</v>
      </c>
      <c r="L195" s="22">
        <f t="shared" si="3"/>
        <v>0</v>
      </c>
      <c r="M195" s="19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17">
        <f t="shared" si="4"/>
        <v>188</v>
      </c>
      <c r="B196" s="18" t="s">
        <v>369</v>
      </c>
      <c r="C196" s="18" t="s">
        <v>304</v>
      </c>
      <c r="D196" s="18" t="s">
        <v>264</v>
      </c>
      <c r="E196" s="18" t="s">
        <v>370</v>
      </c>
      <c r="F196" s="18">
        <v>2.0</v>
      </c>
      <c r="G196" s="19"/>
      <c r="H196" s="19"/>
      <c r="I196" s="19"/>
      <c r="J196" s="22">
        <f t="shared" si="1"/>
        <v>0</v>
      </c>
      <c r="K196" s="22">
        <f t="shared" si="2"/>
        <v>0</v>
      </c>
      <c r="L196" s="22">
        <f t="shared" si="3"/>
        <v>0</v>
      </c>
      <c r="M196" s="19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17">
        <f t="shared" si="4"/>
        <v>189</v>
      </c>
      <c r="B197" s="18" t="s">
        <v>371</v>
      </c>
      <c r="C197" s="18">
        <v>250.0</v>
      </c>
      <c r="D197" s="18" t="s">
        <v>28</v>
      </c>
      <c r="E197" s="18" t="s">
        <v>361</v>
      </c>
      <c r="F197" s="18">
        <v>4.0</v>
      </c>
      <c r="G197" s="19"/>
      <c r="H197" s="19"/>
      <c r="I197" s="19"/>
      <c r="J197" s="22">
        <f t="shared" si="1"/>
        <v>0</v>
      </c>
      <c r="K197" s="22">
        <f t="shared" si="2"/>
        <v>0</v>
      </c>
      <c r="L197" s="22">
        <f t="shared" si="3"/>
        <v>0</v>
      </c>
      <c r="M197" s="19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17">
        <f t="shared" si="4"/>
        <v>190</v>
      </c>
      <c r="B198" s="18" t="s">
        <v>372</v>
      </c>
      <c r="C198" s="18" t="s">
        <v>214</v>
      </c>
      <c r="D198" s="18" t="s">
        <v>215</v>
      </c>
      <c r="E198" s="23" t="s">
        <v>373</v>
      </c>
      <c r="F198" s="18">
        <v>20.0</v>
      </c>
      <c r="G198" s="19"/>
      <c r="H198" s="19"/>
      <c r="I198" s="19"/>
      <c r="J198" s="22">
        <f t="shared" si="1"/>
        <v>0</v>
      </c>
      <c r="K198" s="22">
        <f t="shared" si="2"/>
        <v>0</v>
      </c>
      <c r="L198" s="22">
        <f t="shared" si="3"/>
        <v>0</v>
      </c>
      <c r="M198" s="19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17">
        <f t="shared" si="4"/>
        <v>191</v>
      </c>
      <c r="B199" s="18" t="s">
        <v>374</v>
      </c>
      <c r="C199" s="18">
        <v>500.0</v>
      </c>
      <c r="D199" s="18" t="s">
        <v>22</v>
      </c>
      <c r="E199" s="18" t="s">
        <v>354</v>
      </c>
      <c r="F199" s="18">
        <v>1.0</v>
      </c>
      <c r="G199" s="19"/>
      <c r="H199" s="19"/>
      <c r="I199" s="19"/>
      <c r="J199" s="22">
        <f t="shared" si="1"/>
        <v>0</v>
      </c>
      <c r="K199" s="22">
        <f t="shared" si="2"/>
        <v>0</v>
      </c>
      <c r="L199" s="22">
        <f t="shared" si="3"/>
        <v>0</v>
      </c>
      <c r="M199" s="19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17">
        <f t="shared" si="4"/>
        <v>192</v>
      </c>
      <c r="B200" s="18" t="s">
        <v>375</v>
      </c>
      <c r="C200" s="18">
        <v>250.0</v>
      </c>
      <c r="D200" s="18" t="s">
        <v>25</v>
      </c>
      <c r="E200" s="18" t="s">
        <v>352</v>
      </c>
      <c r="F200" s="18">
        <v>1.0</v>
      </c>
      <c r="G200" s="19"/>
      <c r="H200" s="19"/>
      <c r="I200" s="19"/>
      <c r="J200" s="22">
        <f t="shared" si="1"/>
        <v>0</v>
      </c>
      <c r="K200" s="22">
        <f t="shared" si="2"/>
        <v>0</v>
      </c>
      <c r="L200" s="22">
        <f t="shared" si="3"/>
        <v>0</v>
      </c>
      <c r="M200" s="19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17">
        <f t="shared" si="4"/>
        <v>193</v>
      </c>
      <c r="B201" s="18" t="s">
        <v>376</v>
      </c>
      <c r="C201" s="18">
        <v>5.0</v>
      </c>
      <c r="D201" s="18" t="s">
        <v>25</v>
      </c>
      <c r="E201" s="18" t="s">
        <v>354</v>
      </c>
      <c r="F201" s="18">
        <v>1.0</v>
      </c>
      <c r="G201" s="19"/>
      <c r="H201" s="19"/>
      <c r="I201" s="19"/>
      <c r="J201" s="22">
        <f t="shared" si="1"/>
        <v>0</v>
      </c>
      <c r="K201" s="22">
        <f t="shared" si="2"/>
        <v>0</v>
      </c>
      <c r="L201" s="22">
        <f t="shared" si="3"/>
        <v>0</v>
      </c>
      <c r="M201" s="19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17">
        <f t="shared" si="4"/>
        <v>194</v>
      </c>
      <c r="B202" s="18" t="s">
        <v>377</v>
      </c>
      <c r="C202" s="18">
        <v>1000.0</v>
      </c>
      <c r="D202" s="18" t="s">
        <v>22</v>
      </c>
      <c r="E202" s="18" t="s">
        <v>261</v>
      </c>
      <c r="F202" s="18">
        <v>4.0</v>
      </c>
      <c r="G202" s="19"/>
      <c r="H202" s="19"/>
      <c r="I202" s="19"/>
      <c r="J202" s="22">
        <f t="shared" si="1"/>
        <v>0</v>
      </c>
      <c r="K202" s="22">
        <f t="shared" si="2"/>
        <v>0</v>
      </c>
      <c r="L202" s="22">
        <f t="shared" si="3"/>
        <v>0</v>
      </c>
      <c r="M202" s="19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17">
        <f t="shared" si="4"/>
        <v>195</v>
      </c>
      <c r="B203" s="18" t="s">
        <v>378</v>
      </c>
      <c r="C203" s="18">
        <v>250.0</v>
      </c>
      <c r="D203" s="18" t="s">
        <v>22</v>
      </c>
      <c r="E203" s="18" t="s">
        <v>352</v>
      </c>
      <c r="F203" s="18">
        <v>1.0</v>
      </c>
      <c r="G203" s="19"/>
      <c r="H203" s="19"/>
      <c r="I203" s="19"/>
      <c r="J203" s="22">
        <f t="shared" si="1"/>
        <v>0</v>
      </c>
      <c r="K203" s="22">
        <f t="shared" si="2"/>
        <v>0</v>
      </c>
      <c r="L203" s="22">
        <f t="shared" si="3"/>
        <v>0</v>
      </c>
      <c r="M203" s="19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17">
        <f t="shared" si="4"/>
        <v>196</v>
      </c>
      <c r="B204" s="18" t="s">
        <v>379</v>
      </c>
      <c r="C204" s="18">
        <v>100.0</v>
      </c>
      <c r="D204" s="18" t="s">
        <v>25</v>
      </c>
      <c r="E204" s="18" t="s">
        <v>354</v>
      </c>
      <c r="F204" s="18">
        <v>1.0</v>
      </c>
      <c r="G204" s="19"/>
      <c r="H204" s="19"/>
      <c r="I204" s="19"/>
      <c r="J204" s="22">
        <f t="shared" si="1"/>
        <v>0</v>
      </c>
      <c r="K204" s="22">
        <f t="shared" si="2"/>
        <v>0</v>
      </c>
      <c r="L204" s="22">
        <f t="shared" si="3"/>
        <v>0</v>
      </c>
      <c r="M204" s="19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17">
        <f t="shared" si="4"/>
        <v>197</v>
      </c>
      <c r="B205" s="23" t="s">
        <v>380</v>
      </c>
      <c r="C205" s="18">
        <v>100.0</v>
      </c>
      <c r="D205" s="18" t="s">
        <v>25</v>
      </c>
      <c r="E205" s="18" t="s">
        <v>352</v>
      </c>
      <c r="F205" s="18">
        <v>2.0</v>
      </c>
      <c r="G205" s="19"/>
      <c r="H205" s="19"/>
      <c r="I205" s="19"/>
      <c r="J205" s="22">
        <f t="shared" si="1"/>
        <v>0</v>
      </c>
      <c r="K205" s="22">
        <f t="shared" si="2"/>
        <v>0</v>
      </c>
      <c r="L205" s="22">
        <f t="shared" si="3"/>
        <v>0</v>
      </c>
      <c r="M205" s="19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17">
        <f t="shared" si="4"/>
        <v>198</v>
      </c>
      <c r="B206" s="18" t="s">
        <v>381</v>
      </c>
      <c r="C206" s="18">
        <v>250.0</v>
      </c>
      <c r="D206" s="18" t="s">
        <v>25</v>
      </c>
      <c r="E206" s="18" t="s">
        <v>382</v>
      </c>
      <c r="F206" s="18">
        <v>3.0</v>
      </c>
      <c r="G206" s="19"/>
      <c r="H206" s="19"/>
      <c r="I206" s="19"/>
      <c r="J206" s="22">
        <f t="shared" si="1"/>
        <v>0</v>
      </c>
      <c r="K206" s="22">
        <f t="shared" si="2"/>
        <v>0</v>
      </c>
      <c r="L206" s="22">
        <f t="shared" si="3"/>
        <v>0</v>
      </c>
      <c r="M206" s="19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17">
        <f t="shared" si="4"/>
        <v>199</v>
      </c>
      <c r="B207" s="24" t="s">
        <v>383</v>
      </c>
      <c r="C207" s="18" t="s">
        <v>384</v>
      </c>
      <c r="D207" s="18" t="s">
        <v>385</v>
      </c>
      <c r="E207" s="24" t="s">
        <v>386</v>
      </c>
      <c r="F207" s="18">
        <v>6.0</v>
      </c>
      <c r="G207" s="19"/>
      <c r="H207" s="19"/>
      <c r="I207" s="19"/>
      <c r="J207" s="22">
        <f t="shared" si="1"/>
        <v>0</v>
      </c>
      <c r="K207" s="22">
        <f t="shared" si="2"/>
        <v>0</v>
      </c>
      <c r="L207" s="22">
        <f t="shared" si="3"/>
        <v>0</v>
      </c>
      <c r="M207" s="19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17">
        <f t="shared" si="4"/>
        <v>200</v>
      </c>
      <c r="B208" s="24" t="s">
        <v>387</v>
      </c>
      <c r="C208" s="18">
        <v>100.0</v>
      </c>
      <c r="D208" s="18" t="s">
        <v>22</v>
      </c>
      <c r="E208" s="18" t="s">
        <v>354</v>
      </c>
      <c r="F208" s="18">
        <v>1.0</v>
      </c>
      <c r="G208" s="19"/>
      <c r="H208" s="19"/>
      <c r="I208" s="19"/>
      <c r="J208" s="22">
        <f t="shared" si="1"/>
        <v>0</v>
      </c>
      <c r="K208" s="22">
        <f t="shared" si="2"/>
        <v>0</v>
      </c>
      <c r="L208" s="22">
        <f t="shared" si="3"/>
        <v>0</v>
      </c>
      <c r="M208" s="19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17">
        <f t="shared" si="4"/>
        <v>201</v>
      </c>
      <c r="B209" s="18" t="s">
        <v>388</v>
      </c>
      <c r="C209" s="18">
        <v>1000.0</v>
      </c>
      <c r="D209" s="18" t="s">
        <v>22</v>
      </c>
      <c r="E209" s="18" t="s">
        <v>354</v>
      </c>
      <c r="F209" s="18">
        <v>2.0</v>
      </c>
      <c r="G209" s="19"/>
      <c r="H209" s="19"/>
      <c r="I209" s="19"/>
      <c r="J209" s="22">
        <f t="shared" si="1"/>
        <v>0</v>
      </c>
      <c r="K209" s="22">
        <f t="shared" si="2"/>
        <v>0</v>
      </c>
      <c r="L209" s="22">
        <f t="shared" si="3"/>
        <v>0</v>
      </c>
      <c r="M209" s="19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17">
        <f t="shared" si="4"/>
        <v>202</v>
      </c>
      <c r="B210" s="18" t="s">
        <v>389</v>
      </c>
      <c r="C210" s="18">
        <v>1000.0</v>
      </c>
      <c r="D210" s="18" t="s">
        <v>22</v>
      </c>
      <c r="E210" s="18" t="s">
        <v>352</v>
      </c>
      <c r="F210" s="18">
        <v>1.0</v>
      </c>
      <c r="G210" s="19"/>
      <c r="H210" s="19"/>
      <c r="I210" s="19"/>
      <c r="J210" s="22">
        <f t="shared" si="1"/>
        <v>0</v>
      </c>
      <c r="K210" s="22">
        <f t="shared" si="2"/>
        <v>0</v>
      </c>
      <c r="L210" s="22">
        <f t="shared" si="3"/>
        <v>0</v>
      </c>
      <c r="M210" s="19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17">
        <f t="shared" si="4"/>
        <v>203</v>
      </c>
      <c r="B211" s="18" t="s">
        <v>390</v>
      </c>
      <c r="C211" s="18">
        <v>1000.0</v>
      </c>
      <c r="D211" s="18" t="s">
        <v>22</v>
      </c>
      <c r="E211" s="18" t="s">
        <v>352</v>
      </c>
      <c r="F211" s="18">
        <v>2.0</v>
      </c>
      <c r="G211" s="19"/>
      <c r="H211" s="19"/>
      <c r="I211" s="19"/>
      <c r="J211" s="22">
        <f t="shared" si="1"/>
        <v>0</v>
      </c>
      <c r="K211" s="22">
        <f t="shared" si="2"/>
        <v>0</v>
      </c>
      <c r="L211" s="22">
        <f t="shared" si="3"/>
        <v>0</v>
      </c>
      <c r="M211" s="19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17">
        <f t="shared" si="4"/>
        <v>204</v>
      </c>
      <c r="B212" s="18" t="s">
        <v>391</v>
      </c>
      <c r="C212" s="18">
        <v>25.0</v>
      </c>
      <c r="D212" s="18" t="s">
        <v>25</v>
      </c>
      <c r="E212" s="18" t="s">
        <v>354</v>
      </c>
      <c r="F212" s="18">
        <v>1.0</v>
      </c>
      <c r="G212" s="19"/>
      <c r="H212" s="19"/>
      <c r="I212" s="19"/>
      <c r="J212" s="22">
        <f t="shared" si="1"/>
        <v>0</v>
      </c>
      <c r="K212" s="22">
        <f t="shared" si="2"/>
        <v>0</v>
      </c>
      <c r="L212" s="22">
        <f t="shared" si="3"/>
        <v>0</v>
      </c>
      <c r="M212" s="19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17">
        <f t="shared" si="4"/>
        <v>205</v>
      </c>
      <c r="B213" s="18" t="s">
        <v>392</v>
      </c>
      <c r="C213" s="18" t="s">
        <v>214</v>
      </c>
      <c r="D213" s="18" t="s">
        <v>215</v>
      </c>
      <c r="E213" s="18" t="s">
        <v>393</v>
      </c>
      <c r="F213" s="18">
        <v>6.0</v>
      </c>
      <c r="G213" s="19"/>
      <c r="H213" s="19"/>
      <c r="I213" s="19"/>
      <c r="J213" s="22">
        <f t="shared" si="1"/>
        <v>0</v>
      </c>
      <c r="K213" s="22">
        <f t="shared" si="2"/>
        <v>0</v>
      </c>
      <c r="L213" s="22">
        <f t="shared" si="3"/>
        <v>0</v>
      </c>
      <c r="M213" s="19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17">
        <f t="shared" si="4"/>
        <v>206</v>
      </c>
      <c r="B214" s="18" t="s">
        <v>394</v>
      </c>
      <c r="C214" s="18"/>
      <c r="D214" s="18" t="s">
        <v>145</v>
      </c>
      <c r="E214" s="18" t="s">
        <v>136</v>
      </c>
      <c r="F214" s="18">
        <v>4.0</v>
      </c>
      <c r="G214" s="19"/>
      <c r="H214" s="19"/>
      <c r="I214" s="19"/>
      <c r="J214" s="22">
        <f t="shared" si="1"/>
        <v>0</v>
      </c>
      <c r="K214" s="22">
        <f t="shared" si="2"/>
        <v>0</v>
      </c>
      <c r="L214" s="22">
        <f t="shared" si="3"/>
        <v>0</v>
      </c>
      <c r="M214" s="19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17">
        <f t="shared" si="4"/>
        <v>207</v>
      </c>
      <c r="B215" s="18" t="s">
        <v>395</v>
      </c>
      <c r="C215" s="18"/>
      <c r="D215" s="18" t="s">
        <v>66</v>
      </c>
      <c r="E215" s="18" t="s">
        <v>136</v>
      </c>
      <c r="F215" s="18">
        <v>1.0</v>
      </c>
      <c r="G215" s="19"/>
      <c r="H215" s="19"/>
      <c r="I215" s="19"/>
      <c r="J215" s="22">
        <f t="shared" si="1"/>
        <v>0</v>
      </c>
      <c r="K215" s="22">
        <f t="shared" si="2"/>
        <v>0</v>
      </c>
      <c r="L215" s="22">
        <f t="shared" si="3"/>
        <v>0</v>
      </c>
      <c r="M215" s="19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17">
        <f t="shared" si="4"/>
        <v>208</v>
      </c>
      <c r="B216" s="18" t="s">
        <v>396</v>
      </c>
      <c r="C216" s="18">
        <v>1000.0</v>
      </c>
      <c r="D216" s="18" t="s">
        <v>22</v>
      </c>
      <c r="E216" s="18" t="s">
        <v>136</v>
      </c>
      <c r="F216" s="18">
        <v>2.0</v>
      </c>
      <c r="G216" s="19"/>
      <c r="H216" s="19"/>
      <c r="I216" s="19"/>
      <c r="J216" s="22">
        <f t="shared" si="1"/>
        <v>0</v>
      </c>
      <c r="K216" s="22">
        <f t="shared" si="2"/>
        <v>0</v>
      </c>
      <c r="L216" s="22">
        <f t="shared" si="3"/>
        <v>0</v>
      </c>
      <c r="M216" s="19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17">
        <f t="shared" si="4"/>
        <v>209</v>
      </c>
      <c r="B217" s="18" t="s">
        <v>397</v>
      </c>
      <c r="C217" s="18">
        <v>1000.0</v>
      </c>
      <c r="D217" s="18" t="s">
        <v>25</v>
      </c>
      <c r="E217" s="18" t="s">
        <v>261</v>
      </c>
      <c r="F217" s="18">
        <v>4.0</v>
      </c>
      <c r="G217" s="19"/>
      <c r="H217" s="19"/>
      <c r="I217" s="19"/>
      <c r="J217" s="22">
        <f t="shared" si="1"/>
        <v>0</v>
      </c>
      <c r="K217" s="22">
        <f t="shared" si="2"/>
        <v>0</v>
      </c>
      <c r="L217" s="22">
        <f t="shared" si="3"/>
        <v>0</v>
      </c>
      <c r="M217" s="19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17">
        <f t="shared" si="4"/>
        <v>210</v>
      </c>
      <c r="B218" s="18" t="s">
        <v>398</v>
      </c>
      <c r="C218" s="18">
        <v>1.0</v>
      </c>
      <c r="D218" s="18" t="s">
        <v>19</v>
      </c>
      <c r="E218" s="18" t="s">
        <v>261</v>
      </c>
      <c r="F218" s="18">
        <v>5.0</v>
      </c>
      <c r="G218" s="19"/>
      <c r="H218" s="19"/>
      <c r="I218" s="19"/>
      <c r="J218" s="22">
        <f t="shared" si="1"/>
        <v>0</v>
      </c>
      <c r="K218" s="22">
        <f t="shared" si="2"/>
        <v>0</v>
      </c>
      <c r="L218" s="22">
        <f t="shared" si="3"/>
        <v>0</v>
      </c>
      <c r="M218" s="19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17">
        <f t="shared" si="4"/>
        <v>211</v>
      </c>
      <c r="B219" s="18" t="s">
        <v>399</v>
      </c>
      <c r="C219" s="18">
        <v>250.0</v>
      </c>
      <c r="D219" s="18" t="s">
        <v>25</v>
      </c>
      <c r="E219" s="18" t="s">
        <v>400</v>
      </c>
      <c r="F219" s="18">
        <v>1.0</v>
      </c>
      <c r="G219" s="19"/>
      <c r="H219" s="19"/>
      <c r="I219" s="19"/>
      <c r="J219" s="22">
        <f t="shared" si="1"/>
        <v>0</v>
      </c>
      <c r="K219" s="22">
        <f t="shared" si="2"/>
        <v>0</v>
      </c>
      <c r="L219" s="22">
        <f t="shared" si="3"/>
        <v>0</v>
      </c>
      <c r="M219" s="19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17">
        <f t="shared" si="4"/>
        <v>212</v>
      </c>
      <c r="B220" s="18" t="s">
        <v>401</v>
      </c>
      <c r="C220" s="18">
        <v>1000.0</v>
      </c>
      <c r="D220" s="18" t="s">
        <v>22</v>
      </c>
      <c r="E220" s="18" t="s">
        <v>32</v>
      </c>
      <c r="F220" s="18">
        <v>11.0</v>
      </c>
      <c r="G220" s="19"/>
      <c r="H220" s="19"/>
      <c r="I220" s="19"/>
      <c r="J220" s="22">
        <f t="shared" si="1"/>
        <v>0</v>
      </c>
      <c r="K220" s="22">
        <f t="shared" si="2"/>
        <v>0</v>
      </c>
      <c r="L220" s="22">
        <f t="shared" si="3"/>
        <v>0</v>
      </c>
      <c r="M220" s="19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17">
        <f t="shared" si="4"/>
        <v>213</v>
      </c>
      <c r="B221" s="24" t="s">
        <v>402</v>
      </c>
      <c r="C221" s="18">
        <v>1000.0</v>
      </c>
      <c r="D221" s="18" t="s">
        <v>22</v>
      </c>
      <c r="E221" s="18" t="s">
        <v>32</v>
      </c>
      <c r="F221" s="18">
        <v>5.0</v>
      </c>
      <c r="G221" s="19"/>
      <c r="H221" s="19"/>
      <c r="I221" s="19"/>
      <c r="J221" s="22">
        <f t="shared" si="1"/>
        <v>0</v>
      </c>
      <c r="K221" s="22">
        <f t="shared" si="2"/>
        <v>0</v>
      </c>
      <c r="L221" s="22">
        <f t="shared" si="3"/>
        <v>0</v>
      </c>
      <c r="M221" s="19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17">
        <f t="shared" si="4"/>
        <v>214</v>
      </c>
      <c r="B222" s="24" t="s">
        <v>403</v>
      </c>
      <c r="C222" s="18">
        <v>1000.0</v>
      </c>
      <c r="D222" s="18" t="s">
        <v>22</v>
      </c>
      <c r="E222" s="18" t="s">
        <v>32</v>
      </c>
      <c r="F222" s="18">
        <v>6.0</v>
      </c>
      <c r="G222" s="19"/>
      <c r="H222" s="19"/>
      <c r="I222" s="19"/>
      <c r="J222" s="22">
        <f t="shared" si="1"/>
        <v>0</v>
      </c>
      <c r="K222" s="22">
        <f t="shared" si="2"/>
        <v>0</v>
      </c>
      <c r="L222" s="22">
        <f t="shared" si="3"/>
        <v>0</v>
      </c>
      <c r="M222" s="19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17">
        <f t="shared" si="4"/>
        <v>215</v>
      </c>
      <c r="B223" s="18" t="s">
        <v>404</v>
      </c>
      <c r="C223" s="18">
        <v>1000.0</v>
      </c>
      <c r="D223" s="18" t="s">
        <v>22</v>
      </c>
      <c r="E223" s="18" t="s">
        <v>32</v>
      </c>
      <c r="F223" s="18">
        <v>10.0</v>
      </c>
      <c r="G223" s="19"/>
      <c r="H223" s="19"/>
      <c r="I223" s="19"/>
      <c r="J223" s="22">
        <f t="shared" si="1"/>
        <v>0</v>
      </c>
      <c r="K223" s="22">
        <f t="shared" si="2"/>
        <v>0</v>
      </c>
      <c r="L223" s="22">
        <f t="shared" si="3"/>
        <v>0</v>
      </c>
      <c r="M223" s="19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17">
        <f t="shared" si="4"/>
        <v>216</v>
      </c>
      <c r="B224" s="24" t="s">
        <v>405</v>
      </c>
      <c r="C224" s="18">
        <v>1000.0</v>
      </c>
      <c r="D224" s="18" t="s">
        <v>22</v>
      </c>
      <c r="E224" s="18" t="s">
        <v>32</v>
      </c>
      <c r="F224" s="18">
        <v>2.0</v>
      </c>
      <c r="G224" s="19"/>
      <c r="H224" s="19"/>
      <c r="I224" s="19"/>
      <c r="J224" s="22">
        <f t="shared" si="1"/>
        <v>0</v>
      </c>
      <c r="K224" s="22">
        <f t="shared" si="2"/>
        <v>0</v>
      </c>
      <c r="L224" s="22">
        <f t="shared" si="3"/>
        <v>0</v>
      </c>
      <c r="M224" s="19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17">
        <f t="shared" si="4"/>
        <v>217</v>
      </c>
      <c r="B225" s="24" t="s">
        <v>406</v>
      </c>
      <c r="C225" s="18">
        <v>1000.0</v>
      </c>
      <c r="D225" s="18" t="s">
        <v>22</v>
      </c>
      <c r="E225" s="18" t="s">
        <v>20</v>
      </c>
      <c r="F225" s="18">
        <v>4.0</v>
      </c>
      <c r="G225" s="19"/>
      <c r="H225" s="19"/>
      <c r="I225" s="19"/>
      <c r="J225" s="22">
        <f t="shared" si="1"/>
        <v>0</v>
      </c>
      <c r="K225" s="22">
        <f t="shared" si="2"/>
        <v>0</v>
      </c>
      <c r="L225" s="22">
        <f t="shared" si="3"/>
        <v>0</v>
      </c>
      <c r="M225" s="19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17">
        <f t="shared" si="4"/>
        <v>218</v>
      </c>
      <c r="B226" s="24" t="s">
        <v>407</v>
      </c>
      <c r="C226" s="18">
        <v>1000.0</v>
      </c>
      <c r="D226" s="18" t="s">
        <v>22</v>
      </c>
      <c r="E226" s="18" t="s">
        <v>32</v>
      </c>
      <c r="F226" s="18">
        <v>6.0</v>
      </c>
      <c r="G226" s="19"/>
      <c r="H226" s="19"/>
      <c r="I226" s="19"/>
      <c r="J226" s="22">
        <f t="shared" si="1"/>
        <v>0</v>
      </c>
      <c r="K226" s="22">
        <f t="shared" si="2"/>
        <v>0</v>
      </c>
      <c r="L226" s="22">
        <f t="shared" si="3"/>
        <v>0</v>
      </c>
      <c r="M226" s="19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17">
        <f t="shared" si="4"/>
        <v>219</v>
      </c>
      <c r="B227" s="24" t="s">
        <v>408</v>
      </c>
      <c r="C227" s="18">
        <v>1000.0</v>
      </c>
      <c r="D227" s="18" t="s">
        <v>22</v>
      </c>
      <c r="E227" s="18" t="s">
        <v>32</v>
      </c>
      <c r="F227" s="18">
        <v>3.0</v>
      </c>
      <c r="G227" s="19"/>
      <c r="H227" s="19"/>
      <c r="I227" s="19"/>
      <c r="J227" s="22">
        <f t="shared" si="1"/>
        <v>0</v>
      </c>
      <c r="K227" s="22">
        <f t="shared" si="2"/>
        <v>0</v>
      </c>
      <c r="L227" s="22">
        <f t="shared" si="3"/>
        <v>0</v>
      </c>
      <c r="M227" s="19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17">
        <f t="shared" si="4"/>
        <v>220</v>
      </c>
      <c r="B228" s="18" t="s">
        <v>409</v>
      </c>
      <c r="C228" s="18">
        <v>1000.0</v>
      </c>
      <c r="D228" s="18" t="s">
        <v>25</v>
      </c>
      <c r="E228" s="18" t="s">
        <v>32</v>
      </c>
      <c r="F228" s="18">
        <v>1.0</v>
      </c>
      <c r="G228" s="19"/>
      <c r="H228" s="19"/>
      <c r="I228" s="19"/>
      <c r="J228" s="22">
        <f t="shared" si="1"/>
        <v>0</v>
      </c>
      <c r="K228" s="22">
        <f t="shared" si="2"/>
        <v>0</v>
      </c>
      <c r="L228" s="22">
        <f t="shared" si="3"/>
        <v>0</v>
      </c>
      <c r="M228" s="19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17">
        <f t="shared" si="4"/>
        <v>221</v>
      </c>
      <c r="B229" s="18" t="s">
        <v>410</v>
      </c>
      <c r="C229" s="18">
        <v>100.0</v>
      </c>
      <c r="D229" s="18" t="s">
        <v>25</v>
      </c>
      <c r="E229" s="18" t="s">
        <v>47</v>
      </c>
      <c r="F229" s="18">
        <v>1.0</v>
      </c>
      <c r="G229" s="19"/>
      <c r="H229" s="19"/>
      <c r="I229" s="19"/>
      <c r="J229" s="22">
        <f t="shared" si="1"/>
        <v>0</v>
      </c>
      <c r="K229" s="22">
        <f t="shared" si="2"/>
        <v>0</v>
      </c>
      <c r="L229" s="22">
        <f t="shared" si="3"/>
        <v>0</v>
      </c>
      <c r="M229" s="19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17">
        <f t="shared" si="4"/>
        <v>222</v>
      </c>
      <c r="B230" s="24" t="s">
        <v>411</v>
      </c>
      <c r="C230" s="18">
        <v>1000.0</v>
      </c>
      <c r="D230" s="18" t="s">
        <v>22</v>
      </c>
      <c r="E230" s="18" t="s">
        <v>32</v>
      </c>
      <c r="F230" s="18">
        <v>2.0</v>
      </c>
      <c r="G230" s="19"/>
      <c r="H230" s="19"/>
      <c r="I230" s="19"/>
      <c r="J230" s="22">
        <f t="shared" si="1"/>
        <v>0</v>
      </c>
      <c r="K230" s="22">
        <f t="shared" si="2"/>
        <v>0</v>
      </c>
      <c r="L230" s="22">
        <f t="shared" si="3"/>
        <v>0</v>
      </c>
      <c r="M230" s="19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17">
        <f t="shared" si="4"/>
        <v>223</v>
      </c>
      <c r="B231" s="18" t="s">
        <v>412</v>
      </c>
      <c r="C231" s="18">
        <v>25.0</v>
      </c>
      <c r="D231" s="18" t="s">
        <v>25</v>
      </c>
      <c r="E231" s="18" t="s">
        <v>32</v>
      </c>
      <c r="F231" s="18">
        <v>1.0</v>
      </c>
      <c r="G231" s="19"/>
      <c r="H231" s="19"/>
      <c r="I231" s="19"/>
      <c r="J231" s="22">
        <f t="shared" si="1"/>
        <v>0</v>
      </c>
      <c r="K231" s="22">
        <f t="shared" si="2"/>
        <v>0</v>
      </c>
      <c r="L231" s="22">
        <f t="shared" si="3"/>
        <v>0</v>
      </c>
      <c r="M231" s="19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17">
        <f t="shared" si="4"/>
        <v>224</v>
      </c>
      <c r="B232" s="18" t="s">
        <v>413</v>
      </c>
      <c r="C232" s="18">
        <v>250.0</v>
      </c>
      <c r="D232" s="18" t="s">
        <v>25</v>
      </c>
      <c r="E232" s="18" t="s">
        <v>414</v>
      </c>
      <c r="F232" s="18">
        <v>3.0</v>
      </c>
      <c r="G232" s="19"/>
      <c r="H232" s="19"/>
      <c r="I232" s="19"/>
      <c r="J232" s="22">
        <f t="shared" si="1"/>
        <v>0</v>
      </c>
      <c r="K232" s="22">
        <f t="shared" si="2"/>
        <v>0</v>
      </c>
      <c r="L232" s="22">
        <f t="shared" si="3"/>
        <v>0</v>
      </c>
      <c r="M232" s="19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17">
        <f t="shared" si="4"/>
        <v>225</v>
      </c>
      <c r="B233" s="18" t="s">
        <v>415</v>
      </c>
      <c r="C233" s="18">
        <v>4.0</v>
      </c>
      <c r="D233" s="18" t="s">
        <v>368</v>
      </c>
      <c r="E233" s="18" t="s">
        <v>416</v>
      </c>
      <c r="F233" s="18">
        <v>2.0</v>
      </c>
      <c r="G233" s="19"/>
      <c r="H233" s="19"/>
      <c r="I233" s="19"/>
      <c r="J233" s="22">
        <f t="shared" si="1"/>
        <v>0</v>
      </c>
      <c r="K233" s="22">
        <f t="shared" si="2"/>
        <v>0</v>
      </c>
      <c r="L233" s="22">
        <f t="shared" si="3"/>
        <v>0</v>
      </c>
      <c r="M233" s="19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17">
        <f t="shared" si="4"/>
        <v>226</v>
      </c>
      <c r="B234" s="18" t="s">
        <v>226</v>
      </c>
      <c r="C234" s="18">
        <v>1000.0</v>
      </c>
      <c r="D234" s="18" t="s">
        <v>22</v>
      </c>
      <c r="E234" s="18" t="s">
        <v>227</v>
      </c>
      <c r="F234" s="18">
        <v>1.0</v>
      </c>
      <c r="G234" s="19"/>
      <c r="H234" s="19"/>
      <c r="I234" s="19"/>
      <c r="J234" s="22">
        <f t="shared" si="1"/>
        <v>0</v>
      </c>
      <c r="K234" s="22">
        <f t="shared" si="2"/>
        <v>0</v>
      </c>
      <c r="L234" s="22">
        <f t="shared" si="3"/>
        <v>0</v>
      </c>
      <c r="M234" s="19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17">
        <f t="shared" si="4"/>
        <v>227</v>
      </c>
      <c r="B235" s="18" t="s">
        <v>417</v>
      </c>
      <c r="C235" s="18">
        <v>250.0</v>
      </c>
      <c r="D235" s="18" t="s">
        <v>25</v>
      </c>
      <c r="E235" s="18" t="s">
        <v>416</v>
      </c>
      <c r="F235" s="18">
        <v>1.0</v>
      </c>
      <c r="G235" s="19"/>
      <c r="H235" s="19"/>
      <c r="I235" s="19"/>
      <c r="J235" s="22">
        <f t="shared" si="1"/>
        <v>0</v>
      </c>
      <c r="K235" s="22">
        <f t="shared" si="2"/>
        <v>0</v>
      </c>
      <c r="L235" s="22">
        <f t="shared" si="3"/>
        <v>0</v>
      </c>
      <c r="M235" s="19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17">
        <f t="shared" si="4"/>
        <v>228</v>
      </c>
      <c r="B236" s="18" t="s">
        <v>415</v>
      </c>
      <c r="C236" s="18">
        <v>2.5</v>
      </c>
      <c r="D236" s="18" t="s">
        <v>368</v>
      </c>
      <c r="E236" s="18" t="s">
        <v>418</v>
      </c>
      <c r="F236" s="18">
        <v>1.0</v>
      </c>
      <c r="G236" s="19"/>
      <c r="H236" s="19"/>
      <c r="I236" s="19"/>
      <c r="J236" s="22">
        <f t="shared" si="1"/>
        <v>0</v>
      </c>
      <c r="K236" s="22">
        <f t="shared" si="2"/>
        <v>0</v>
      </c>
      <c r="L236" s="22">
        <f t="shared" si="3"/>
        <v>0</v>
      </c>
      <c r="M236" s="19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17">
        <f t="shared" si="4"/>
        <v>229</v>
      </c>
      <c r="B237" s="24" t="s">
        <v>419</v>
      </c>
      <c r="C237" s="18">
        <v>1000.0</v>
      </c>
      <c r="D237" s="18" t="s">
        <v>22</v>
      </c>
      <c r="E237" s="18" t="s">
        <v>420</v>
      </c>
      <c r="F237" s="18">
        <v>1.0</v>
      </c>
      <c r="G237" s="19"/>
      <c r="H237" s="19"/>
      <c r="I237" s="19"/>
      <c r="J237" s="22">
        <f t="shared" si="1"/>
        <v>0</v>
      </c>
      <c r="K237" s="22">
        <f t="shared" si="2"/>
        <v>0</v>
      </c>
      <c r="L237" s="22">
        <f t="shared" si="3"/>
        <v>0</v>
      </c>
      <c r="M237" s="19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17">
        <f t="shared" si="4"/>
        <v>230</v>
      </c>
      <c r="B238" s="18" t="s">
        <v>421</v>
      </c>
      <c r="C238" s="18">
        <v>250.0</v>
      </c>
      <c r="D238" s="18" t="s">
        <v>22</v>
      </c>
      <c r="E238" s="18" t="s">
        <v>32</v>
      </c>
      <c r="F238" s="18">
        <v>1.0</v>
      </c>
      <c r="G238" s="19"/>
      <c r="H238" s="19"/>
      <c r="I238" s="19"/>
      <c r="J238" s="22">
        <f t="shared" si="1"/>
        <v>0</v>
      </c>
      <c r="K238" s="22">
        <f t="shared" si="2"/>
        <v>0</v>
      </c>
      <c r="L238" s="22">
        <f t="shared" si="3"/>
        <v>0</v>
      </c>
      <c r="M238" s="19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17">
        <f t="shared" si="4"/>
        <v>231</v>
      </c>
      <c r="B239" s="18" t="s">
        <v>422</v>
      </c>
      <c r="C239" s="18">
        <v>25.0</v>
      </c>
      <c r="D239" s="18" t="s">
        <v>25</v>
      </c>
      <c r="E239" s="23" t="s">
        <v>423</v>
      </c>
      <c r="F239" s="18">
        <v>1.0</v>
      </c>
      <c r="G239" s="19"/>
      <c r="H239" s="19"/>
      <c r="I239" s="19"/>
      <c r="J239" s="22">
        <f t="shared" si="1"/>
        <v>0</v>
      </c>
      <c r="K239" s="22">
        <f t="shared" si="2"/>
        <v>0</v>
      </c>
      <c r="L239" s="22">
        <f t="shared" si="3"/>
        <v>0</v>
      </c>
      <c r="M239" s="19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17">
        <f t="shared" si="4"/>
        <v>232</v>
      </c>
      <c r="B240" s="18" t="s">
        <v>424</v>
      </c>
      <c r="C240" s="18">
        <v>25.0</v>
      </c>
      <c r="D240" s="18" t="s">
        <v>25</v>
      </c>
      <c r="E240" s="23" t="s">
        <v>425</v>
      </c>
      <c r="F240" s="18">
        <v>2.0</v>
      </c>
      <c r="G240" s="19"/>
      <c r="H240" s="19"/>
      <c r="I240" s="19"/>
      <c r="J240" s="22">
        <f t="shared" si="1"/>
        <v>0</v>
      </c>
      <c r="K240" s="22">
        <f t="shared" si="2"/>
        <v>0</v>
      </c>
      <c r="L240" s="22">
        <f t="shared" si="3"/>
        <v>0</v>
      </c>
      <c r="M240" s="19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17">
        <f t="shared" si="4"/>
        <v>233</v>
      </c>
      <c r="B241" s="18" t="s">
        <v>426</v>
      </c>
      <c r="C241" s="18">
        <v>25.0</v>
      </c>
      <c r="D241" s="18" t="s">
        <v>25</v>
      </c>
      <c r="E241" s="23" t="s">
        <v>427</v>
      </c>
      <c r="F241" s="18">
        <v>1.0</v>
      </c>
      <c r="G241" s="19"/>
      <c r="H241" s="19"/>
      <c r="I241" s="19"/>
      <c r="J241" s="22">
        <f t="shared" si="1"/>
        <v>0</v>
      </c>
      <c r="K241" s="22">
        <f t="shared" si="2"/>
        <v>0</v>
      </c>
      <c r="L241" s="22">
        <f t="shared" si="3"/>
        <v>0</v>
      </c>
      <c r="M241" s="19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17">
        <f t="shared" si="4"/>
        <v>234</v>
      </c>
      <c r="B242" s="18" t="s">
        <v>313</v>
      </c>
      <c r="C242" s="18">
        <v>100.0</v>
      </c>
      <c r="D242" s="18" t="s">
        <v>28</v>
      </c>
      <c r="E242" s="18" t="s">
        <v>44</v>
      </c>
      <c r="F242" s="18">
        <v>1.0</v>
      </c>
      <c r="G242" s="19"/>
      <c r="H242" s="19"/>
      <c r="I242" s="19"/>
      <c r="J242" s="22">
        <f t="shared" si="1"/>
        <v>0</v>
      </c>
      <c r="K242" s="22">
        <f t="shared" si="2"/>
        <v>0</v>
      </c>
      <c r="L242" s="22">
        <f t="shared" si="3"/>
        <v>0</v>
      </c>
      <c r="M242" s="19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17">
        <f t="shared" si="4"/>
        <v>235</v>
      </c>
      <c r="B243" s="18" t="s">
        <v>428</v>
      </c>
      <c r="C243" s="18">
        <v>250.0</v>
      </c>
      <c r="D243" s="18" t="s">
        <v>28</v>
      </c>
      <c r="E243" s="18" t="s">
        <v>44</v>
      </c>
      <c r="F243" s="18">
        <v>1.0</v>
      </c>
      <c r="G243" s="19"/>
      <c r="H243" s="19"/>
      <c r="I243" s="19"/>
      <c r="J243" s="22">
        <f t="shared" si="1"/>
        <v>0</v>
      </c>
      <c r="K243" s="22">
        <f t="shared" si="2"/>
        <v>0</v>
      </c>
      <c r="L243" s="22">
        <f t="shared" si="3"/>
        <v>0</v>
      </c>
      <c r="M243" s="19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17">
        <f t="shared" si="4"/>
        <v>236</v>
      </c>
      <c r="B244" s="18" t="s">
        <v>371</v>
      </c>
      <c r="C244" s="18">
        <v>100.0</v>
      </c>
      <c r="D244" s="18" t="s">
        <v>28</v>
      </c>
      <c r="E244" s="18" t="s">
        <v>361</v>
      </c>
      <c r="F244" s="18">
        <v>2.0</v>
      </c>
      <c r="G244" s="19"/>
      <c r="H244" s="19"/>
      <c r="I244" s="19"/>
      <c r="J244" s="22">
        <f t="shared" si="1"/>
        <v>0</v>
      </c>
      <c r="K244" s="22">
        <f t="shared" si="2"/>
        <v>0</v>
      </c>
      <c r="L244" s="22">
        <f t="shared" si="3"/>
        <v>0</v>
      </c>
      <c r="M244" s="19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17">
        <f t="shared" si="4"/>
        <v>237</v>
      </c>
      <c r="B245" s="18" t="s">
        <v>429</v>
      </c>
      <c r="C245" s="18">
        <v>100.0</v>
      </c>
      <c r="D245" s="18" t="s">
        <v>28</v>
      </c>
      <c r="E245" s="18" t="s">
        <v>361</v>
      </c>
      <c r="F245" s="18">
        <v>1.0</v>
      </c>
      <c r="G245" s="19"/>
      <c r="H245" s="19"/>
      <c r="I245" s="19"/>
      <c r="J245" s="22">
        <f t="shared" si="1"/>
        <v>0</v>
      </c>
      <c r="K245" s="22">
        <f t="shared" si="2"/>
        <v>0</v>
      </c>
      <c r="L245" s="22">
        <f t="shared" si="3"/>
        <v>0</v>
      </c>
      <c r="M245" s="19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17">
        <f t="shared" si="4"/>
        <v>238</v>
      </c>
      <c r="B246" s="18" t="s">
        <v>430</v>
      </c>
      <c r="C246" s="18">
        <v>100.0</v>
      </c>
      <c r="D246" s="18" t="s">
        <v>28</v>
      </c>
      <c r="E246" s="23" t="s">
        <v>431</v>
      </c>
      <c r="F246" s="18">
        <v>1.0</v>
      </c>
      <c r="G246" s="19"/>
      <c r="H246" s="19"/>
      <c r="I246" s="19"/>
      <c r="J246" s="22">
        <f t="shared" si="1"/>
        <v>0</v>
      </c>
      <c r="K246" s="22">
        <f t="shared" si="2"/>
        <v>0</v>
      </c>
      <c r="L246" s="22">
        <f t="shared" si="3"/>
        <v>0</v>
      </c>
      <c r="M246" s="19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17">
        <f t="shared" si="4"/>
        <v>239</v>
      </c>
      <c r="B247" s="18" t="s">
        <v>432</v>
      </c>
      <c r="C247" s="18">
        <v>100.0</v>
      </c>
      <c r="D247" s="18" t="s">
        <v>28</v>
      </c>
      <c r="E247" s="18" t="s">
        <v>433</v>
      </c>
      <c r="F247" s="18">
        <v>1.0</v>
      </c>
      <c r="G247" s="19"/>
      <c r="H247" s="19"/>
      <c r="I247" s="19"/>
      <c r="J247" s="22">
        <f t="shared" si="1"/>
        <v>0</v>
      </c>
      <c r="K247" s="22">
        <f t="shared" si="2"/>
        <v>0</v>
      </c>
      <c r="L247" s="22">
        <f t="shared" si="3"/>
        <v>0</v>
      </c>
      <c r="M247" s="19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17">
        <f t="shared" si="4"/>
        <v>240</v>
      </c>
      <c r="B248" s="18" t="s">
        <v>434</v>
      </c>
      <c r="C248" s="18">
        <v>100.0</v>
      </c>
      <c r="D248" s="18" t="s">
        <v>28</v>
      </c>
      <c r="E248" s="18" t="s">
        <v>418</v>
      </c>
      <c r="F248" s="18">
        <v>4.0</v>
      </c>
      <c r="G248" s="19"/>
      <c r="H248" s="19"/>
      <c r="I248" s="19"/>
      <c r="J248" s="22">
        <f t="shared" si="1"/>
        <v>0</v>
      </c>
      <c r="K248" s="22">
        <f t="shared" si="2"/>
        <v>0</v>
      </c>
      <c r="L248" s="22">
        <f t="shared" si="3"/>
        <v>0</v>
      </c>
      <c r="M248" s="19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17">
        <f t="shared" si="4"/>
        <v>241</v>
      </c>
      <c r="B249" s="18" t="s">
        <v>435</v>
      </c>
      <c r="C249" s="18">
        <v>500.0</v>
      </c>
      <c r="D249" s="18" t="s">
        <v>22</v>
      </c>
      <c r="E249" s="18" t="s">
        <v>436</v>
      </c>
      <c r="F249" s="18">
        <v>2.0</v>
      </c>
      <c r="G249" s="19"/>
      <c r="H249" s="19"/>
      <c r="I249" s="19"/>
      <c r="J249" s="22">
        <f t="shared" si="1"/>
        <v>0</v>
      </c>
      <c r="K249" s="22">
        <f t="shared" si="2"/>
        <v>0</v>
      </c>
      <c r="L249" s="22">
        <f t="shared" si="3"/>
        <v>0</v>
      </c>
      <c r="M249" s="19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17">
        <f t="shared" si="4"/>
        <v>242</v>
      </c>
      <c r="B250" s="18" t="s">
        <v>437</v>
      </c>
      <c r="C250" s="18">
        <v>500.0</v>
      </c>
      <c r="D250" s="18" t="s">
        <v>22</v>
      </c>
      <c r="E250" s="18" t="s">
        <v>438</v>
      </c>
      <c r="F250" s="18">
        <v>2.0</v>
      </c>
      <c r="G250" s="19"/>
      <c r="H250" s="19"/>
      <c r="I250" s="19"/>
      <c r="J250" s="22">
        <f t="shared" si="1"/>
        <v>0</v>
      </c>
      <c r="K250" s="22">
        <f t="shared" si="2"/>
        <v>0</v>
      </c>
      <c r="L250" s="22">
        <f t="shared" si="3"/>
        <v>0</v>
      </c>
      <c r="M250" s="19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17">
        <f t="shared" si="4"/>
        <v>243</v>
      </c>
      <c r="B251" s="18" t="s">
        <v>439</v>
      </c>
      <c r="C251" s="18">
        <v>80.0</v>
      </c>
      <c r="D251" s="18" t="s">
        <v>25</v>
      </c>
      <c r="E251" s="18" t="s">
        <v>440</v>
      </c>
      <c r="F251" s="18">
        <v>2.0</v>
      </c>
      <c r="G251" s="19"/>
      <c r="H251" s="19"/>
      <c r="I251" s="19"/>
      <c r="J251" s="22">
        <f t="shared" si="1"/>
        <v>0</v>
      </c>
      <c r="K251" s="22">
        <f t="shared" si="2"/>
        <v>0</v>
      </c>
      <c r="L251" s="22">
        <f t="shared" si="3"/>
        <v>0</v>
      </c>
      <c r="M251" s="19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17">
        <f t="shared" si="4"/>
        <v>244</v>
      </c>
      <c r="B252" s="18" t="s">
        <v>441</v>
      </c>
      <c r="C252" s="18">
        <v>500.0</v>
      </c>
      <c r="D252" s="18" t="s">
        <v>22</v>
      </c>
      <c r="E252" s="23" t="s">
        <v>442</v>
      </c>
      <c r="F252" s="18">
        <v>1.0</v>
      </c>
      <c r="G252" s="19"/>
      <c r="H252" s="19"/>
      <c r="I252" s="19"/>
      <c r="J252" s="22">
        <f t="shared" si="1"/>
        <v>0</v>
      </c>
      <c r="K252" s="22">
        <f t="shared" si="2"/>
        <v>0</v>
      </c>
      <c r="L252" s="22">
        <f t="shared" si="3"/>
        <v>0</v>
      </c>
      <c r="M252" s="19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17">
        <f t="shared" si="4"/>
        <v>245</v>
      </c>
      <c r="B253" s="18" t="s">
        <v>443</v>
      </c>
      <c r="C253" s="18">
        <v>100.0</v>
      </c>
      <c r="D253" s="18" t="s">
        <v>444</v>
      </c>
      <c r="E253" s="23" t="s">
        <v>445</v>
      </c>
      <c r="F253" s="18">
        <v>1.0</v>
      </c>
      <c r="G253" s="19"/>
      <c r="H253" s="19"/>
      <c r="I253" s="19"/>
      <c r="J253" s="22">
        <f t="shared" si="1"/>
        <v>0</v>
      </c>
      <c r="K253" s="22">
        <f t="shared" si="2"/>
        <v>0</v>
      </c>
      <c r="L253" s="22">
        <f t="shared" si="3"/>
        <v>0</v>
      </c>
      <c r="M253" s="19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17">
        <f t="shared" si="4"/>
        <v>246</v>
      </c>
      <c r="B254" s="18" t="s">
        <v>446</v>
      </c>
      <c r="C254" s="18" t="s">
        <v>145</v>
      </c>
      <c r="D254" s="18" t="s">
        <v>244</v>
      </c>
      <c r="E254" s="23" t="s">
        <v>447</v>
      </c>
      <c r="F254" s="18">
        <v>6.0</v>
      </c>
      <c r="G254" s="19"/>
      <c r="H254" s="19"/>
      <c r="I254" s="19"/>
      <c r="J254" s="22">
        <f t="shared" si="1"/>
        <v>0</v>
      </c>
      <c r="K254" s="22">
        <f t="shared" si="2"/>
        <v>0</v>
      </c>
      <c r="L254" s="22">
        <f t="shared" si="3"/>
        <v>0</v>
      </c>
      <c r="M254" s="19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17">
        <f t="shared" si="4"/>
        <v>247</v>
      </c>
      <c r="B255" s="18" t="s">
        <v>448</v>
      </c>
      <c r="C255" s="18">
        <v>10.0</v>
      </c>
      <c r="D255" s="18" t="s">
        <v>25</v>
      </c>
      <c r="E255" s="18" t="s">
        <v>449</v>
      </c>
      <c r="F255" s="18">
        <v>1.0</v>
      </c>
      <c r="G255" s="19"/>
      <c r="H255" s="19"/>
      <c r="I255" s="19"/>
      <c r="J255" s="22">
        <f t="shared" si="1"/>
        <v>0</v>
      </c>
      <c r="K255" s="22">
        <f t="shared" si="2"/>
        <v>0</v>
      </c>
      <c r="L255" s="22">
        <f t="shared" si="3"/>
        <v>0</v>
      </c>
      <c r="M255" s="19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17">
        <f t="shared" si="4"/>
        <v>248</v>
      </c>
      <c r="B256" s="18" t="s">
        <v>450</v>
      </c>
      <c r="C256" s="18">
        <v>50.0</v>
      </c>
      <c r="D256" s="18" t="s">
        <v>25</v>
      </c>
      <c r="E256" s="18" t="s">
        <v>451</v>
      </c>
      <c r="F256" s="18">
        <v>1.0</v>
      </c>
      <c r="G256" s="19"/>
      <c r="H256" s="19"/>
      <c r="I256" s="19"/>
      <c r="J256" s="22">
        <f t="shared" si="1"/>
        <v>0</v>
      </c>
      <c r="K256" s="22">
        <f t="shared" si="2"/>
        <v>0</v>
      </c>
      <c r="L256" s="22">
        <f t="shared" si="3"/>
        <v>0</v>
      </c>
      <c r="M256" s="19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17">
        <f t="shared" si="4"/>
        <v>249</v>
      </c>
      <c r="B257" s="18" t="s">
        <v>452</v>
      </c>
      <c r="C257" s="18">
        <v>500.0</v>
      </c>
      <c r="D257" s="18" t="s">
        <v>453</v>
      </c>
      <c r="E257" s="18" t="s">
        <v>454</v>
      </c>
      <c r="F257" s="18">
        <v>1.0</v>
      </c>
      <c r="G257" s="19"/>
      <c r="H257" s="19"/>
      <c r="I257" s="19"/>
      <c r="J257" s="22">
        <f t="shared" si="1"/>
        <v>0</v>
      </c>
      <c r="K257" s="22">
        <f t="shared" si="2"/>
        <v>0</v>
      </c>
      <c r="L257" s="22">
        <f t="shared" si="3"/>
        <v>0</v>
      </c>
      <c r="M257" s="19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17">
        <f t="shared" si="4"/>
        <v>250</v>
      </c>
      <c r="B258" s="18" t="s">
        <v>455</v>
      </c>
      <c r="C258" s="18">
        <v>5.0</v>
      </c>
      <c r="D258" s="18" t="s">
        <v>25</v>
      </c>
      <c r="E258" s="23" t="s">
        <v>456</v>
      </c>
      <c r="F258" s="18">
        <v>1.0</v>
      </c>
      <c r="G258" s="19"/>
      <c r="H258" s="19"/>
      <c r="I258" s="19"/>
      <c r="J258" s="22">
        <f t="shared" si="1"/>
        <v>0</v>
      </c>
      <c r="K258" s="22">
        <f t="shared" si="2"/>
        <v>0</v>
      </c>
      <c r="L258" s="22">
        <f t="shared" si="3"/>
        <v>0</v>
      </c>
      <c r="M258" s="19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17">
        <f t="shared" si="4"/>
        <v>251</v>
      </c>
      <c r="B259" s="18" t="s">
        <v>457</v>
      </c>
      <c r="C259" s="18">
        <v>1000.0</v>
      </c>
      <c r="D259" s="18" t="s">
        <v>22</v>
      </c>
      <c r="E259" s="18" t="s">
        <v>458</v>
      </c>
      <c r="F259" s="18">
        <v>1.0</v>
      </c>
      <c r="G259" s="19"/>
      <c r="H259" s="19"/>
      <c r="I259" s="19"/>
      <c r="J259" s="22">
        <f t="shared" si="1"/>
        <v>0</v>
      </c>
      <c r="K259" s="22">
        <f t="shared" si="2"/>
        <v>0</v>
      </c>
      <c r="L259" s="22">
        <f t="shared" si="3"/>
        <v>0</v>
      </c>
      <c r="M259" s="19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17">
        <f t="shared" si="4"/>
        <v>252</v>
      </c>
      <c r="B260" s="18" t="s">
        <v>457</v>
      </c>
      <c r="C260" s="18">
        <v>500.0</v>
      </c>
      <c r="D260" s="18" t="s">
        <v>22</v>
      </c>
      <c r="E260" s="23" t="s">
        <v>459</v>
      </c>
      <c r="F260" s="18">
        <v>2.0</v>
      </c>
      <c r="G260" s="19"/>
      <c r="H260" s="19"/>
      <c r="I260" s="19"/>
      <c r="J260" s="22">
        <f t="shared" si="1"/>
        <v>0</v>
      </c>
      <c r="K260" s="22">
        <f t="shared" si="2"/>
        <v>0</v>
      </c>
      <c r="L260" s="22">
        <f t="shared" si="3"/>
        <v>0</v>
      </c>
      <c r="M260" s="19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17">
        <f t="shared" si="4"/>
        <v>253</v>
      </c>
      <c r="B261" s="18" t="s">
        <v>460</v>
      </c>
      <c r="C261" s="18">
        <v>250.0</v>
      </c>
      <c r="D261" s="18" t="s">
        <v>25</v>
      </c>
      <c r="E261" s="18" t="s">
        <v>461</v>
      </c>
      <c r="F261" s="18">
        <v>1.0</v>
      </c>
      <c r="G261" s="19"/>
      <c r="H261" s="19"/>
      <c r="I261" s="19"/>
      <c r="J261" s="22">
        <f t="shared" si="1"/>
        <v>0</v>
      </c>
      <c r="K261" s="22">
        <f t="shared" si="2"/>
        <v>0</v>
      </c>
      <c r="L261" s="22">
        <f t="shared" si="3"/>
        <v>0</v>
      </c>
      <c r="M261" s="19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17">
        <f t="shared" si="4"/>
        <v>254</v>
      </c>
      <c r="B262" s="18" t="s">
        <v>462</v>
      </c>
      <c r="C262" s="18" t="s">
        <v>463</v>
      </c>
      <c r="D262" s="18" t="s">
        <v>464</v>
      </c>
      <c r="E262" s="18" t="s">
        <v>465</v>
      </c>
      <c r="F262" s="18">
        <v>1.0</v>
      </c>
      <c r="G262" s="19"/>
      <c r="H262" s="19"/>
      <c r="I262" s="19"/>
      <c r="J262" s="22">
        <f t="shared" si="1"/>
        <v>0</v>
      </c>
      <c r="K262" s="22">
        <f t="shared" si="2"/>
        <v>0</v>
      </c>
      <c r="L262" s="22">
        <f t="shared" si="3"/>
        <v>0</v>
      </c>
      <c r="M262" s="19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17">
        <f t="shared" si="4"/>
        <v>255</v>
      </c>
      <c r="B263" s="18" t="s">
        <v>466</v>
      </c>
      <c r="C263" s="18">
        <v>5.0</v>
      </c>
      <c r="D263" s="18" t="s">
        <v>302</v>
      </c>
      <c r="E263" s="18" t="s">
        <v>44</v>
      </c>
      <c r="F263" s="18">
        <v>1.0</v>
      </c>
      <c r="G263" s="19"/>
      <c r="H263" s="19"/>
      <c r="I263" s="19"/>
      <c r="J263" s="22">
        <f t="shared" si="1"/>
        <v>0</v>
      </c>
      <c r="K263" s="22">
        <f t="shared" si="2"/>
        <v>0</v>
      </c>
      <c r="L263" s="22">
        <f t="shared" si="3"/>
        <v>0</v>
      </c>
      <c r="M263" s="19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17">
        <f t="shared" si="4"/>
        <v>256</v>
      </c>
      <c r="B264" s="18" t="s">
        <v>467</v>
      </c>
      <c r="C264" s="18">
        <v>100.0</v>
      </c>
      <c r="D264" s="18" t="s">
        <v>25</v>
      </c>
      <c r="E264" s="18" t="s">
        <v>44</v>
      </c>
      <c r="F264" s="18">
        <v>1.0</v>
      </c>
      <c r="G264" s="19"/>
      <c r="H264" s="19"/>
      <c r="I264" s="19"/>
      <c r="J264" s="22">
        <f t="shared" si="1"/>
        <v>0</v>
      </c>
      <c r="K264" s="22">
        <f t="shared" si="2"/>
        <v>0</v>
      </c>
      <c r="L264" s="22">
        <f t="shared" si="3"/>
        <v>0</v>
      </c>
      <c r="M264" s="19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17">
        <f t="shared" si="4"/>
        <v>257</v>
      </c>
      <c r="B265" s="18" t="s">
        <v>468</v>
      </c>
      <c r="C265" s="18">
        <v>100.0</v>
      </c>
      <c r="D265" s="18" t="s">
        <v>25</v>
      </c>
      <c r="E265" s="18" t="s">
        <v>44</v>
      </c>
      <c r="F265" s="18">
        <v>1.0</v>
      </c>
      <c r="G265" s="19"/>
      <c r="H265" s="19"/>
      <c r="I265" s="19"/>
      <c r="J265" s="22">
        <f t="shared" si="1"/>
        <v>0</v>
      </c>
      <c r="K265" s="22">
        <f t="shared" si="2"/>
        <v>0</v>
      </c>
      <c r="L265" s="22">
        <f t="shared" si="3"/>
        <v>0</v>
      </c>
      <c r="M265" s="19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17">
        <f t="shared" si="4"/>
        <v>258</v>
      </c>
      <c r="B266" s="18" t="s">
        <v>469</v>
      </c>
      <c r="C266" s="18">
        <v>500.0</v>
      </c>
      <c r="D266" s="18" t="s">
        <v>28</v>
      </c>
      <c r="E266" s="18" t="s">
        <v>470</v>
      </c>
      <c r="F266" s="18">
        <v>1.0</v>
      </c>
      <c r="G266" s="19"/>
      <c r="H266" s="19"/>
      <c r="I266" s="19"/>
      <c r="J266" s="22">
        <f t="shared" si="1"/>
        <v>0</v>
      </c>
      <c r="K266" s="22">
        <f t="shared" si="2"/>
        <v>0</v>
      </c>
      <c r="L266" s="22">
        <f t="shared" si="3"/>
        <v>0</v>
      </c>
      <c r="M266" s="19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17">
        <f t="shared" si="4"/>
        <v>259</v>
      </c>
      <c r="B267" s="18" t="s">
        <v>471</v>
      </c>
      <c r="C267" s="18">
        <v>500.0</v>
      </c>
      <c r="D267" s="18" t="s">
        <v>28</v>
      </c>
      <c r="E267" s="18" t="s">
        <v>472</v>
      </c>
      <c r="F267" s="18">
        <v>1.0</v>
      </c>
      <c r="G267" s="19"/>
      <c r="H267" s="19"/>
      <c r="I267" s="19"/>
      <c r="J267" s="22">
        <f t="shared" si="1"/>
        <v>0</v>
      </c>
      <c r="K267" s="22">
        <f t="shared" si="2"/>
        <v>0</v>
      </c>
      <c r="L267" s="22">
        <f t="shared" si="3"/>
        <v>0</v>
      </c>
      <c r="M267" s="19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17">
        <f t="shared" si="4"/>
        <v>260</v>
      </c>
      <c r="B268" s="18" t="s">
        <v>473</v>
      </c>
      <c r="C268" s="18" t="s">
        <v>345</v>
      </c>
      <c r="D268" s="18" t="s">
        <v>22</v>
      </c>
      <c r="E268" s="18" t="s">
        <v>474</v>
      </c>
      <c r="F268" s="18">
        <v>10.0</v>
      </c>
      <c r="G268" s="19"/>
      <c r="H268" s="19"/>
      <c r="I268" s="19"/>
      <c r="J268" s="22">
        <f t="shared" si="1"/>
        <v>0</v>
      </c>
      <c r="K268" s="22">
        <f t="shared" si="2"/>
        <v>0</v>
      </c>
      <c r="L268" s="22">
        <f t="shared" si="3"/>
        <v>0</v>
      </c>
      <c r="M268" s="19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17">
        <f t="shared" si="4"/>
        <v>261</v>
      </c>
      <c r="B269" s="18" t="s">
        <v>475</v>
      </c>
      <c r="C269" s="18" t="s">
        <v>334</v>
      </c>
      <c r="D269" s="18" t="s">
        <v>28</v>
      </c>
      <c r="E269" s="18" t="s">
        <v>44</v>
      </c>
      <c r="F269" s="18">
        <v>1.0</v>
      </c>
      <c r="G269" s="19"/>
      <c r="H269" s="19"/>
      <c r="I269" s="19"/>
      <c r="J269" s="22">
        <f t="shared" si="1"/>
        <v>0</v>
      </c>
      <c r="K269" s="22">
        <f t="shared" si="2"/>
        <v>0</v>
      </c>
      <c r="L269" s="22">
        <f t="shared" si="3"/>
        <v>0</v>
      </c>
      <c r="M269" s="19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17">
        <f t="shared" si="4"/>
        <v>262</v>
      </c>
      <c r="B270" s="18" t="s">
        <v>476</v>
      </c>
      <c r="C270" s="18" t="s">
        <v>334</v>
      </c>
      <c r="D270" s="18" t="s">
        <v>28</v>
      </c>
      <c r="E270" s="18" t="s">
        <v>461</v>
      </c>
      <c r="F270" s="18">
        <v>1.0</v>
      </c>
      <c r="G270" s="19"/>
      <c r="H270" s="19"/>
      <c r="I270" s="19"/>
      <c r="J270" s="22">
        <f t="shared" si="1"/>
        <v>0</v>
      </c>
      <c r="K270" s="22">
        <f t="shared" si="2"/>
        <v>0</v>
      </c>
      <c r="L270" s="22">
        <f t="shared" si="3"/>
        <v>0</v>
      </c>
      <c r="M270" s="19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17">
        <f t="shared" si="4"/>
        <v>263</v>
      </c>
      <c r="B271" s="18" t="s">
        <v>477</v>
      </c>
      <c r="C271" s="18" t="s">
        <v>478</v>
      </c>
      <c r="D271" s="18" t="s">
        <v>28</v>
      </c>
      <c r="E271" s="18" t="s">
        <v>461</v>
      </c>
      <c r="F271" s="18">
        <v>1.0</v>
      </c>
      <c r="G271" s="19"/>
      <c r="H271" s="19"/>
      <c r="I271" s="19"/>
      <c r="J271" s="22">
        <f t="shared" si="1"/>
        <v>0</v>
      </c>
      <c r="K271" s="22">
        <f t="shared" si="2"/>
        <v>0</v>
      </c>
      <c r="L271" s="22">
        <f t="shared" si="3"/>
        <v>0</v>
      </c>
      <c r="M271" s="19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17">
        <f t="shared" si="4"/>
        <v>264</v>
      </c>
      <c r="B272" s="18" t="s">
        <v>479</v>
      </c>
      <c r="C272" s="18" t="s">
        <v>478</v>
      </c>
      <c r="D272" s="18" t="s">
        <v>28</v>
      </c>
      <c r="E272" s="18" t="s">
        <v>461</v>
      </c>
      <c r="F272" s="18">
        <v>1.0</v>
      </c>
      <c r="G272" s="19"/>
      <c r="H272" s="19"/>
      <c r="I272" s="19"/>
      <c r="J272" s="22">
        <f t="shared" si="1"/>
        <v>0</v>
      </c>
      <c r="K272" s="22">
        <f t="shared" si="2"/>
        <v>0</v>
      </c>
      <c r="L272" s="22">
        <f t="shared" si="3"/>
        <v>0</v>
      </c>
      <c r="M272" s="19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17">
        <f t="shared" si="4"/>
        <v>265</v>
      </c>
      <c r="B273" s="18" t="s">
        <v>480</v>
      </c>
      <c r="C273" s="18" t="s">
        <v>478</v>
      </c>
      <c r="D273" s="18" t="s">
        <v>28</v>
      </c>
      <c r="E273" s="23" t="s">
        <v>481</v>
      </c>
      <c r="F273" s="18">
        <v>1.0</v>
      </c>
      <c r="G273" s="19"/>
      <c r="H273" s="19"/>
      <c r="I273" s="19"/>
      <c r="J273" s="22">
        <f t="shared" si="1"/>
        <v>0</v>
      </c>
      <c r="K273" s="22">
        <f t="shared" si="2"/>
        <v>0</v>
      </c>
      <c r="L273" s="22">
        <f t="shared" si="3"/>
        <v>0</v>
      </c>
      <c r="M273" s="19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17">
        <f t="shared" si="4"/>
        <v>266</v>
      </c>
      <c r="B274" s="18" t="s">
        <v>482</v>
      </c>
      <c r="C274" s="18" t="s">
        <v>478</v>
      </c>
      <c r="D274" s="18" t="s">
        <v>28</v>
      </c>
      <c r="E274" s="23" t="s">
        <v>483</v>
      </c>
      <c r="F274" s="18">
        <v>1.0</v>
      </c>
      <c r="G274" s="19"/>
      <c r="H274" s="19"/>
      <c r="I274" s="19"/>
      <c r="J274" s="22">
        <f t="shared" si="1"/>
        <v>0</v>
      </c>
      <c r="K274" s="22">
        <f t="shared" si="2"/>
        <v>0</v>
      </c>
      <c r="L274" s="22">
        <f t="shared" si="3"/>
        <v>0</v>
      </c>
      <c r="M274" s="19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17">
        <f t="shared" si="4"/>
        <v>267</v>
      </c>
      <c r="B275" s="18" t="s">
        <v>484</v>
      </c>
      <c r="C275" s="18" t="s">
        <v>478</v>
      </c>
      <c r="D275" s="18" t="s">
        <v>28</v>
      </c>
      <c r="E275" s="23" t="s">
        <v>485</v>
      </c>
      <c r="F275" s="18">
        <v>1.0</v>
      </c>
      <c r="G275" s="19"/>
      <c r="H275" s="19"/>
      <c r="I275" s="19"/>
      <c r="J275" s="22">
        <f t="shared" si="1"/>
        <v>0</v>
      </c>
      <c r="K275" s="22">
        <f t="shared" si="2"/>
        <v>0</v>
      </c>
      <c r="L275" s="22">
        <f t="shared" si="3"/>
        <v>0</v>
      </c>
      <c r="M275" s="19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17">
        <f t="shared" si="4"/>
        <v>268</v>
      </c>
      <c r="B276" s="18" t="s">
        <v>486</v>
      </c>
      <c r="C276" s="18" t="s">
        <v>478</v>
      </c>
      <c r="D276" s="18" t="s">
        <v>28</v>
      </c>
      <c r="E276" s="23" t="s">
        <v>487</v>
      </c>
      <c r="F276" s="18">
        <v>1.0</v>
      </c>
      <c r="G276" s="19"/>
      <c r="H276" s="19"/>
      <c r="I276" s="19"/>
      <c r="J276" s="22">
        <f t="shared" si="1"/>
        <v>0</v>
      </c>
      <c r="K276" s="22">
        <f t="shared" si="2"/>
        <v>0</v>
      </c>
      <c r="L276" s="22">
        <f t="shared" si="3"/>
        <v>0</v>
      </c>
      <c r="M276" s="19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17">
        <f t="shared" si="4"/>
        <v>269</v>
      </c>
      <c r="B277" s="18" t="s">
        <v>488</v>
      </c>
      <c r="C277" s="18" t="s">
        <v>489</v>
      </c>
      <c r="D277" s="18" t="s">
        <v>38</v>
      </c>
      <c r="E277" s="18" t="s">
        <v>44</v>
      </c>
      <c r="F277" s="18">
        <v>3.0</v>
      </c>
      <c r="G277" s="19"/>
      <c r="H277" s="19"/>
      <c r="I277" s="19"/>
      <c r="J277" s="22">
        <f t="shared" si="1"/>
        <v>0</v>
      </c>
      <c r="K277" s="22">
        <f t="shared" si="2"/>
        <v>0</v>
      </c>
      <c r="L277" s="22">
        <f t="shared" si="3"/>
        <v>0</v>
      </c>
      <c r="M277" s="19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17">
        <f t="shared" si="4"/>
        <v>270</v>
      </c>
      <c r="B278" s="18" t="s">
        <v>490</v>
      </c>
      <c r="C278" s="18" t="s">
        <v>489</v>
      </c>
      <c r="D278" s="18" t="s">
        <v>38</v>
      </c>
      <c r="E278" s="18" t="s">
        <v>44</v>
      </c>
      <c r="F278" s="18">
        <v>3.0</v>
      </c>
      <c r="G278" s="19"/>
      <c r="H278" s="19"/>
      <c r="I278" s="19"/>
      <c r="J278" s="22">
        <f t="shared" si="1"/>
        <v>0</v>
      </c>
      <c r="K278" s="22">
        <f t="shared" si="2"/>
        <v>0</v>
      </c>
      <c r="L278" s="22">
        <f t="shared" si="3"/>
        <v>0</v>
      </c>
      <c r="M278" s="19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17">
        <f t="shared" si="4"/>
        <v>271</v>
      </c>
      <c r="B279" s="18" t="s">
        <v>491</v>
      </c>
      <c r="C279" s="18">
        <v>100.0</v>
      </c>
      <c r="D279" s="18" t="s">
        <v>25</v>
      </c>
      <c r="E279" s="18" t="s">
        <v>140</v>
      </c>
      <c r="F279" s="18">
        <v>1.0</v>
      </c>
      <c r="G279" s="19"/>
      <c r="H279" s="19"/>
      <c r="I279" s="19"/>
      <c r="J279" s="22">
        <f t="shared" si="1"/>
        <v>0</v>
      </c>
      <c r="K279" s="22">
        <f t="shared" si="2"/>
        <v>0</v>
      </c>
      <c r="L279" s="22">
        <f t="shared" si="3"/>
        <v>0</v>
      </c>
      <c r="M279" s="19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17">
        <f t="shared" si="4"/>
        <v>272</v>
      </c>
      <c r="B280" s="18" t="s">
        <v>492</v>
      </c>
      <c r="C280" s="18">
        <v>100.0</v>
      </c>
      <c r="D280" s="18" t="s">
        <v>25</v>
      </c>
      <c r="E280" s="18" t="s">
        <v>140</v>
      </c>
      <c r="F280" s="18">
        <v>1.0</v>
      </c>
      <c r="G280" s="19"/>
      <c r="H280" s="19"/>
      <c r="I280" s="19"/>
      <c r="J280" s="22">
        <f t="shared" si="1"/>
        <v>0</v>
      </c>
      <c r="K280" s="22">
        <f t="shared" si="2"/>
        <v>0</v>
      </c>
      <c r="L280" s="22">
        <f t="shared" si="3"/>
        <v>0</v>
      </c>
      <c r="M280" s="19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17">
        <f t="shared" si="4"/>
        <v>273</v>
      </c>
      <c r="B281" s="18" t="s">
        <v>493</v>
      </c>
      <c r="C281" s="18">
        <v>100.0</v>
      </c>
      <c r="D281" s="18" t="s">
        <v>25</v>
      </c>
      <c r="E281" s="18" t="s">
        <v>140</v>
      </c>
      <c r="F281" s="18">
        <v>1.0</v>
      </c>
      <c r="G281" s="19"/>
      <c r="H281" s="19"/>
      <c r="I281" s="19"/>
      <c r="J281" s="22">
        <f t="shared" si="1"/>
        <v>0</v>
      </c>
      <c r="K281" s="22">
        <f t="shared" si="2"/>
        <v>0</v>
      </c>
      <c r="L281" s="22">
        <f t="shared" si="3"/>
        <v>0</v>
      </c>
      <c r="M281" s="19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17">
        <f t="shared" si="4"/>
        <v>274</v>
      </c>
      <c r="B282" s="18" t="s">
        <v>137</v>
      </c>
      <c r="C282" s="18">
        <v>100.0</v>
      </c>
      <c r="D282" s="18" t="s">
        <v>25</v>
      </c>
      <c r="E282" s="18" t="s">
        <v>138</v>
      </c>
      <c r="F282" s="18">
        <v>1.0</v>
      </c>
      <c r="G282" s="19"/>
      <c r="H282" s="19"/>
      <c r="I282" s="19"/>
      <c r="J282" s="22">
        <f t="shared" si="1"/>
        <v>0</v>
      </c>
      <c r="K282" s="22">
        <f t="shared" si="2"/>
        <v>0</v>
      </c>
      <c r="L282" s="22">
        <f t="shared" si="3"/>
        <v>0</v>
      </c>
      <c r="M282" s="19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17">
        <f t="shared" si="4"/>
        <v>275</v>
      </c>
      <c r="B283" s="18" t="s">
        <v>494</v>
      </c>
      <c r="C283" s="18">
        <v>100.0</v>
      </c>
      <c r="D283" s="18" t="s">
        <v>25</v>
      </c>
      <c r="E283" s="18" t="s">
        <v>140</v>
      </c>
      <c r="F283" s="18">
        <v>1.0</v>
      </c>
      <c r="G283" s="19"/>
      <c r="H283" s="19"/>
      <c r="I283" s="19"/>
      <c r="J283" s="22">
        <f t="shared" si="1"/>
        <v>0</v>
      </c>
      <c r="K283" s="22">
        <f t="shared" si="2"/>
        <v>0</v>
      </c>
      <c r="L283" s="22">
        <f t="shared" si="3"/>
        <v>0</v>
      </c>
      <c r="M283" s="19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17">
        <f t="shared" si="4"/>
        <v>276</v>
      </c>
      <c r="B284" s="18" t="s">
        <v>495</v>
      </c>
      <c r="C284" s="18">
        <v>100.0</v>
      </c>
      <c r="D284" s="18" t="s">
        <v>25</v>
      </c>
      <c r="E284" s="18" t="s">
        <v>496</v>
      </c>
      <c r="F284" s="18">
        <v>1.0</v>
      </c>
      <c r="G284" s="19"/>
      <c r="H284" s="19"/>
      <c r="I284" s="19"/>
      <c r="J284" s="22">
        <f t="shared" si="1"/>
        <v>0</v>
      </c>
      <c r="K284" s="22">
        <f t="shared" si="2"/>
        <v>0</v>
      </c>
      <c r="L284" s="22">
        <f t="shared" si="3"/>
        <v>0</v>
      </c>
      <c r="M284" s="19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17">
        <f t="shared" si="4"/>
        <v>277</v>
      </c>
      <c r="B285" s="18" t="s">
        <v>497</v>
      </c>
      <c r="C285" s="18">
        <v>100.0</v>
      </c>
      <c r="D285" s="18" t="s">
        <v>25</v>
      </c>
      <c r="E285" s="18" t="s">
        <v>140</v>
      </c>
      <c r="F285" s="18">
        <v>1.0</v>
      </c>
      <c r="G285" s="19"/>
      <c r="H285" s="19"/>
      <c r="I285" s="19"/>
      <c r="J285" s="22">
        <f t="shared" si="1"/>
        <v>0</v>
      </c>
      <c r="K285" s="22">
        <f t="shared" si="2"/>
        <v>0</v>
      </c>
      <c r="L285" s="22">
        <f t="shared" si="3"/>
        <v>0</v>
      </c>
      <c r="M285" s="19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17">
        <f t="shared" si="4"/>
        <v>278</v>
      </c>
      <c r="B286" s="18" t="s">
        <v>498</v>
      </c>
      <c r="C286" s="18">
        <v>500.0</v>
      </c>
      <c r="D286" s="18" t="s">
        <v>25</v>
      </c>
      <c r="E286" s="23" t="s">
        <v>499</v>
      </c>
      <c r="F286" s="18">
        <v>1.0</v>
      </c>
      <c r="G286" s="19"/>
      <c r="H286" s="19"/>
      <c r="I286" s="19"/>
      <c r="J286" s="22">
        <f t="shared" si="1"/>
        <v>0</v>
      </c>
      <c r="K286" s="22">
        <f t="shared" si="2"/>
        <v>0</v>
      </c>
      <c r="L286" s="22">
        <f t="shared" si="3"/>
        <v>0</v>
      </c>
      <c r="M286" s="19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17">
        <f t="shared" si="4"/>
        <v>279</v>
      </c>
      <c r="B287" s="18" t="s">
        <v>500</v>
      </c>
      <c r="C287" s="18">
        <v>100.0</v>
      </c>
      <c r="D287" s="18" t="s">
        <v>25</v>
      </c>
      <c r="E287" s="18" t="s">
        <v>140</v>
      </c>
      <c r="F287" s="18">
        <v>1.0</v>
      </c>
      <c r="G287" s="19"/>
      <c r="H287" s="19"/>
      <c r="I287" s="19"/>
      <c r="J287" s="22">
        <f t="shared" si="1"/>
        <v>0</v>
      </c>
      <c r="K287" s="22">
        <f t="shared" si="2"/>
        <v>0</v>
      </c>
      <c r="L287" s="22">
        <f t="shared" si="3"/>
        <v>0</v>
      </c>
      <c r="M287" s="19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17">
        <f t="shared" si="4"/>
        <v>280</v>
      </c>
      <c r="B288" s="18" t="s">
        <v>501</v>
      </c>
      <c r="C288" s="18">
        <v>2.5</v>
      </c>
      <c r="D288" s="18" t="s">
        <v>160</v>
      </c>
      <c r="E288" s="18" t="s">
        <v>32</v>
      </c>
      <c r="F288" s="18">
        <v>2.0</v>
      </c>
      <c r="G288" s="19"/>
      <c r="H288" s="19"/>
      <c r="I288" s="19"/>
      <c r="J288" s="22">
        <f t="shared" si="1"/>
        <v>0</v>
      </c>
      <c r="K288" s="22">
        <f t="shared" si="2"/>
        <v>0</v>
      </c>
      <c r="L288" s="22">
        <f t="shared" si="3"/>
        <v>0</v>
      </c>
      <c r="M288" s="19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17">
        <f t="shared" si="4"/>
        <v>281</v>
      </c>
      <c r="B289" s="18" t="s">
        <v>502</v>
      </c>
      <c r="C289" s="18">
        <v>2.5</v>
      </c>
      <c r="D289" s="18" t="s">
        <v>160</v>
      </c>
      <c r="E289" s="18" t="s">
        <v>32</v>
      </c>
      <c r="F289" s="18">
        <v>1.0</v>
      </c>
      <c r="G289" s="19"/>
      <c r="H289" s="19"/>
      <c r="I289" s="19"/>
      <c r="J289" s="22">
        <f t="shared" si="1"/>
        <v>0</v>
      </c>
      <c r="K289" s="22">
        <f t="shared" si="2"/>
        <v>0</v>
      </c>
      <c r="L289" s="22">
        <f t="shared" si="3"/>
        <v>0</v>
      </c>
      <c r="M289" s="19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17">
        <f t="shared" si="4"/>
        <v>282</v>
      </c>
      <c r="B290" s="18" t="s">
        <v>503</v>
      </c>
      <c r="C290" s="18">
        <v>25.0</v>
      </c>
      <c r="D290" s="18" t="s">
        <v>25</v>
      </c>
      <c r="E290" s="18" t="s">
        <v>32</v>
      </c>
      <c r="F290" s="18">
        <v>1.0</v>
      </c>
      <c r="G290" s="19"/>
      <c r="H290" s="19"/>
      <c r="I290" s="19"/>
      <c r="J290" s="22">
        <f t="shared" si="1"/>
        <v>0</v>
      </c>
      <c r="K290" s="22">
        <f t="shared" si="2"/>
        <v>0</v>
      </c>
      <c r="L290" s="22">
        <f t="shared" si="3"/>
        <v>0</v>
      </c>
      <c r="M290" s="19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17">
        <f t="shared" si="4"/>
        <v>283</v>
      </c>
      <c r="B291" s="18" t="s">
        <v>504</v>
      </c>
      <c r="C291" s="18">
        <v>1000.0</v>
      </c>
      <c r="D291" s="18" t="s">
        <v>25</v>
      </c>
      <c r="E291" s="18" t="s">
        <v>261</v>
      </c>
      <c r="F291" s="18">
        <v>2.0</v>
      </c>
      <c r="G291" s="19"/>
      <c r="H291" s="19"/>
      <c r="I291" s="19"/>
      <c r="J291" s="22">
        <f t="shared" si="1"/>
        <v>0</v>
      </c>
      <c r="K291" s="22">
        <f t="shared" si="2"/>
        <v>0</v>
      </c>
      <c r="L291" s="22">
        <f t="shared" si="3"/>
        <v>0</v>
      </c>
      <c r="M291" s="19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17">
        <f t="shared" si="4"/>
        <v>284</v>
      </c>
      <c r="B292" s="18" t="s">
        <v>505</v>
      </c>
      <c r="C292" s="18">
        <v>1000.0</v>
      </c>
      <c r="D292" s="18" t="s">
        <v>25</v>
      </c>
      <c r="E292" s="18" t="s">
        <v>261</v>
      </c>
      <c r="F292" s="18">
        <v>5.0</v>
      </c>
      <c r="G292" s="19"/>
      <c r="H292" s="19"/>
      <c r="I292" s="19"/>
      <c r="J292" s="22">
        <f t="shared" si="1"/>
        <v>0</v>
      </c>
      <c r="K292" s="22">
        <f t="shared" si="2"/>
        <v>0</v>
      </c>
      <c r="L292" s="22">
        <f t="shared" si="3"/>
        <v>0</v>
      </c>
      <c r="M292" s="19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17">
        <f t="shared" si="4"/>
        <v>285</v>
      </c>
      <c r="B293" s="18" t="s">
        <v>506</v>
      </c>
      <c r="C293" s="18">
        <v>1000.0</v>
      </c>
      <c r="D293" s="18" t="s">
        <v>22</v>
      </c>
      <c r="E293" s="18" t="s">
        <v>32</v>
      </c>
      <c r="F293" s="18">
        <v>1.0</v>
      </c>
      <c r="G293" s="19"/>
      <c r="H293" s="19"/>
      <c r="I293" s="19"/>
      <c r="J293" s="22">
        <f t="shared" si="1"/>
        <v>0</v>
      </c>
      <c r="K293" s="22">
        <f t="shared" si="2"/>
        <v>0</v>
      </c>
      <c r="L293" s="22">
        <f t="shared" si="3"/>
        <v>0</v>
      </c>
      <c r="M293" s="19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17">
        <f t="shared" si="4"/>
        <v>286</v>
      </c>
      <c r="B294" s="18" t="s">
        <v>507</v>
      </c>
      <c r="C294" s="18">
        <v>25.0</v>
      </c>
      <c r="D294" s="18" t="s">
        <v>25</v>
      </c>
      <c r="E294" s="18" t="s">
        <v>32</v>
      </c>
      <c r="F294" s="18">
        <v>1.0</v>
      </c>
      <c r="G294" s="19"/>
      <c r="H294" s="19"/>
      <c r="I294" s="19"/>
      <c r="J294" s="22">
        <f t="shared" si="1"/>
        <v>0</v>
      </c>
      <c r="K294" s="22">
        <f t="shared" si="2"/>
        <v>0</v>
      </c>
      <c r="L294" s="22">
        <f t="shared" si="3"/>
        <v>0</v>
      </c>
      <c r="M294" s="19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17">
        <f t="shared" si="4"/>
        <v>287</v>
      </c>
      <c r="B295" s="18" t="s">
        <v>508</v>
      </c>
      <c r="C295" s="18">
        <v>250.0</v>
      </c>
      <c r="D295" s="18" t="s">
        <v>22</v>
      </c>
      <c r="E295" s="18" t="s">
        <v>32</v>
      </c>
      <c r="F295" s="18">
        <v>1.0</v>
      </c>
      <c r="G295" s="19"/>
      <c r="H295" s="19"/>
      <c r="I295" s="19"/>
      <c r="J295" s="22">
        <f t="shared" si="1"/>
        <v>0</v>
      </c>
      <c r="K295" s="22">
        <f t="shared" si="2"/>
        <v>0</v>
      </c>
      <c r="L295" s="22">
        <f t="shared" si="3"/>
        <v>0</v>
      </c>
      <c r="M295" s="19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17">
        <f t="shared" si="4"/>
        <v>288</v>
      </c>
      <c r="B296" s="18" t="s">
        <v>509</v>
      </c>
      <c r="C296" s="18" t="s">
        <v>510</v>
      </c>
      <c r="D296" s="18" t="s">
        <v>109</v>
      </c>
      <c r="E296" s="18" t="s">
        <v>511</v>
      </c>
      <c r="F296" s="18">
        <v>1.0</v>
      </c>
      <c r="G296" s="19"/>
      <c r="H296" s="19"/>
      <c r="I296" s="19"/>
      <c r="J296" s="22">
        <f t="shared" si="1"/>
        <v>0</v>
      </c>
      <c r="K296" s="22">
        <f t="shared" si="2"/>
        <v>0</v>
      </c>
      <c r="L296" s="22">
        <f t="shared" si="3"/>
        <v>0</v>
      </c>
      <c r="M296" s="19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17">
        <f t="shared" si="4"/>
        <v>289</v>
      </c>
      <c r="B297" s="23" t="s">
        <v>512</v>
      </c>
      <c r="C297" s="23" t="s">
        <v>513</v>
      </c>
      <c r="D297" s="18" t="s">
        <v>167</v>
      </c>
      <c r="E297" s="18" t="s">
        <v>168</v>
      </c>
      <c r="F297" s="18">
        <v>2.0</v>
      </c>
      <c r="G297" s="19"/>
      <c r="H297" s="19"/>
      <c r="I297" s="19"/>
      <c r="J297" s="22">
        <f t="shared" si="1"/>
        <v>0</v>
      </c>
      <c r="K297" s="22">
        <f t="shared" si="2"/>
        <v>0</v>
      </c>
      <c r="L297" s="22">
        <f t="shared" si="3"/>
        <v>0</v>
      </c>
      <c r="M297" s="19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17">
        <f t="shared" si="4"/>
        <v>290</v>
      </c>
      <c r="B298" s="23" t="s">
        <v>514</v>
      </c>
      <c r="C298" s="23" t="s">
        <v>515</v>
      </c>
      <c r="D298" s="18" t="s">
        <v>167</v>
      </c>
      <c r="E298" s="18" t="s">
        <v>168</v>
      </c>
      <c r="F298" s="18">
        <v>2.0</v>
      </c>
      <c r="G298" s="19"/>
      <c r="H298" s="19"/>
      <c r="I298" s="19"/>
      <c r="J298" s="22">
        <f t="shared" si="1"/>
        <v>0</v>
      </c>
      <c r="K298" s="22">
        <f t="shared" si="2"/>
        <v>0</v>
      </c>
      <c r="L298" s="22">
        <f t="shared" si="3"/>
        <v>0</v>
      </c>
      <c r="M298" s="19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17">
        <f t="shared" si="4"/>
        <v>291</v>
      </c>
      <c r="B299" s="23" t="s">
        <v>516</v>
      </c>
      <c r="C299" s="23" t="s">
        <v>517</v>
      </c>
      <c r="D299" s="18" t="s">
        <v>167</v>
      </c>
      <c r="E299" s="18" t="s">
        <v>168</v>
      </c>
      <c r="F299" s="18">
        <v>2.0</v>
      </c>
      <c r="G299" s="19"/>
      <c r="H299" s="19"/>
      <c r="I299" s="19"/>
      <c r="J299" s="22">
        <f t="shared" si="1"/>
        <v>0</v>
      </c>
      <c r="K299" s="22">
        <f t="shared" si="2"/>
        <v>0</v>
      </c>
      <c r="L299" s="22">
        <f t="shared" si="3"/>
        <v>0</v>
      </c>
      <c r="M299" s="19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17">
        <f t="shared" si="4"/>
        <v>292</v>
      </c>
      <c r="B300" s="18" t="s">
        <v>518</v>
      </c>
      <c r="C300" s="18">
        <v>100.0</v>
      </c>
      <c r="D300" s="18" t="s">
        <v>28</v>
      </c>
      <c r="E300" s="18" t="s">
        <v>32</v>
      </c>
      <c r="F300" s="18">
        <v>1.0</v>
      </c>
      <c r="G300" s="19"/>
      <c r="H300" s="19"/>
      <c r="I300" s="19"/>
      <c r="J300" s="22">
        <f t="shared" si="1"/>
        <v>0</v>
      </c>
      <c r="K300" s="22">
        <f t="shared" si="2"/>
        <v>0</v>
      </c>
      <c r="L300" s="22">
        <f t="shared" si="3"/>
        <v>0</v>
      </c>
      <c r="M300" s="19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17">
        <f t="shared" si="4"/>
        <v>293</v>
      </c>
      <c r="B301" s="18" t="s">
        <v>519</v>
      </c>
      <c r="C301" s="18">
        <v>100.0</v>
      </c>
      <c r="D301" s="18" t="s">
        <v>28</v>
      </c>
      <c r="E301" s="18" t="s">
        <v>32</v>
      </c>
      <c r="F301" s="18">
        <v>1.0</v>
      </c>
      <c r="G301" s="19"/>
      <c r="H301" s="19"/>
      <c r="I301" s="19"/>
      <c r="J301" s="22">
        <f t="shared" si="1"/>
        <v>0</v>
      </c>
      <c r="K301" s="22">
        <f t="shared" si="2"/>
        <v>0</v>
      </c>
      <c r="L301" s="22">
        <f t="shared" si="3"/>
        <v>0</v>
      </c>
      <c r="M301" s="19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17">
        <f t="shared" si="4"/>
        <v>294</v>
      </c>
      <c r="B302" s="18" t="s">
        <v>520</v>
      </c>
      <c r="C302" s="18">
        <v>100.0</v>
      </c>
      <c r="D302" s="18" t="s">
        <v>28</v>
      </c>
      <c r="E302" s="18" t="s">
        <v>32</v>
      </c>
      <c r="F302" s="18">
        <v>1.0</v>
      </c>
      <c r="G302" s="19"/>
      <c r="H302" s="19"/>
      <c r="I302" s="19"/>
      <c r="J302" s="22">
        <f t="shared" si="1"/>
        <v>0</v>
      </c>
      <c r="K302" s="22">
        <f t="shared" si="2"/>
        <v>0</v>
      </c>
      <c r="L302" s="22">
        <f t="shared" si="3"/>
        <v>0</v>
      </c>
      <c r="M302" s="19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17">
        <f t="shared" si="4"/>
        <v>295</v>
      </c>
      <c r="B303" s="18" t="s">
        <v>521</v>
      </c>
      <c r="C303" s="18">
        <v>100.0</v>
      </c>
      <c r="D303" s="18" t="s">
        <v>28</v>
      </c>
      <c r="E303" s="18" t="s">
        <v>47</v>
      </c>
      <c r="F303" s="18">
        <v>1.0</v>
      </c>
      <c r="G303" s="19"/>
      <c r="H303" s="19"/>
      <c r="I303" s="19"/>
      <c r="J303" s="22">
        <f t="shared" si="1"/>
        <v>0</v>
      </c>
      <c r="K303" s="22">
        <f t="shared" si="2"/>
        <v>0</v>
      </c>
      <c r="L303" s="22">
        <f t="shared" si="3"/>
        <v>0</v>
      </c>
      <c r="M303" s="19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17">
        <f t="shared" si="4"/>
        <v>296</v>
      </c>
      <c r="B304" s="18" t="s">
        <v>522</v>
      </c>
      <c r="C304" s="18">
        <v>100.0</v>
      </c>
      <c r="D304" s="18" t="s">
        <v>28</v>
      </c>
      <c r="E304" s="18" t="s">
        <v>32</v>
      </c>
      <c r="F304" s="18">
        <v>4.0</v>
      </c>
      <c r="G304" s="19"/>
      <c r="H304" s="19"/>
      <c r="I304" s="19"/>
      <c r="J304" s="22">
        <f t="shared" si="1"/>
        <v>0</v>
      </c>
      <c r="K304" s="22">
        <f t="shared" si="2"/>
        <v>0</v>
      </c>
      <c r="L304" s="22">
        <f t="shared" si="3"/>
        <v>0</v>
      </c>
      <c r="M304" s="19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17">
        <f t="shared" si="4"/>
        <v>297</v>
      </c>
      <c r="B305" s="18" t="s">
        <v>523</v>
      </c>
      <c r="C305" s="18">
        <v>100.0</v>
      </c>
      <c r="D305" s="18" t="s">
        <v>28</v>
      </c>
      <c r="E305" s="18" t="s">
        <v>32</v>
      </c>
      <c r="F305" s="18">
        <v>2.0</v>
      </c>
      <c r="G305" s="19"/>
      <c r="H305" s="19"/>
      <c r="I305" s="19"/>
      <c r="J305" s="22">
        <f t="shared" si="1"/>
        <v>0</v>
      </c>
      <c r="K305" s="22">
        <f t="shared" si="2"/>
        <v>0</v>
      </c>
      <c r="L305" s="22">
        <f t="shared" si="3"/>
        <v>0</v>
      </c>
      <c r="M305" s="19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17">
        <f t="shared" si="4"/>
        <v>298</v>
      </c>
      <c r="B306" s="18" t="s">
        <v>524</v>
      </c>
      <c r="C306" s="18">
        <v>100.0</v>
      </c>
      <c r="D306" s="18" t="s">
        <v>28</v>
      </c>
      <c r="E306" s="18" t="s">
        <v>32</v>
      </c>
      <c r="F306" s="18">
        <v>1.0</v>
      </c>
      <c r="G306" s="19"/>
      <c r="H306" s="19"/>
      <c r="I306" s="19"/>
      <c r="J306" s="22">
        <f t="shared" si="1"/>
        <v>0</v>
      </c>
      <c r="K306" s="22">
        <f t="shared" si="2"/>
        <v>0</v>
      </c>
      <c r="L306" s="22">
        <f t="shared" si="3"/>
        <v>0</v>
      </c>
      <c r="M306" s="19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17">
        <f t="shared" si="4"/>
        <v>299</v>
      </c>
      <c r="B307" s="18" t="s">
        <v>525</v>
      </c>
      <c r="C307" s="18">
        <v>250.0</v>
      </c>
      <c r="D307" s="18" t="s">
        <v>28</v>
      </c>
      <c r="E307" s="18" t="s">
        <v>32</v>
      </c>
      <c r="F307" s="18">
        <v>1.0</v>
      </c>
      <c r="G307" s="19"/>
      <c r="H307" s="19"/>
      <c r="I307" s="19"/>
      <c r="J307" s="22">
        <f t="shared" si="1"/>
        <v>0</v>
      </c>
      <c r="K307" s="22">
        <f t="shared" si="2"/>
        <v>0</v>
      </c>
      <c r="L307" s="22">
        <f t="shared" si="3"/>
        <v>0</v>
      </c>
      <c r="M307" s="19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17">
        <f t="shared" si="4"/>
        <v>300</v>
      </c>
      <c r="B308" s="18" t="s">
        <v>526</v>
      </c>
      <c r="C308" s="18">
        <v>25.0</v>
      </c>
      <c r="D308" s="18" t="s">
        <v>28</v>
      </c>
      <c r="E308" s="18" t="s">
        <v>32</v>
      </c>
      <c r="F308" s="18">
        <v>1.0</v>
      </c>
      <c r="G308" s="19"/>
      <c r="H308" s="19"/>
      <c r="I308" s="19"/>
      <c r="J308" s="22">
        <f t="shared" si="1"/>
        <v>0</v>
      </c>
      <c r="K308" s="22">
        <f t="shared" si="2"/>
        <v>0</v>
      </c>
      <c r="L308" s="22">
        <f t="shared" si="3"/>
        <v>0</v>
      </c>
      <c r="M308" s="19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17">
        <f t="shared" si="4"/>
        <v>301</v>
      </c>
      <c r="B309" s="18" t="s">
        <v>527</v>
      </c>
      <c r="C309" s="18">
        <v>100.0</v>
      </c>
      <c r="D309" s="18" t="s">
        <v>28</v>
      </c>
      <c r="E309" s="18" t="s">
        <v>32</v>
      </c>
      <c r="F309" s="18">
        <v>4.0</v>
      </c>
      <c r="G309" s="19"/>
      <c r="H309" s="19"/>
      <c r="I309" s="19"/>
      <c r="J309" s="22">
        <f t="shared" si="1"/>
        <v>0</v>
      </c>
      <c r="K309" s="22">
        <f t="shared" si="2"/>
        <v>0</v>
      </c>
      <c r="L309" s="22">
        <f t="shared" si="3"/>
        <v>0</v>
      </c>
      <c r="M309" s="19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17">
        <f t="shared" si="4"/>
        <v>302</v>
      </c>
      <c r="B310" s="18" t="s">
        <v>528</v>
      </c>
      <c r="C310" s="18" t="s">
        <v>529</v>
      </c>
      <c r="D310" s="18" t="s">
        <v>62</v>
      </c>
      <c r="E310" s="18" t="s">
        <v>530</v>
      </c>
      <c r="F310" s="18">
        <v>1.0</v>
      </c>
      <c r="G310" s="19"/>
      <c r="H310" s="19"/>
      <c r="I310" s="19"/>
      <c r="J310" s="22">
        <f t="shared" si="1"/>
        <v>0</v>
      </c>
      <c r="K310" s="22">
        <f t="shared" si="2"/>
        <v>0</v>
      </c>
      <c r="L310" s="22">
        <f t="shared" si="3"/>
        <v>0</v>
      </c>
      <c r="M310" s="19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17">
        <f t="shared" si="4"/>
        <v>303</v>
      </c>
      <c r="B311" s="18" t="s">
        <v>531</v>
      </c>
      <c r="C311" s="18" t="s">
        <v>532</v>
      </c>
      <c r="D311" s="18" t="s">
        <v>66</v>
      </c>
      <c r="E311" s="18" t="s">
        <v>533</v>
      </c>
      <c r="F311" s="18">
        <v>1.0</v>
      </c>
      <c r="G311" s="19"/>
      <c r="H311" s="19"/>
      <c r="I311" s="19"/>
      <c r="J311" s="22">
        <f t="shared" si="1"/>
        <v>0</v>
      </c>
      <c r="K311" s="22">
        <f t="shared" si="2"/>
        <v>0</v>
      </c>
      <c r="L311" s="22">
        <f t="shared" si="3"/>
        <v>0</v>
      </c>
      <c r="M311" s="19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17">
        <f t="shared" si="4"/>
        <v>304</v>
      </c>
      <c r="B312" s="18" t="s">
        <v>534</v>
      </c>
      <c r="C312" s="18" t="s">
        <v>529</v>
      </c>
      <c r="D312" s="18" t="s">
        <v>62</v>
      </c>
      <c r="E312" s="18" t="s">
        <v>535</v>
      </c>
      <c r="F312" s="18">
        <v>1.0</v>
      </c>
      <c r="G312" s="19"/>
      <c r="H312" s="19"/>
      <c r="I312" s="19"/>
      <c r="J312" s="22">
        <f t="shared" si="1"/>
        <v>0</v>
      </c>
      <c r="K312" s="22">
        <f t="shared" si="2"/>
        <v>0</v>
      </c>
      <c r="L312" s="22">
        <f t="shared" si="3"/>
        <v>0</v>
      </c>
      <c r="M312" s="19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17">
        <f t="shared" si="4"/>
        <v>305</v>
      </c>
      <c r="B313" s="18" t="s">
        <v>536</v>
      </c>
      <c r="C313" s="18" t="s">
        <v>529</v>
      </c>
      <c r="D313" s="18" t="s">
        <v>62</v>
      </c>
      <c r="E313" s="18" t="s">
        <v>537</v>
      </c>
      <c r="F313" s="18">
        <v>1.0</v>
      </c>
      <c r="G313" s="19"/>
      <c r="H313" s="19"/>
      <c r="I313" s="19"/>
      <c r="J313" s="22">
        <f t="shared" si="1"/>
        <v>0</v>
      </c>
      <c r="K313" s="22">
        <f t="shared" si="2"/>
        <v>0</v>
      </c>
      <c r="L313" s="22">
        <f t="shared" si="3"/>
        <v>0</v>
      </c>
      <c r="M313" s="19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17">
        <f t="shared" si="4"/>
        <v>306</v>
      </c>
      <c r="B314" s="18" t="s">
        <v>538</v>
      </c>
      <c r="C314" s="18">
        <v>5.0</v>
      </c>
      <c r="D314" s="18" t="s">
        <v>25</v>
      </c>
      <c r="E314" s="18" t="s">
        <v>32</v>
      </c>
      <c r="F314" s="18">
        <v>1.0</v>
      </c>
      <c r="G314" s="19"/>
      <c r="H314" s="19"/>
      <c r="I314" s="19"/>
      <c r="J314" s="22">
        <f t="shared" si="1"/>
        <v>0</v>
      </c>
      <c r="K314" s="22">
        <f t="shared" si="2"/>
        <v>0</v>
      </c>
      <c r="L314" s="22">
        <f t="shared" si="3"/>
        <v>0</v>
      </c>
      <c r="M314" s="19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17">
        <f t="shared" si="4"/>
        <v>307</v>
      </c>
      <c r="B315" s="18" t="s">
        <v>539</v>
      </c>
      <c r="C315" s="18">
        <v>500.0</v>
      </c>
      <c r="D315" s="18" t="s">
        <v>25</v>
      </c>
      <c r="E315" s="18" t="s">
        <v>540</v>
      </c>
      <c r="F315" s="18">
        <v>1.0</v>
      </c>
      <c r="G315" s="19"/>
      <c r="H315" s="19"/>
      <c r="I315" s="19"/>
      <c r="J315" s="22">
        <f t="shared" si="1"/>
        <v>0</v>
      </c>
      <c r="K315" s="22">
        <f t="shared" si="2"/>
        <v>0</v>
      </c>
      <c r="L315" s="22">
        <f t="shared" si="3"/>
        <v>0</v>
      </c>
      <c r="M315" s="19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17">
        <f t="shared" si="4"/>
        <v>308</v>
      </c>
      <c r="B316" s="18" t="s">
        <v>541</v>
      </c>
      <c r="C316" s="18">
        <v>500.0</v>
      </c>
      <c r="D316" s="18" t="s">
        <v>31</v>
      </c>
      <c r="E316" s="18" t="s">
        <v>32</v>
      </c>
      <c r="F316" s="18">
        <v>1.0</v>
      </c>
      <c r="G316" s="19"/>
      <c r="H316" s="19"/>
      <c r="I316" s="19"/>
      <c r="J316" s="22">
        <f t="shared" si="1"/>
        <v>0</v>
      </c>
      <c r="K316" s="22">
        <f t="shared" si="2"/>
        <v>0</v>
      </c>
      <c r="L316" s="22">
        <f t="shared" si="3"/>
        <v>0</v>
      </c>
      <c r="M316" s="19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17">
        <f t="shared" si="4"/>
        <v>309</v>
      </c>
      <c r="B317" s="18" t="s">
        <v>542</v>
      </c>
      <c r="C317" s="18" t="s">
        <v>529</v>
      </c>
      <c r="D317" s="18" t="s">
        <v>62</v>
      </c>
      <c r="E317" s="23" t="s">
        <v>543</v>
      </c>
      <c r="F317" s="18">
        <v>1.0</v>
      </c>
      <c r="G317" s="19"/>
      <c r="H317" s="19"/>
      <c r="I317" s="19"/>
      <c r="J317" s="22">
        <f t="shared" si="1"/>
        <v>0</v>
      </c>
      <c r="K317" s="22">
        <f t="shared" si="2"/>
        <v>0</v>
      </c>
      <c r="L317" s="22">
        <f t="shared" si="3"/>
        <v>0</v>
      </c>
      <c r="M317" s="19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17">
        <f t="shared" si="4"/>
        <v>310</v>
      </c>
      <c r="B318" s="18" t="s">
        <v>544</v>
      </c>
      <c r="C318" s="18" t="s">
        <v>545</v>
      </c>
      <c r="D318" s="18" t="s">
        <v>66</v>
      </c>
      <c r="E318" s="18" t="s">
        <v>546</v>
      </c>
      <c r="F318" s="18">
        <v>3.0</v>
      </c>
      <c r="G318" s="19"/>
      <c r="H318" s="19"/>
      <c r="I318" s="19"/>
      <c r="J318" s="22">
        <f t="shared" si="1"/>
        <v>0</v>
      </c>
      <c r="K318" s="22">
        <f t="shared" si="2"/>
        <v>0</v>
      </c>
      <c r="L318" s="22">
        <f t="shared" si="3"/>
        <v>0</v>
      </c>
      <c r="M318" s="19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17">
        <f t="shared" si="4"/>
        <v>311</v>
      </c>
      <c r="B319" s="18" t="s">
        <v>544</v>
      </c>
      <c r="C319" s="18" t="s">
        <v>545</v>
      </c>
      <c r="D319" s="18" t="s">
        <v>66</v>
      </c>
      <c r="E319" s="18" t="s">
        <v>547</v>
      </c>
      <c r="F319" s="18">
        <v>3.0</v>
      </c>
      <c r="G319" s="19"/>
      <c r="H319" s="19"/>
      <c r="I319" s="19"/>
      <c r="J319" s="22">
        <f t="shared" si="1"/>
        <v>0</v>
      </c>
      <c r="K319" s="22">
        <f t="shared" si="2"/>
        <v>0</v>
      </c>
      <c r="L319" s="22">
        <f t="shared" si="3"/>
        <v>0</v>
      </c>
      <c r="M319" s="19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17">
        <f t="shared" si="4"/>
        <v>312</v>
      </c>
      <c r="B320" s="18" t="s">
        <v>544</v>
      </c>
      <c r="C320" s="18" t="s">
        <v>545</v>
      </c>
      <c r="D320" s="18" t="s">
        <v>66</v>
      </c>
      <c r="E320" s="18" t="s">
        <v>548</v>
      </c>
      <c r="F320" s="18">
        <v>3.0</v>
      </c>
      <c r="G320" s="19"/>
      <c r="H320" s="19"/>
      <c r="I320" s="19"/>
      <c r="J320" s="22">
        <f t="shared" si="1"/>
        <v>0</v>
      </c>
      <c r="K320" s="22">
        <f t="shared" si="2"/>
        <v>0</v>
      </c>
      <c r="L320" s="22">
        <f t="shared" si="3"/>
        <v>0</v>
      </c>
      <c r="M320" s="19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17">
        <f t="shared" si="4"/>
        <v>313</v>
      </c>
      <c r="B321" s="18" t="s">
        <v>549</v>
      </c>
      <c r="C321" s="18" t="s">
        <v>529</v>
      </c>
      <c r="D321" s="18" t="s">
        <v>62</v>
      </c>
      <c r="E321" s="18" t="s">
        <v>550</v>
      </c>
      <c r="F321" s="18">
        <v>1.0</v>
      </c>
      <c r="G321" s="19"/>
      <c r="H321" s="19"/>
      <c r="I321" s="19"/>
      <c r="J321" s="22">
        <f t="shared" si="1"/>
        <v>0</v>
      </c>
      <c r="K321" s="22">
        <f t="shared" si="2"/>
        <v>0</v>
      </c>
      <c r="L321" s="22">
        <f t="shared" si="3"/>
        <v>0</v>
      </c>
      <c r="M321" s="19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17">
        <f t="shared" si="4"/>
        <v>314</v>
      </c>
      <c r="B322" s="18" t="s">
        <v>551</v>
      </c>
      <c r="C322" s="18" t="s">
        <v>545</v>
      </c>
      <c r="D322" s="18" t="s">
        <v>66</v>
      </c>
      <c r="E322" s="18" t="s">
        <v>552</v>
      </c>
      <c r="F322" s="18">
        <v>1.0</v>
      </c>
      <c r="G322" s="19"/>
      <c r="H322" s="19"/>
      <c r="I322" s="19"/>
      <c r="J322" s="22">
        <f t="shared" si="1"/>
        <v>0</v>
      </c>
      <c r="K322" s="22">
        <f t="shared" si="2"/>
        <v>0</v>
      </c>
      <c r="L322" s="22">
        <f t="shared" si="3"/>
        <v>0</v>
      </c>
      <c r="M322" s="19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17">
        <f t="shared" si="4"/>
        <v>315</v>
      </c>
      <c r="B323" s="18" t="s">
        <v>553</v>
      </c>
      <c r="C323" s="18" t="s">
        <v>529</v>
      </c>
      <c r="D323" s="18" t="s">
        <v>62</v>
      </c>
      <c r="E323" s="18" t="s">
        <v>554</v>
      </c>
      <c r="F323" s="18">
        <v>1.0</v>
      </c>
      <c r="G323" s="19"/>
      <c r="H323" s="19"/>
      <c r="I323" s="19"/>
      <c r="J323" s="22">
        <f t="shared" si="1"/>
        <v>0</v>
      </c>
      <c r="K323" s="22">
        <f t="shared" si="2"/>
        <v>0</v>
      </c>
      <c r="L323" s="22">
        <f t="shared" si="3"/>
        <v>0</v>
      </c>
      <c r="M323" s="19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17">
        <f t="shared" si="4"/>
        <v>316</v>
      </c>
      <c r="B324" s="18" t="s">
        <v>555</v>
      </c>
      <c r="C324" s="18" t="s">
        <v>529</v>
      </c>
      <c r="D324" s="18" t="s">
        <v>62</v>
      </c>
      <c r="E324" s="23" t="s">
        <v>556</v>
      </c>
      <c r="F324" s="18">
        <v>1.0</v>
      </c>
      <c r="G324" s="19"/>
      <c r="H324" s="19"/>
      <c r="I324" s="19"/>
      <c r="J324" s="22">
        <f t="shared" si="1"/>
        <v>0</v>
      </c>
      <c r="K324" s="22">
        <f t="shared" si="2"/>
        <v>0</v>
      </c>
      <c r="L324" s="22">
        <f t="shared" si="3"/>
        <v>0</v>
      </c>
      <c r="M324" s="19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17">
        <f t="shared" si="4"/>
        <v>317</v>
      </c>
      <c r="B325" s="18" t="s">
        <v>557</v>
      </c>
      <c r="C325" s="18">
        <v>5000.0</v>
      </c>
      <c r="D325" s="18" t="s">
        <v>28</v>
      </c>
      <c r="E325" s="18" t="s">
        <v>112</v>
      </c>
      <c r="F325" s="18">
        <v>1.0</v>
      </c>
      <c r="G325" s="19"/>
      <c r="H325" s="19"/>
      <c r="I325" s="19"/>
      <c r="J325" s="22">
        <f t="shared" si="1"/>
        <v>0</v>
      </c>
      <c r="K325" s="22">
        <f t="shared" si="2"/>
        <v>0</v>
      </c>
      <c r="L325" s="22">
        <f t="shared" si="3"/>
        <v>0</v>
      </c>
      <c r="M325" s="19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17">
        <f t="shared" si="4"/>
        <v>318</v>
      </c>
      <c r="B326" s="18" t="s">
        <v>558</v>
      </c>
      <c r="C326" s="18">
        <v>100.0</v>
      </c>
      <c r="D326" s="18" t="s">
        <v>28</v>
      </c>
      <c r="E326" s="18" t="s">
        <v>112</v>
      </c>
      <c r="F326" s="18">
        <v>2.0</v>
      </c>
      <c r="G326" s="19"/>
      <c r="H326" s="19"/>
      <c r="I326" s="19"/>
      <c r="J326" s="22">
        <f t="shared" si="1"/>
        <v>0</v>
      </c>
      <c r="K326" s="22">
        <f t="shared" si="2"/>
        <v>0</v>
      </c>
      <c r="L326" s="22">
        <f t="shared" si="3"/>
        <v>0</v>
      </c>
      <c r="M326" s="19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17">
        <f t="shared" si="4"/>
        <v>319</v>
      </c>
      <c r="B327" s="18" t="s">
        <v>559</v>
      </c>
      <c r="C327" s="18">
        <v>1000.0</v>
      </c>
      <c r="D327" s="18" t="s">
        <v>28</v>
      </c>
      <c r="E327" s="18" t="s">
        <v>560</v>
      </c>
      <c r="F327" s="18">
        <v>1.0</v>
      </c>
      <c r="G327" s="19"/>
      <c r="H327" s="19"/>
      <c r="I327" s="19"/>
      <c r="J327" s="22">
        <f t="shared" si="1"/>
        <v>0</v>
      </c>
      <c r="K327" s="22">
        <f t="shared" si="2"/>
        <v>0</v>
      </c>
      <c r="L327" s="22">
        <f t="shared" si="3"/>
        <v>0</v>
      </c>
      <c r="M327" s="19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17">
        <f t="shared" si="4"/>
        <v>320</v>
      </c>
      <c r="B328" s="18" t="s">
        <v>561</v>
      </c>
      <c r="C328" s="18" t="s">
        <v>529</v>
      </c>
      <c r="D328" s="18" t="s">
        <v>304</v>
      </c>
      <c r="E328" s="18" t="s">
        <v>562</v>
      </c>
      <c r="F328" s="18">
        <v>1.0</v>
      </c>
      <c r="G328" s="19"/>
      <c r="H328" s="19"/>
      <c r="I328" s="19"/>
      <c r="J328" s="22">
        <f t="shared" si="1"/>
        <v>0</v>
      </c>
      <c r="K328" s="22">
        <f t="shared" si="2"/>
        <v>0</v>
      </c>
      <c r="L328" s="22">
        <f t="shared" si="3"/>
        <v>0</v>
      </c>
      <c r="M328" s="19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17">
        <f t="shared" si="4"/>
        <v>321</v>
      </c>
      <c r="B329" s="18" t="s">
        <v>563</v>
      </c>
      <c r="C329" s="18" t="s">
        <v>564</v>
      </c>
      <c r="D329" s="18" t="s">
        <v>66</v>
      </c>
      <c r="E329" s="18" t="s">
        <v>565</v>
      </c>
      <c r="F329" s="18">
        <v>4.0</v>
      </c>
      <c r="G329" s="19"/>
      <c r="H329" s="19"/>
      <c r="I329" s="19"/>
      <c r="J329" s="22">
        <f t="shared" si="1"/>
        <v>0</v>
      </c>
      <c r="K329" s="22">
        <f t="shared" si="2"/>
        <v>0</v>
      </c>
      <c r="L329" s="22">
        <f t="shared" si="3"/>
        <v>0</v>
      </c>
      <c r="M329" s="19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17">
        <f t="shared" si="4"/>
        <v>322</v>
      </c>
      <c r="B330" s="18" t="s">
        <v>566</v>
      </c>
      <c r="C330" s="18" t="s">
        <v>529</v>
      </c>
      <c r="D330" s="18" t="s">
        <v>304</v>
      </c>
      <c r="E330" s="18" t="s">
        <v>567</v>
      </c>
      <c r="F330" s="18">
        <v>1.0</v>
      </c>
      <c r="G330" s="19"/>
      <c r="H330" s="19"/>
      <c r="I330" s="19"/>
      <c r="J330" s="22">
        <f t="shared" si="1"/>
        <v>0</v>
      </c>
      <c r="K330" s="22">
        <f t="shared" si="2"/>
        <v>0</v>
      </c>
      <c r="L330" s="22">
        <f t="shared" si="3"/>
        <v>0</v>
      </c>
      <c r="M330" s="19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17">
        <f t="shared" si="4"/>
        <v>323</v>
      </c>
      <c r="B331" s="18" t="s">
        <v>568</v>
      </c>
      <c r="C331" s="18" t="s">
        <v>529</v>
      </c>
      <c r="D331" s="18" t="s">
        <v>304</v>
      </c>
      <c r="E331" s="18" t="s">
        <v>569</v>
      </c>
      <c r="F331" s="18">
        <v>1.0</v>
      </c>
      <c r="G331" s="19"/>
      <c r="H331" s="19"/>
      <c r="I331" s="19"/>
      <c r="J331" s="22">
        <f t="shared" si="1"/>
        <v>0</v>
      </c>
      <c r="K331" s="22">
        <f t="shared" si="2"/>
        <v>0</v>
      </c>
      <c r="L331" s="22">
        <f t="shared" si="3"/>
        <v>0</v>
      </c>
      <c r="M331" s="19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17">
        <f t="shared" si="4"/>
        <v>324</v>
      </c>
      <c r="B332" s="18" t="s">
        <v>570</v>
      </c>
      <c r="C332" s="18" t="s">
        <v>529</v>
      </c>
      <c r="D332" s="18" t="s">
        <v>304</v>
      </c>
      <c r="E332" s="18" t="s">
        <v>571</v>
      </c>
      <c r="F332" s="18">
        <v>1.0</v>
      </c>
      <c r="G332" s="19"/>
      <c r="H332" s="19"/>
      <c r="I332" s="19"/>
      <c r="J332" s="22">
        <f t="shared" si="1"/>
        <v>0</v>
      </c>
      <c r="K332" s="22">
        <f t="shared" si="2"/>
        <v>0</v>
      </c>
      <c r="L332" s="22">
        <f t="shared" si="3"/>
        <v>0</v>
      </c>
      <c r="M332" s="19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17">
        <f t="shared" si="4"/>
        <v>325</v>
      </c>
      <c r="B333" s="18" t="s">
        <v>572</v>
      </c>
      <c r="C333" s="18" t="s">
        <v>529</v>
      </c>
      <c r="D333" s="18" t="s">
        <v>304</v>
      </c>
      <c r="E333" s="18" t="s">
        <v>571</v>
      </c>
      <c r="F333" s="18">
        <v>2.0</v>
      </c>
      <c r="G333" s="19"/>
      <c r="H333" s="19"/>
      <c r="I333" s="19"/>
      <c r="J333" s="22">
        <f t="shared" si="1"/>
        <v>0</v>
      </c>
      <c r="K333" s="22">
        <f t="shared" si="2"/>
        <v>0</v>
      </c>
      <c r="L333" s="22">
        <f t="shared" si="3"/>
        <v>0</v>
      </c>
      <c r="M333" s="19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17">
        <f t="shared" si="4"/>
        <v>326</v>
      </c>
      <c r="B334" s="18" t="s">
        <v>573</v>
      </c>
      <c r="C334" s="18" t="s">
        <v>529</v>
      </c>
      <c r="D334" s="18" t="s">
        <v>304</v>
      </c>
      <c r="E334" s="18" t="s">
        <v>571</v>
      </c>
      <c r="F334" s="18">
        <v>2.0</v>
      </c>
      <c r="G334" s="19"/>
      <c r="H334" s="19"/>
      <c r="I334" s="19"/>
      <c r="J334" s="22">
        <f t="shared" si="1"/>
        <v>0</v>
      </c>
      <c r="K334" s="22">
        <f t="shared" si="2"/>
        <v>0</v>
      </c>
      <c r="L334" s="22">
        <f t="shared" si="3"/>
        <v>0</v>
      </c>
      <c r="M334" s="19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17">
        <f t="shared" si="4"/>
        <v>327</v>
      </c>
      <c r="B335" s="18" t="s">
        <v>574</v>
      </c>
      <c r="C335" s="18" t="s">
        <v>529</v>
      </c>
      <c r="D335" s="18" t="s">
        <v>304</v>
      </c>
      <c r="E335" s="18" t="s">
        <v>571</v>
      </c>
      <c r="F335" s="18">
        <v>2.0</v>
      </c>
      <c r="G335" s="19"/>
      <c r="H335" s="19"/>
      <c r="I335" s="19"/>
      <c r="J335" s="22">
        <f t="shared" si="1"/>
        <v>0</v>
      </c>
      <c r="K335" s="22">
        <f t="shared" si="2"/>
        <v>0</v>
      </c>
      <c r="L335" s="22">
        <f t="shared" si="3"/>
        <v>0</v>
      </c>
      <c r="M335" s="19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17">
        <f t="shared" si="4"/>
        <v>328</v>
      </c>
      <c r="B336" s="23" t="s">
        <v>575</v>
      </c>
      <c r="C336" s="18" t="s">
        <v>529</v>
      </c>
      <c r="D336" s="18" t="s">
        <v>304</v>
      </c>
      <c r="E336" s="24" t="s">
        <v>576</v>
      </c>
      <c r="F336" s="18">
        <v>1.0</v>
      </c>
      <c r="G336" s="19"/>
      <c r="H336" s="19"/>
      <c r="I336" s="19"/>
      <c r="J336" s="22">
        <f t="shared" si="1"/>
        <v>0</v>
      </c>
      <c r="K336" s="22">
        <f t="shared" si="2"/>
        <v>0</v>
      </c>
      <c r="L336" s="22">
        <f t="shared" si="3"/>
        <v>0</v>
      </c>
      <c r="M336" s="19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17">
        <f t="shared" si="4"/>
        <v>329</v>
      </c>
      <c r="B337" s="18" t="s">
        <v>577</v>
      </c>
      <c r="C337" s="18">
        <v>1000.0</v>
      </c>
      <c r="D337" s="18" t="s">
        <v>22</v>
      </c>
      <c r="E337" s="18" t="s">
        <v>112</v>
      </c>
      <c r="F337" s="18">
        <v>6.0</v>
      </c>
      <c r="G337" s="19"/>
      <c r="H337" s="19"/>
      <c r="I337" s="19"/>
      <c r="J337" s="22">
        <f t="shared" si="1"/>
        <v>0</v>
      </c>
      <c r="K337" s="22">
        <f t="shared" si="2"/>
        <v>0</v>
      </c>
      <c r="L337" s="22">
        <f t="shared" si="3"/>
        <v>0</v>
      </c>
      <c r="M337" s="19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17">
        <f t="shared" si="4"/>
        <v>330</v>
      </c>
      <c r="B338" s="18" t="s">
        <v>578</v>
      </c>
      <c r="C338" s="18">
        <v>1000.0</v>
      </c>
      <c r="D338" s="18" t="s">
        <v>22</v>
      </c>
      <c r="E338" s="18" t="s">
        <v>112</v>
      </c>
      <c r="F338" s="18">
        <v>1.0</v>
      </c>
      <c r="G338" s="19"/>
      <c r="H338" s="19"/>
      <c r="I338" s="19"/>
      <c r="J338" s="22">
        <f t="shared" si="1"/>
        <v>0</v>
      </c>
      <c r="K338" s="22">
        <f t="shared" si="2"/>
        <v>0</v>
      </c>
      <c r="L338" s="22">
        <f t="shared" si="3"/>
        <v>0</v>
      </c>
      <c r="M338" s="19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17">
        <f t="shared" si="4"/>
        <v>331</v>
      </c>
      <c r="B339" s="18" t="s">
        <v>579</v>
      </c>
      <c r="C339" s="18">
        <v>1000.0</v>
      </c>
      <c r="D339" s="18" t="s">
        <v>19</v>
      </c>
      <c r="E339" s="18" t="s">
        <v>112</v>
      </c>
      <c r="F339" s="18">
        <v>1.0</v>
      </c>
      <c r="G339" s="19"/>
      <c r="H339" s="19"/>
      <c r="I339" s="19"/>
      <c r="J339" s="22">
        <f t="shared" si="1"/>
        <v>0</v>
      </c>
      <c r="K339" s="22">
        <f t="shared" si="2"/>
        <v>0</v>
      </c>
      <c r="L339" s="22">
        <f t="shared" si="3"/>
        <v>0</v>
      </c>
      <c r="M339" s="19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17">
        <f t="shared" si="4"/>
        <v>332</v>
      </c>
      <c r="B340" s="18" t="s">
        <v>580</v>
      </c>
      <c r="C340" s="18">
        <v>100.0</v>
      </c>
      <c r="D340" s="18" t="s">
        <v>22</v>
      </c>
      <c r="E340" s="18" t="s">
        <v>581</v>
      </c>
      <c r="F340" s="18">
        <v>10.0</v>
      </c>
      <c r="G340" s="19"/>
      <c r="H340" s="19"/>
      <c r="I340" s="19"/>
      <c r="J340" s="22">
        <f t="shared" si="1"/>
        <v>0</v>
      </c>
      <c r="K340" s="22">
        <f t="shared" si="2"/>
        <v>0</v>
      </c>
      <c r="L340" s="22">
        <f t="shared" si="3"/>
        <v>0</v>
      </c>
      <c r="M340" s="19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17">
        <v>333.0</v>
      </c>
      <c r="B341" s="18" t="s">
        <v>582</v>
      </c>
      <c r="C341" s="18">
        <v>500.0</v>
      </c>
      <c r="D341" s="18" t="s">
        <v>25</v>
      </c>
      <c r="E341" s="18" t="s">
        <v>44</v>
      </c>
      <c r="F341" s="18">
        <v>1.0</v>
      </c>
      <c r="G341" s="19"/>
      <c r="H341" s="19"/>
      <c r="I341" s="19"/>
      <c r="J341" s="22">
        <f t="shared" si="1"/>
        <v>0</v>
      </c>
      <c r="K341" s="22">
        <f t="shared" si="2"/>
        <v>0</v>
      </c>
      <c r="L341" s="22">
        <f t="shared" si="3"/>
        <v>0</v>
      </c>
      <c r="M341" s="19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25" t="s">
        <v>583</v>
      </c>
      <c r="B342" s="26"/>
      <c r="C342" s="26"/>
      <c r="D342" s="26"/>
      <c r="E342" s="26"/>
      <c r="F342" s="26"/>
      <c r="G342" s="26"/>
      <c r="H342" s="26"/>
      <c r="I342" s="26"/>
      <c r="J342" s="26"/>
      <c r="K342" s="27"/>
      <c r="L342" s="28">
        <f>SUM(L9:L341)</f>
        <v>0</v>
      </c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29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59.25" customHeight="1">
      <c r="A344" s="30" t="s">
        <v>584</v>
      </c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7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29"/>
      <c r="B345" s="29"/>
      <c r="C345" s="31"/>
      <c r="D345" s="31"/>
      <c r="E345" s="31"/>
      <c r="F345" s="29"/>
      <c r="G345" s="29"/>
      <c r="H345" s="29"/>
      <c r="I345" s="29"/>
      <c r="J345" s="29"/>
      <c r="K345" s="29"/>
      <c r="L345" s="29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29"/>
      <c r="B346" s="29"/>
      <c r="C346" s="31"/>
      <c r="D346" s="31"/>
      <c r="E346" s="31"/>
      <c r="F346" s="29"/>
      <c r="G346" s="29"/>
      <c r="H346" s="29"/>
      <c r="I346" s="29"/>
      <c r="J346" s="9"/>
      <c r="K346" s="9"/>
      <c r="L346" s="9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9"/>
      <c r="B347" s="32"/>
      <c r="C347" s="31"/>
      <c r="D347" s="33"/>
      <c r="E347" s="31"/>
      <c r="F347" s="9"/>
      <c r="G347" s="9"/>
      <c r="H347" s="9"/>
      <c r="I347" s="9"/>
      <c r="J347" s="9"/>
      <c r="K347" s="9"/>
      <c r="L347" s="9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9"/>
      <c r="B348" s="32"/>
      <c r="C348" s="31"/>
      <c r="D348" s="33"/>
      <c r="E348" s="31"/>
      <c r="F348" s="9"/>
      <c r="G348" s="9"/>
      <c r="H348" s="9"/>
      <c r="I348" s="9"/>
      <c r="J348" s="9"/>
      <c r="K348" s="9"/>
      <c r="L348" s="9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9"/>
      <c r="B349" s="34" t="s">
        <v>585</v>
      </c>
      <c r="C349" s="35"/>
      <c r="D349" s="36"/>
      <c r="E349" s="31"/>
      <c r="F349" s="9"/>
      <c r="G349" s="9"/>
      <c r="H349" s="9"/>
      <c r="I349" s="9"/>
      <c r="J349" s="9"/>
      <c r="K349" s="9"/>
      <c r="L349" s="9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9"/>
      <c r="B350" s="34" t="s">
        <v>586</v>
      </c>
      <c r="C350" s="37"/>
      <c r="D350" s="26"/>
      <c r="E350" s="31"/>
      <c r="F350" s="9"/>
      <c r="G350" s="9"/>
      <c r="H350" s="9"/>
      <c r="I350" s="9"/>
      <c r="J350" s="9"/>
      <c r="K350" s="9"/>
      <c r="L350" s="9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9"/>
      <c r="B351" s="34" t="s">
        <v>587</v>
      </c>
      <c r="C351" s="37"/>
      <c r="D351" s="26"/>
      <c r="E351" s="31"/>
      <c r="F351" s="9"/>
      <c r="G351" s="9"/>
      <c r="H351" s="9"/>
      <c r="I351" s="9"/>
      <c r="J351" s="9"/>
      <c r="K351" s="9"/>
      <c r="L351" s="9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9"/>
      <c r="B352" s="38" t="s">
        <v>588</v>
      </c>
      <c r="C352" s="39"/>
      <c r="D352" s="36"/>
      <c r="E352" s="31"/>
      <c r="F352" s="9"/>
      <c r="G352" s="9"/>
      <c r="H352" s="9"/>
      <c r="I352" s="9"/>
      <c r="J352" s="9"/>
      <c r="K352" s="9"/>
      <c r="L352" s="9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2">
    <mergeCell ref="A344:L344"/>
    <mergeCell ref="C349:D349"/>
    <mergeCell ref="C350:D350"/>
    <mergeCell ref="C351:D351"/>
    <mergeCell ref="C352:D352"/>
    <mergeCell ref="A1:M1"/>
    <mergeCell ref="A2:M2"/>
    <mergeCell ref="A3:M3"/>
    <mergeCell ref="A4:M4"/>
    <mergeCell ref="A6:B6"/>
    <mergeCell ref="A342:K342"/>
    <mergeCell ref="A343:L34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2026-07-07T17:19:13Z</dcterms:created>
  <dc:creator>Yined Marcela García Parrado</dc:creator>
</cp:coreProperties>
</file>