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EN TRAMITE\I. PUBLICA  BS-06-2025 AUDIOVISUALES\"/>
    </mc:Choice>
  </mc:AlternateContent>
  <xr:revisionPtr revIDLastSave="0" documentId="13_ncr:1_{75197A9D-FF8F-4885-A555-B0FC8467D9E3}" xr6:coauthVersionLast="36" xr6:coauthVersionMax="47" xr10:uidLastSave="{00000000-0000-0000-0000-000000000000}"/>
  <bookViews>
    <workbookView xWindow="0" yWindow="0" windowWidth="44805" windowHeight="25200" xr2:uid="{00000000-000D-0000-FFFF-FFFF00000000}"/>
  </bookViews>
  <sheets>
    <sheet name="ANEXO 1" sheetId="1" r:id="rId1"/>
  </sheets>
  <definedNames>
    <definedName name="_Hlk174023458" localSheetId="0">'ANEXO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4" i="1"/>
  <c r="J35" i="1"/>
  <c r="K35" i="1" s="1"/>
  <c r="J36" i="1"/>
  <c r="K36" i="1" s="1"/>
  <c r="J37" i="1"/>
  <c r="J38" i="1"/>
  <c r="L38" i="1" s="1"/>
  <c r="L33" i="1" l="1"/>
  <c r="K33" i="1"/>
  <c r="K34" i="1"/>
  <c r="L34" i="1"/>
  <c r="L37" i="1"/>
  <c r="K37" i="1"/>
  <c r="L36" i="1"/>
  <c r="L35" i="1"/>
  <c r="K38" i="1"/>
  <c r="J9" i="1"/>
  <c r="L9" i="1" s="1"/>
  <c r="J10" i="1"/>
  <c r="K10" i="1" s="1"/>
  <c r="J11" i="1"/>
  <c r="K11" i="1" s="1"/>
  <c r="L11" i="1"/>
  <c r="J12" i="1"/>
  <c r="K12" i="1" s="1"/>
  <c r="L12" i="1"/>
  <c r="J13" i="1"/>
  <c r="K13" i="1" s="1"/>
  <c r="J14" i="1"/>
  <c r="K14" i="1" s="1"/>
  <c r="J15" i="1"/>
  <c r="K15" i="1" s="1"/>
  <c r="L15" i="1"/>
  <c r="J16" i="1"/>
  <c r="K16" i="1" s="1"/>
  <c r="J17" i="1"/>
  <c r="K17" i="1" s="1"/>
  <c r="J18" i="1"/>
  <c r="K18" i="1" s="1"/>
  <c r="J19" i="1"/>
  <c r="K19" i="1" s="1"/>
  <c r="J20" i="1"/>
  <c r="K20" i="1"/>
  <c r="L20" i="1"/>
  <c r="J21" i="1"/>
  <c r="L21" i="1" s="1"/>
  <c r="K21" i="1"/>
  <c r="J22" i="1"/>
  <c r="L22" i="1" s="1"/>
  <c r="J23" i="1"/>
  <c r="L23" i="1" s="1"/>
  <c r="J24" i="1"/>
  <c r="L24" i="1" s="1"/>
  <c r="K24" i="1"/>
  <c r="J25" i="1"/>
  <c r="K25" i="1"/>
  <c r="L25" i="1"/>
  <c r="J26" i="1"/>
  <c r="K26" i="1" s="1"/>
  <c r="L26" i="1"/>
  <c r="J27" i="1"/>
  <c r="K27" i="1"/>
  <c r="L27" i="1"/>
  <c r="J28" i="1"/>
  <c r="L28" i="1" s="1"/>
  <c r="J29" i="1"/>
  <c r="K29" i="1" s="1"/>
  <c r="J30" i="1"/>
  <c r="K30" i="1"/>
  <c r="L30" i="1"/>
  <c r="J31" i="1"/>
  <c r="K31" i="1" s="1"/>
  <c r="J32" i="1"/>
  <c r="K32" i="1" s="1"/>
  <c r="K9" i="1" l="1"/>
  <c r="K22" i="1"/>
  <c r="L13" i="1"/>
  <c r="K28" i="1"/>
  <c r="L31" i="1"/>
  <c r="L10" i="1"/>
  <c r="L29" i="1"/>
  <c r="L14" i="1"/>
  <c r="K23" i="1"/>
  <c r="L19" i="1"/>
  <c r="L18" i="1"/>
  <c r="L17" i="1"/>
  <c r="L16" i="1"/>
  <c r="L32" i="1"/>
  <c r="L39" i="1" l="1"/>
</calcChain>
</file>

<file path=xl/sharedStrings.xml><?xml version="1.0" encoding="utf-8"?>
<sst xmlns="http://schemas.openxmlformats.org/spreadsheetml/2006/main" count="143" uniqueCount="95">
  <si>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</si>
  <si>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</si>
  <si>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</si>
  <si>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</si>
  <si>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</si>
  <si>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</si>
  <si>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</si>
  <si>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</si>
  <si>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</si>
  <si>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</si>
  <si>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</si>
  <si>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</si>
  <si>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</si>
  <si>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</si>
  <si>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</si>
  <si>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</si>
  <si>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</si>
  <si>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</si>
  <si>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</si>
  <si>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</si>
  <si>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</si>
  <si>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</si>
  <si>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INVITACION PÚBLICA BS  06 DE 2025</t>
  </si>
  <si>
    <t>Pantalla Motorizada</t>
  </si>
  <si>
    <t xml:space="preserve">                                                                                                                             Telon electrico de 2,03 m x 1,52 m,Formato 4:3.Control remoto RF Caja recibidora RF con interruptores.Tela color blanco mate.Carcasa octagonal en metal color blancoPeso: 9 kg</t>
  </si>
  <si>
    <t>-</t>
  </si>
  <si>
    <t>Unidad</t>
  </si>
  <si>
    <t xml:space="preserve"> Marca: SOLIDVIEW,Linea: Premium. Accionamiento electrico Medidas: 4,06 x 3,05 m (160'' x 120'') y 200pulgadas.Peso: 8 kg peso,Control remoto RF</t>
  </si>
  <si>
    <t>SOLIDVIEW,</t>
  </si>
  <si>
    <t>Videoproyector</t>
  </si>
  <si>
    <t xml:space="preserve"> video proyector Panasonic PT-VMZ51Deliver clear, striking images in well-lit open meeting spaces and classrooms from the smallest and lightest LCD laser projector in its class. High 7,000 lm brightness, 3,000,000:1 contrast, and vivid color creates an engaging presentation experience.</t>
  </si>
  <si>
    <t>PANASONIC</t>
  </si>
  <si>
    <t>Video Proyector</t>
  </si>
  <si>
    <t xml:space="preserve">Compra de video proyector:                                                                                                                                         Marca: SHARP.Modelo: XP-M421W-W Luminosidad: 4200 ANSI Lumens Fuente de luz: Laser Resolucion: WXGA (1280x 800) Conectividad digital: HDMI x 2. Conectividad analoga: VGA x 1.Â,Salida para monitor VGA x 1. Entrada y salida des-embebida de audio 3.5 mm. Relacion de Contraste 50.000:1         </t>
  </si>
  <si>
    <t xml:space="preserve"> SHARP</t>
  </si>
  <si>
    <t>Procesador de conferencia</t>
  </si>
  <si>
    <t>PROCESADOR S.I DE CONFERENCIA VISSONIC</t>
  </si>
  <si>
    <t>VISSONIC</t>
  </si>
  <si>
    <t>Acces Point</t>
  </si>
  <si>
    <t>ACCESS POINT S.I INALÁMBRICO VISSONIC</t>
  </si>
  <si>
    <t>Micrófono</t>
  </si>
  <si>
    <t>MICRÓFONO S.I PRESIDENTE+BATERIA RECARGA
VISSONIC</t>
  </si>
  <si>
    <t>MICRÓFONO S.I DELEGADO+BATERIA RECARGABL VISSONIC</t>
  </si>
  <si>
    <t>Estación de carga para baterías</t>
  </si>
  <si>
    <t>ESTACIÓN DE CARGA S.I PARA BATERIAS VISSONIC</t>
  </si>
  <si>
    <t>MICRÓFONO SHURE BLX288/PG58</t>
  </si>
  <si>
    <t>SHURE</t>
  </si>
  <si>
    <t>Controlador de Panel</t>
  </si>
  <si>
    <t>Lightware</t>
  </si>
  <si>
    <t xml:space="preserve"> switch HDMI</t>
  </si>
  <si>
    <t>ATLONA T-JUNO-451 SWITCH 4X1 SL ATLONA</t>
  </si>
  <si>
    <t>Atlona</t>
  </si>
  <si>
    <t>Cámara</t>
  </si>
  <si>
    <t>CÁMARA MUXLAB PTZ PoE 12X ZOOM MUXLAB</t>
  </si>
  <si>
    <t>MUXLAB</t>
  </si>
  <si>
    <t>Control de pared</t>
  </si>
  <si>
    <t>CONTROL DE PARED MUXLAB DE 8 BOTONES MUXLAB</t>
  </si>
  <si>
    <t xml:space="preserve">PANTALLA LED </t>
  </si>
  <si>
    <t>PANTALLA LED Marca LG, LSBF015
•Tamaño de gabinete: 54”
•Pitch: 1.5
•Tamaño total de pantalla 108”</t>
  </si>
  <si>
    <t>LG</t>
  </si>
  <si>
    <t xml:space="preserve">Procesador    </t>
  </si>
  <si>
    <t>PROCESADOR PARA PANTALLA LED Marca LG, LCLY006, Entrada HDMI – DP, 4 salidas RJ45</t>
  </si>
  <si>
    <t>CÁMARA iSMART PTZ PoE 12X ZOOM HDMI / USB 3.0</t>
  </si>
  <si>
    <t>iSmart</t>
  </si>
  <si>
    <t>Amplificador de audio</t>
  </si>
  <si>
    <t>AMPLIFICADOR DE AUDIO QSC SPA</t>
  </si>
  <si>
    <t>QSC</t>
  </si>
  <si>
    <t>Parlantes</t>
  </si>
  <si>
    <t>PARLANTES DE MURO QSC COLOR NEGRO</t>
  </si>
  <si>
    <t>Monitor</t>
  </si>
  <si>
    <t>MONITOR SEMIINDUSTRIAL DE 70”</t>
  </si>
  <si>
    <t>SAMSUNG</t>
  </si>
  <si>
    <t>MONITOR SEMIINDUSTRIAL DE 55”</t>
  </si>
  <si>
    <t>HDMI</t>
  </si>
  <si>
    <t>MATRIZ DE VIDEO 4X4</t>
  </si>
  <si>
    <t>RACK</t>
  </si>
  <si>
    <t>RACK PARA ALMECENAMIENTO DE EQUIPOS 120</t>
  </si>
  <si>
    <t>CÁMARA PTZ</t>
  </si>
  <si>
    <t>CÁMARA PTZ: 
Marca: Telycam Meet 10
Conexión: USB 3.0
Resolución: 1920 x 1080
Salida: HDMI
Zoom: 10X
Control remoto IR / RS232
99 posiciones pre-establecidas
Paneo de 340°, Elevación 120°</t>
  </si>
  <si>
    <t>TELYCAM</t>
  </si>
  <si>
    <t>SISTEMA INALÁMBRICO TELECONFERENCIA</t>
  </si>
  <si>
    <t>SISTEMA INALÁMBRICO TELECONFERENCIA:
• Marca: MUXLAB
• Modelo: Speakerphone KIT
• Parlante inalámbrico
• Conexión USB C
• Kit de 2 micrófonos inalámbricos satélites
• Arreglo interno 4 micrófonos omni-direccionales
• 10 horas de uso continuo con una sola carga.
• Cancelación dinámica de ruido</t>
  </si>
  <si>
    <t>Camara WEB</t>
  </si>
  <si>
    <t>Cámara Web Logitech C270 - Negro - USB 2.0 - 1 Solamente - 3Megapíxel Interpolado - 1280 x 720 Vídeo - Pantalla Panorámica - Micrófono</t>
  </si>
  <si>
    <t>LOGITECH</t>
  </si>
  <si>
    <t>Diadema</t>
  </si>
  <si>
    <t>DIADEMAS PARA PC
• Marca: Logitech
• H390
• Conexión USB tipo A
• Micrófono con cancelación de ruido</t>
  </si>
  <si>
    <t>Microfono Inhalambrico de Solapa</t>
  </si>
  <si>
    <t>Kit de micrófonos inalámbricos VTA
 de solapa x 2 unidades con estuche VTA-82328</t>
  </si>
  <si>
    <t>VTA</t>
  </si>
  <si>
    <t>SONY</t>
  </si>
  <si>
    <r>
      <rPr>
        <b/>
        <sz val="8"/>
        <color theme="1"/>
        <rFont val="Helvetica"/>
        <family val="2"/>
      </rPr>
      <t xml:space="preserve">CONTROLADOR DE PÁNEL:
</t>
    </r>
    <r>
      <rPr>
        <sz val="8"/>
        <color theme="1"/>
        <rFont val="Arial"/>
        <family val="2"/>
      </rPr>
      <t xml:space="preserve">•      </t>
    </r>
    <r>
      <rPr>
        <sz val="8"/>
        <color theme="1"/>
        <rFont val="Helvetica"/>
        <family val="2"/>
      </rPr>
      <t xml:space="preserve">Marca: Lightware
</t>
    </r>
    <r>
      <rPr>
        <sz val="8"/>
        <color theme="1"/>
        <rFont val="Arial"/>
        <family val="2"/>
      </rPr>
      <t xml:space="preserve">•      </t>
    </r>
    <r>
      <rPr>
        <sz val="8"/>
        <color theme="1"/>
        <rFont val="Helvetica"/>
        <family val="2"/>
      </rPr>
      <t xml:space="preserve">Modelo: RAP-B511-US
</t>
    </r>
    <r>
      <rPr>
        <sz val="8"/>
        <color theme="1"/>
        <rFont val="Arial"/>
        <family val="2"/>
      </rPr>
      <t xml:space="preserve">•      </t>
    </r>
    <r>
      <rPr>
        <sz val="8"/>
        <color theme="1"/>
        <rFont val="Helvetica"/>
        <family val="2"/>
      </rPr>
      <t xml:space="preserve">Puerto LAN PoE
</t>
    </r>
    <r>
      <rPr>
        <sz val="8"/>
        <color theme="1"/>
        <rFont val="Arial"/>
        <family val="2"/>
      </rPr>
      <t xml:space="preserve">•      </t>
    </r>
    <r>
      <rPr>
        <sz val="8"/>
        <color theme="1"/>
        <rFont val="Helvetica"/>
        <family val="2"/>
      </rPr>
      <t xml:space="preserve">Puertos de control RS232
</t>
    </r>
    <r>
      <rPr>
        <sz val="8"/>
        <color theme="1"/>
        <rFont val="Arial"/>
        <family val="2"/>
      </rPr>
      <t xml:space="preserve">•      </t>
    </r>
    <r>
      <rPr>
        <sz val="8"/>
        <color theme="1"/>
        <rFont val="Helvetica"/>
        <family val="2"/>
      </rPr>
      <t>Puertos de control GPIO</t>
    </r>
  </si>
  <si>
    <r>
      <t xml:space="preserve">Sony </t>
    </r>
    <r>
      <rPr>
        <sz val="9"/>
        <color rgb="FFFF0000"/>
        <rFont val="Calibri"/>
        <family val="2"/>
        <scheme val="minor"/>
      </rPr>
      <t>ECM-W2BT</t>
    </r>
    <r>
      <rPr>
        <sz val="9"/>
        <color rgb="FF000000"/>
        <rFont val="Calibri"/>
        <family val="2"/>
        <scheme val="minor"/>
      </rPr>
      <t xml:space="preserve">
 Tipo Sistema de micrófono inalámbrico digital
 Componentes Transmisor con micrófono incorporado + Receptor para zapata MI
 (Multi Interface Shoe)
 Compatibilidad Total con Sony ZV-E10 y otras cámaras con zapata MI o entrada
 de micrófono de 3,5 mm
 Rango de
 transmisión Hasta 200 m (en línea de vista)
 Duración de batería Aprox. 9 horas con carga completa
 Patrón polar Omnidireccional
 Conectividad MI Shoe (alimentación directa desde la cámara) o cable de audio
 incluido
 Respuesta en
 frecuencia 50 Hz – 20 kHz
 Peso aproximado Transmisor: 27 g / Receptor: 28 g
 Accesorios incluidos Paraviento, cable de audio 3,5 mm, clip de sujeción</t>
    </r>
  </si>
  <si>
    <t>Micrófono inalámbrico para cámaras Sony ECM-W2BT</t>
  </si>
  <si>
    <t>“COMPRA DE EQUIPOS AUDIOVISUALES PARA DIFERENTES DEPENDENCIAS DE LA UNIVERSIDAD TECNOLÓGICA DE PEREIRA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</si>
</sst>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i/>
      <sz val="10"/>
      <color rgb="FF00000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Helvetica"/>
      <family val="2"/>
    </font>
    <font>
      <sz val="8"/>
      <color theme="1"/>
      <name val="Arial"/>
      <family val="2"/>
    </font>
    <font>
      <sz val="8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2" applyFont="1" applyFill="1" applyBorder="1" applyAlignment="1" applyProtection="1">
      <alignment horizontal="center" vertical="center" wrapText="1"/>
      <protection locked="0"/>
    </xf>
    <xf numFmtId="42" fontId="5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42" fontId="7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9" fontId="9" fillId="0" borderId="0" xfId="2" applyFont="1" applyAlignme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A290CC65-1ED5-447C-B59F-010B1C6599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zoomScale="93" zoomScaleNormal="93" workbookViewId="0">
      <selection activeCell="A3" sqref="A3:N3"/>
    </sheetView>
  </sheetViews>
  <sheetFormatPr baseColWidth="10" defaultColWidth="11.42578125" defaultRowHeight="12.75" x14ac:dyDescent="0.2"/>
  <cols>
    <col min="1" max="1" width="6.85546875" style="1" customWidth="1"/>
    <col min="2" max="2" width="20" style="18" customWidth="1"/>
    <col min="3" max="3" width="54.42578125" style="18" customWidth="1"/>
    <col min="4" max="5" width="9.7109375" style="1" bestFit="1" customWidth="1"/>
    <col min="6" max="6" width="10.42578125" style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12" style="1" customWidth="1"/>
    <col min="11" max="11" width="14.42578125" style="1" bestFit="1" customWidth="1"/>
    <col min="12" max="12" width="20.140625" style="1" customWidth="1"/>
    <col min="13" max="13" width="12.42578125" style="1" customWidth="1"/>
    <col min="14" max="14" width="12.140625" style="1" customWidth="1"/>
    <col min="15" max="16384" width="11.42578125" style="1"/>
  </cols>
  <sheetData>
    <row r="1" spans="1:14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2.75" customHeight="1" x14ac:dyDescent="0.2">
      <c r="A3" s="34" t="s">
        <v>94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2">
      <c r="A4" s="34" t="s">
        <v>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.5" customHeight="1" x14ac:dyDescent="0.2">
      <c r="A6" s="34"/>
      <c r="B6" s="34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idden="1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3" customHeight="1" x14ac:dyDescent="0.2">
      <c r="A8" s="5" t="s">
        <v>20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35.25" customHeight="1" x14ac:dyDescent="0.2">
      <c r="A9" s="9">
        <v>1</v>
      </c>
      <c r="B9" s="25" t="s">
        <v>23</v>
      </c>
      <c r="C9" s="25" t="s">
        <v>24</v>
      </c>
      <c r="D9" s="25" t="s">
        <v>25</v>
      </c>
      <c r="E9" s="25" t="s">
        <v>26</v>
      </c>
      <c r="F9" s="25">
        <v>48</v>
      </c>
      <c r="G9" s="10"/>
      <c r="H9" s="11"/>
      <c r="I9" s="12"/>
      <c r="J9" s="13">
        <f>H9*I9</f>
        <v>0</v>
      </c>
      <c r="K9" s="11">
        <f>H9+J9</f>
        <v>0</v>
      </c>
      <c r="L9" s="13">
        <f>ROUND((H9*F9)+(J9*F9),0)</f>
        <v>0</v>
      </c>
      <c r="M9" s="14"/>
      <c r="N9" s="14"/>
    </row>
    <row r="10" spans="1:14" ht="47.25" customHeight="1" x14ac:dyDescent="0.2">
      <c r="A10" s="9">
        <v>2</v>
      </c>
      <c r="B10" s="25" t="s">
        <v>23</v>
      </c>
      <c r="C10" s="25" t="s">
        <v>27</v>
      </c>
      <c r="D10" s="25" t="s">
        <v>28</v>
      </c>
      <c r="E10" s="25" t="s">
        <v>26</v>
      </c>
      <c r="F10" s="25">
        <v>3</v>
      </c>
      <c r="G10" s="10"/>
      <c r="H10" s="11"/>
      <c r="I10" s="12"/>
      <c r="J10" s="13">
        <f t="shared" ref="J10:J38" si="0">H10*I10</f>
        <v>0</v>
      </c>
      <c r="K10" s="11">
        <f t="shared" ref="K10:K38" si="1">H10+J10</f>
        <v>0</v>
      </c>
      <c r="L10" s="13">
        <f t="shared" ref="L10:L38" si="2">ROUND((H10*F10)+(J10*F10),0)</f>
        <v>0</v>
      </c>
      <c r="M10" s="14"/>
      <c r="N10" s="14"/>
    </row>
    <row r="11" spans="1:14" ht="71.25" customHeight="1" x14ac:dyDescent="0.2">
      <c r="A11" s="9">
        <v>3</v>
      </c>
      <c r="B11" s="25" t="s">
        <v>29</v>
      </c>
      <c r="C11" s="25" t="s">
        <v>30</v>
      </c>
      <c r="D11" s="25" t="s">
        <v>31</v>
      </c>
      <c r="E11" s="25" t="s">
        <v>26</v>
      </c>
      <c r="F11" s="25">
        <v>3</v>
      </c>
      <c r="G11" s="10"/>
      <c r="H11" s="11"/>
      <c r="I11" s="12"/>
      <c r="J11" s="13">
        <f t="shared" si="0"/>
        <v>0</v>
      </c>
      <c r="K11" s="11">
        <f t="shared" si="1"/>
        <v>0</v>
      </c>
      <c r="L11" s="13">
        <f t="shared" si="2"/>
        <v>0</v>
      </c>
      <c r="M11" s="14"/>
      <c r="N11" s="14"/>
    </row>
    <row r="12" spans="1:14" ht="45.75" customHeight="1" x14ac:dyDescent="0.2">
      <c r="A12" s="9">
        <v>4</v>
      </c>
      <c r="B12" s="25" t="s">
        <v>32</v>
      </c>
      <c r="C12" s="25" t="s">
        <v>33</v>
      </c>
      <c r="D12" s="25" t="s">
        <v>34</v>
      </c>
      <c r="E12" s="25" t="s">
        <v>26</v>
      </c>
      <c r="F12" s="25">
        <v>51</v>
      </c>
      <c r="G12" s="10"/>
      <c r="H12" s="11"/>
      <c r="I12" s="12"/>
      <c r="J12" s="13">
        <f t="shared" si="0"/>
        <v>0</v>
      </c>
      <c r="K12" s="11">
        <f t="shared" si="1"/>
        <v>0</v>
      </c>
      <c r="L12" s="13">
        <f t="shared" si="2"/>
        <v>0</v>
      </c>
      <c r="M12" s="14"/>
      <c r="N12" s="14"/>
    </row>
    <row r="13" spans="1:14" ht="27" customHeight="1" x14ac:dyDescent="0.2">
      <c r="A13" s="9">
        <v>5</v>
      </c>
      <c r="B13" s="25" t="s">
        <v>35</v>
      </c>
      <c r="C13" s="25" t="s">
        <v>36</v>
      </c>
      <c r="D13" s="25" t="s">
        <v>37</v>
      </c>
      <c r="E13" s="25" t="s">
        <v>26</v>
      </c>
      <c r="F13" s="25">
        <v>1</v>
      </c>
      <c r="G13" s="10"/>
      <c r="H13" s="11"/>
      <c r="I13" s="12"/>
      <c r="J13" s="13">
        <f t="shared" si="0"/>
        <v>0</v>
      </c>
      <c r="K13" s="11">
        <f t="shared" si="1"/>
        <v>0</v>
      </c>
      <c r="L13" s="13">
        <f t="shared" si="2"/>
        <v>0</v>
      </c>
      <c r="M13" s="14"/>
      <c r="N13" s="14"/>
    </row>
    <row r="14" spans="1:14" ht="29.25" customHeight="1" x14ac:dyDescent="0.2">
      <c r="A14" s="9">
        <v>6</v>
      </c>
      <c r="B14" s="27" t="s">
        <v>38</v>
      </c>
      <c r="C14" s="25" t="s">
        <v>39</v>
      </c>
      <c r="D14" s="25" t="s">
        <v>37</v>
      </c>
      <c r="E14" s="25" t="s">
        <v>26</v>
      </c>
      <c r="F14" s="26">
        <v>2</v>
      </c>
      <c r="G14" s="10"/>
      <c r="H14" s="11"/>
      <c r="I14" s="12"/>
      <c r="J14" s="13">
        <f t="shared" si="0"/>
        <v>0</v>
      </c>
      <c r="K14" s="11">
        <f t="shared" si="1"/>
        <v>0</v>
      </c>
      <c r="L14" s="13">
        <f t="shared" si="2"/>
        <v>0</v>
      </c>
      <c r="M14" s="14"/>
      <c r="N14" s="14"/>
    </row>
    <row r="15" spans="1:14" ht="27" customHeight="1" x14ac:dyDescent="0.2">
      <c r="A15" s="9">
        <v>7</v>
      </c>
      <c r="B15" s="27" t="s">
        <v>40</v>
      </c>
      <c r="C15" s="25" t="s">
        <v>41</v>
      </c>
      <c r="D15" s="25" t="s">
        <v>37</v>
      </c>
      <c r="E15" s="25" t="s">
        <v>26</v>
      </c>
      <c r="F15" s="25">
        <v>2</v>
      </c>
      <c r="G15" s="10"/>
      <c r="H15" s="11"/>
      <c r="I15" s="12"/>
      <c r="J15" s="13">
        <f t="shared" si="0"/>
        <v>0</v>
      </c>
      <c r="K15" s="11">
        <f t="shared" si="1"/>
        <v>0</v>
      </c>
      <c r="L15" s="13">
        <f t="shared" si="2"/>
        <v>0</v>
      </c>
      <c r="M15" s="14"/>
      <c r="N15" s="14"/>
    </row>
    <row r="16" spans="1:14" ht="26.25" customHeight="1" x14ac:dyDescent="0.2">
      <c r="A16" s="9">
        <v>8</v>
      </c>
      <c r="B16" s="27" t="s">
        <v>40</v>
      </c>
      <c r="C16" s="25" t="s">
        <v>42</v>
      </c>
      <c r="D16" s="25" t="s">
        <v>37</v>
      </c>
      <c r="E16" s="25" t="s">
        <v>26</v>
      </c>
      <c r="F16" s="26">
        <v>40</v>
      </c>
      <c r="G16" s="10"/>
      <c r="H16" s="11"/>
      <c r="I16" s="12"/>
      <c r="J16" s="13">
        <f t="shared" si="0"/>
        <v>0</v>
      </c>
      <c r="K16" s="11">
        <f t="shared" si="1"/>
        <v>0</v>
      </c>
      <c r="L16" s="13">
        <f t="shared" si="2"/>
        <v>0</v>
      </c>
      <c r="M16" s="14"/>
      <c r="N16" s="14"/>
    </row>
    <row r="17" spans="1:14" ht="30" customHeight="1" x14ac:dyDescent="0.2">
      <c r="A17" s="9">
        <v>9</v>
      </c>
      <c r="B17" s="27" t="s">
        <v>43</v>
      </c>
      <c r="C17" s="25" t="s">
        <v>44</v>
      </c>
      <c r="D17" s="25" t="s">
        <v>37</v>
      </c>
      <c r="E17" s="25" t="s">
        <v>26</v>
      </c>
      <c r="F17" s="26">
        <v>4</v>
      </c>
      <c r="G17" s="10"/>
      <c r="H17" s="11"/>
      <c r="I17" s="12"/>
      <c r="J17" s="13">
        <f t="shared" si="0"/>
        <v>0</v>
      </c>
      <c r="K17" s="11">
        <f t="shared" si="1"/>
        <v>0</v>
      </c>
      <c r="L17" s="13">
        <f t="shared" si="2"/>
        <v>0</v>
      </c>
      <c r="M17" s="14"/>
      <c r="N17" s="14"/>
    </row>
    <row r="18" spans="1:14" ht="25.5" customHeight="1" x14ac:dyDescent="0.2">
      <c r="A18" s="9">
        <v>10</v>
      </c>
      <c r="B18" s="27" t="s">
        <v>40</v>
      </c>
      <c r="C18" s="25" t="s">
        <v>45</v>
      </c>
      <c r="D18" s="25" t="s">
        <v>46</v>
      </c>
      <c r="E18" s="25" t="s">
        <v>26</v>
      </c>
      <c r="F18" s="26">
        <v>2</v>
      </c>
      <c r="G18" s="10"/>
      <c r="H18" s="11"/>
      <c r="I18" s="12"/>
      <c r="J18" s="13">
        <f t="shared" si="0"/>
        <v>0</v>
      </c>
      <c r="K18" s="11">
        <f t="shared" si="1"/>
        <v>0</v>
      </c>
      <c r="L18" s="13">
        <f t="shared" si="2"/>
        <v>0</v>
      </c>
      <c r="M18" s="14"/>
      <c r="N18" s="14"/>
    </row>
    <row r="19" spans="1:14" ht="82.5" customHeight="1" x14ac:dyDescent="0.2">
      <c r="A19" s="9">
        <v>11</v>
      </c>
      <c r="B19" s="27" t="s">
        <v>47</v>
      </c>
      <c r="C19" s="25" t="s">
        <v>91</v>
      </c>
      <c r="D19" s="25" t="s">
        <v>48</v>
      </c>
      <c r="E19" s="25" t="s">
        <v>26</v>
      </c>
      <c r="F19" s="25">
        <v>1</v>
      </c>
      <c r="G19" s="10"/>
      <c r="H19" s="11"/>
      <c r="I19" s="12"/>
      <c r="J19" s="13">
        <f t="shared" si="0"/>
        <v>0</v>
      </c>
      <c r="K19" s="11">
        <f t="shared" si="1"/>
        <v>0</v>
      </c>
      <c r="L19" s="13">
        <f t="shared" si="2"/>
        <v>0</v>
      </c>
      <c r="M19" s="14"/>
      <c r="N19" s="14"/>
    </row>
    <row r="20" spans="1:14" ht="24.75" customHeight="1" x14ac:dyDescent="0.2">
      <c r="A20" s="9">
        <v>12</v>
      </c>
      <c r="B20" s="27" t="s">
        <v>49</v>
      </c>
      <c r="C20" s="25" t="s">
        <v>50</v>
      </c>
      <c r="D20" s="25" t="s">
        <v>51</v>
      </c>
      <c r="E20" s="25" t="s">
        <v>26</v>
      </c>
      <c r="F20" s="25">
        <v>1</v>
      </c>
      <c r="G20" s="10"/>
      <c r="H20" s="11"/>
      <c r="I20" s="12"/>
      <c r="J20" s="13">
        <f t="shared" si="0"/>
        <v>0</v>
      </c>
      <c r="K20" s="11">
        <f t="shared" si="1"/>
        <v>0</v>
      </c>
      <c r="L20" s="13">
        <f t="shared" si="2"/>
        <v>0</v>
      </c>
      <c r="M20" s="14"/>
      <c r="N20" s="14"/>
    </row>
    <row r="21" spans="1:14" ht="23.25" customHeight="1" x14ac:dyDescent="0.2">
      <c r="A21" s="9">
        <v>13</v>
      </c>
      <c r="B21" s="27" t="s">
        <v>52</v>
      </c>
      <c r="C21" s="25" t="s">
        <v>53</v>
      </c>
      <c r="D21" s="25" t="s">
        <v>54</v>
      </c>
      <c r="E21" s="25" t="s">
        <v>26</v>
      </c>
      <c r="F21" s="25">
        <v>1</v>
      </c>
      <c r="G21" s="10"/>
      <c r="H21" s="11"/>
      <c r="I21" s="12"/>
      <c r="J21" s="13">
        <f t="shared" si="0"/>
        <v>0</v>
      </c>
      <c r="K21" s="11">
        <f t="shared" si="1"/>
        <v>0</v>
      </c>
      <c r="L21" s="13">
        <f t="shared" si="2"/>
        <v>0</v>
      </c>
      <c r="M21" s="14"/>
      <c r="N21" s="14"/>
    </row>
    <row r="22" spans="1:14" ht="29.25" customHeight="1" x14ac:dyDescent="0.2">
      <c r="A22" s="9">
        <v>14</v>
      </c>
      <c r="B22" s="27" t="s">
        <v>55</v>
      </c>
      <c r="C22" s="25" t="s">
        <v>56</v>
      </c>
      <c r="D22" s="25" t="s">
        <v>54</v>
      </c>
      <c r="E22" s="25" t="s">
        <v>26</v>
      </c>
      <c r="F22" s="25">
        <v>1</v>
      </c>
      <c r="G22" s="10"/>
      <c r="H22" s="11"/>
      <c r="I22" s="12"/>
      <c r="J22" s="13">
        <f t="shared" si="0"/>
        <v>0</v>
      </c>
      <c r="K22" s="11">
        <f t="shared" si="1"/>
        <v>0</v>
      </c>
      <c r="L22" s="13">
        <f t="shared" si="2"/>
        <v>0</v>
      </c>
      <c r="M22" s="14"/>
      <c r="N22" s="14"/>
    </row>
    <row r="23" spans="1:14" ht="27" customHeight="1" x14ac:dyDescent="0.2">
      <c r="A23" s="9">
        <v>15</v>
      </c>
      <c r="B23" s="27" t="s">
        <v>57</v>
      </c>
      <c r="C23" s="25" t="s">
        <v>58</v>
      </c>
      <c r="D23" s="25" t="s">
        <v>59</v>
      </c>
      <c r="E23" s="25" t="s">
        <v>26</v>
      </c>
      <c r="F23" s="25">
        <v>4</v>
      </c>
      <c r="G23" s="10"/>
      <c r="H23" s="11"/>
      <c r="I23" s="12"/>
      <c r="J23" s="13">
        <f t="shared" si="0"/>
        <v>0</v>
      </c>
      <c r="K23" s="11">
        <f t="shared" si="1"/>
        <v>0</v>
      </c>
      <c r="L23" s="13">
        <f t="shared" si="2"/>
        <v>0</v>
      </c>
      <c r="M23" s="14"/>
      <c r="N23" s="14"/>
    </row>
    <row r="24" spans="1:14" ht="27" customHeight="1" x14ac:dyDescent="0.2">
      <c r="A24" s="9">
        <v>16</v>
      </c>
      <c r="B24" s="27" t="s">
        <v>60</v>
      </c>
      <c r="C24" s="25" t="s">
        <v>61</v>
      </c>
      <c r="D24" s="25" t="s">
        <v>59</v>
      </c>
      <c r="E24" s="25" t="s">
        <v>26</v>
      </c>
      <c r="F24" s="25">
        <v>1</v>
      </c>
      <c r="G24" s="10"/>
      <c r="H24" s="11"/>
      <c r="I24" s="12"/>
      <c r="J24" s="13">
        <f t="shared" si="0"/>
        <v>0</v>
      </c>
      <c r="K24" s="11">
        <f t="shared" si="1"/>
        <v>0</v>
      </c>
      <c r="L24" s="13">
        <f t="shared" si="2"/>
        <v>0</v>
      </c>
      <c r="M24" s="14"/>
      <c r="N24" s="14"/>
    </row>
    <row r="25" spans="1:14" ht="32.25" customHeight="1" x14ac:dyDescent="0.2">
      <c r="A25" s="9">
        <v>17</v>
      </c>
      <c r="B25" s="27" t="s">
        <v>52</v>
      </c>
      <c r="C25" s="25" t="s">
        <v>62</v>
      </c>
      <c r="D25" s="25" t="s">
        <v>63</v>
      </c>
      <c r="E25" s="25" t="s">
        <v>26</v>
      </c>
      <c r="F25" s="25">
        <v>1</v>
      </c>
      <c r="G25" s="10"/>
      <c r="H25" s="11"/>
      <c r="I25" s="12"/>
      <c r="J25" s="13">
        <f t="shared" si="0"/>
        <v>0</v>
      </c>
      <c r="K25" s="11">
        <f t="shared" si="1"/>
        <v>0</v>
      </c>
      <c r="L25" s="13">
        <f t="shared" si="2"/>
        <v>0</v>
      </c>
      <c r="M25" s="14"/>
      <c r="N25" s="14"/>
    </row>
    <row r="26" spans="1:14" ht="30" customHeight="1" x14ac:dyDescent="0.2">
      <c r="A26" s="9">
        <v>18</v>
      </c>
      <c r="B26" s="27" t="s">
        <v>64</v>
      </c>
      <c r="C26" s="25" t="s">
        <v>65</v>
      </c>
      <c r="D26" s="25" t="s">
        <v>66</v>
      </c>
      <c r="E26" s="25" t="s">
        <v>26</v>
      </c>
      <c r="F26" s="25">
        <v>1</v>
      </c>
      <c r="G26" s="10"/>
      <c r="H26" s="11"/>
      <c r="I26" s="12"/>
      <c r="J26" s="13">
        <f t="shared" si="0"/>
        <v>0</v>
      </c>
      <c r="K26" s="11">
        <f t="shared" si="1"/>
        <v>0</v>
      </c>
      <c r="L26" s="13">
        <f t="shared" si="2"/>
        <v>0</v>
      </c>
      <c r="M26" s="14"/>
      <c r="N26" s="14"/>
    </row>
    <row r="27" spans="1:14" ht="35.25" customHeight="1" x14ac:dyDescent="0.2">
      <c r="A27" s="9">
        <v>19</v>
      </c>
      <c r="B27" s="27" t="s">
        <v>67</v>
      </c>
      <c r="C27" s="25" t="s">
        <v>68</v>
      </c>
      <c r="D27" s="25" t="s">
        <v>66</v>
      </c>
      <c r="E27" s="25" t="s">
        <v>26</v>
      </c>
      <c r="F27" s="25">
        <v>4</v>
      </c>
      <c r="G27" s="10"/>
      <c r="H27" s="11"/>
      <c r="I27" s="12"/>
      <c r="J27" s="13">
        <f t="shared" si="0"/>
        <v>0</v>
      </c>
      <c r="K27" s="11">
        <f t="shared" si="1"/>
        <v>0</v>
      </c>
      <c r="L27" s="13">
        <f t="shared" si="2"/>
        <v>0</v>
      </c>
      <c r="M27" s="14"/>
      <c r="N27" s="14"/>
    </row>
    <row r="28" spans="1:14" ht="34.5" customHeight="1" x14ac:dyDescent="0.2">
      <c r="A28" s="9">
        <v>20</v>
      </c>
      <c r="B28" s="27" t="s">
        <v>69</v>
      </c>
      <c r="C28" s="25" t="s">
        <v>70</v>
      </c>
      <c r="D28" s="25" t="s">
        <v>71</v>
      </c>
      <c r="E28" s="25" t="s">
        <v>26</v>
      </c>
      <c r="F28" s="25">
        <v>1</v>
      </c>
      <c r="G28" s="10"/>
      <c r="H28" s="11"/>
      <c r="I28" s="12"/>
      <c r="J28" s="13">
        <f t="shared" si="0"/>
        <v>0</v>
      </c>
      <c r="K28" s="11">
        <f t="shared" si="1"/>
        <v>0</v>
      </c>
      <c r="L28" s="13">
        <f t="shared" si="2"/>
        <v>0</v>
      </c>
      <c r="M28" s="14"/>
      <c r="N28" s="14"/>
    </row>
    <row r="29" spans="1:14" ht="35.25" customHeight="1" x14ac:dyDescent="0.2">
      <c r="A29" s="9">
        <v>21</v>
      </c>
      <c r="B29" s="27" t="s">
        <v>69</v>
      </c>
      <c r="C29" s="25" t="s">
        <v>72</v>
      </c>
      <c r="D29" s="25" t="s">
        <v>71</v>
      </c>
      <c r="E29" s="25" t="s">
        <v>26</v>
      </c>
      <c r="F29" s="25">
        <v>1</v>
      </c>
      <c r="G29" s="10"/>
      <c r="H29" s="11"/>
      <c r="I29" s="12"/>
      <c r="J29" s="13">
        <f t="shared" si="0"/>
        <v>0</v>
      </c>
      <c r="K29" s="11">
        <f t="shared" si="1"/>
        <v>0</v>
      </c>
      <c r="L29" s="13">
        <f t="shared" si="2"/>
        <v>0</v>
      </c>
      <c r="M29" s="14"/>
      <c r="N29" s="14"/>
    </row>
    <row r="30" spans="1:14" ht="45" customHeight="1" x14ac:dyDescent="0.2">
      <c r="A30" s="9">
        <v>22</v>
      </c>
      <c r="B30" s="27" t="s">
        <v>73</v>
      </c>
      <c r="C30" s="25" t="s">
        <v>74</v>
      </c>
      <c r="D30" s="25" t="s">
        <v>28</v>
      </c>
      <c r="E30" s="25" t="s">
        <v>26</v>
      </c>
      <c r="F30" s="25">
        <v>1</v>
      </c>
      <c r="G30" s="10"/>
      <c r="H30" s="11"/>
      <c r="I30" s="12"/>
      <c r="J30" s="13">
        <f t="shared" si="0"/>
        <v>0</v>
      </c>
      <c r="K30" s="11">
        <f t="shared" si="1"/>
        <v>0</v>
      </c>
      <c r="L30" s="13">
        <f t="shared" si="2"/>
        <v>0</v>
      </c>
      <c r="M30" s="14"/>
      <c r="N30" s="14"/>
    </row>
    <row r="31" spans="1:14" ht="45" customHeight="1" x14ac:dyDescent="0.2">
      <c r="A31" s="9">
        <v>23</v>
      </c>
      <c r="B31" s="27" t="s">
        <v>75</v>
      </c>
      <c r="C31" s="25" t="s">
        <v>76</v>
      </c>
      <c r="D31" s="25"/>
      <c r="E31" s="25" t="s">
        <v>26</v>
      </c>
      <c r="F31" s="25">
        <v>1</v>
      </c>
      <c r="G31" s="10"/>
      <c r="H31" s="11"/>
      <c r="I31" s="12"/>
      <c r="J31" s="13">
        <f t="shared" si="0"/>
        <v>0</v>
      </c>
      <c r="K31" s="11">
        <f t="shared" si="1"/>
        <v>0</v>
      </c>
      <c r="L31" s="13">
        <f t="shared" si="2"/>
        <v>0</v>
      </c>
      <c r="M31" s="14"/>
      <c r="N31" s="14"/>
    </row>
    <row r="32" spans="1:14" ht="45" customHeight="1" x14ac:dyDescent="0.2">
      <c r="A32" s="9">
        <v>24</v>
      </c>
      <c r="B32" s="27" t="s">
        <v>35</v>
      </c>
      <c r="C32" s="25" t="s">
        <v>36</v>
      </c>
      <c r="D32" s="25" t="s">
        <v>37</v>
      </c>
      <c r="E32" s="25" t="s">
        <v>26</v>
      </c>
      <c r="F32" s="25">
        <v>1</v>
      </c>
      <c r="G32" s="10"/>
      <c r="H32" s="11"/>
      <c r="I32" s="12"/>
      <c r="J32" s="13">
        <f t="shared" si="0"/>
        <v>0</v>
      </c>
      <c r="K32" s="11">
        <f t="shared" si="1"/>
        <v>0</v>
      </c>
      <c r="L32" s="13">
        <f t="shared" si="2"/>
        <v>0</v>
      </c>
      <c r="M32" s="14"/>
      <c r="N32" s="14"/>
    </row>
    <row r="33" spans="1:14" ht="45" customHeight="1" x14ac:dyDescent="0.2">
      <c r="A33" s="9">
        <v>25</v>
      </c>
      <c r="B33" s="31" t="s">
        <v>77</v>
      </c>
      <c r="C33" s="25" t="s">
        <v>78</v>
      </c>
      <c r="D33" s="25" t="s">
        <v>79</v>
      </c>
      <c r="E33" s="25" t="s">
        <v>26</v>
      </c>
      <c r="F33" s="28">
        <v>2</v>
      </c>
      <c r="G33" s="10"/>
      <c r="H33" s="11"/>
      <c r="I33" s="12"/>
      <c r="J33" s="13">
        <f t="shared" ref="J33:J37" si="3">H33*I33</f>
        <v>0</v>
      </c>
      <c r="K33" s="11">
        <f t="shared" ref="K33:K37" si="4">H33+J33</f>
        <v>0</v>
      </c>
      <c r="L33" s="13">
        <f t="shared" ref="L33:L37" si="5">ROUND((H33*F33)+(J33*F33),0)</f>
        <v>0</v>
      </c>
      <c r="M33" s="14"/>
      <c r="N33" s="14"/>
    </row>
    <row r="34" spans="1:14" ht="45" customHeight="1" x14ac:dyDescent="0.2">
      <c r="A34" s="9">
        <v>26</v>
      </c>
      <c r="B34" s="31" t="s">
        <v>80</v>
      </c>
      <c r="C34" s="25" t="s">
        <v>81</v>
      </c>
      <c r="D34" s="25" t="s">
        <v>54</v>
      </c>
      <c r="E34" s="25" t="s">
        <v>26</v>
      </c>
      <c r="F34" s="28">
        <v>2</v>
      </c>
      <c r="G34" s="10"/>
      <c r="H34" s="11"/>
      <c r="I34" s="12"/>
      <c r="J34" s="13">
        <f t="shared" si="3"/>
        <v>0</v>
      </c>
      <c r="K34" s="11">
        <f t="shared" si="4"/>
        <v>0</v>
      </c>
      <c r="L34" s="13">
        <f t="shared" si="5"/>
        <v>0</v>
      </c>
      <c r="M34" s="14"/>
      <c r="N34" s="14"/>
    </row>
    <row r="35" spans="1:14" ht="45" customHeight="1" x14ac:dyDescent="0.2">
      <c r="A35" s="9">
        <v>27</v>
      </c>
      <c r="B35" s="32" t="s">
        <v>82</v>
      </c>
      <c r="C35" s="25" t="s">
        <v>83</v>
      </c>
      <c r="D35" s="25" t="s">
        <v>84</v>
      </c>
      <c r="E35" s="25" t="s">
        <v>26</v>
      </c>
      <c r="F35" s="28">
        <v>13</v>
      </c>
      <c r="G35" s="10"/>
      <c r="H35" s="11"/>
      <c r="I35" s="12"/>
      <c r="J35" s="13">
        <f t="shared" si="3"/>
        <v>0</v>
      </c>
      <c r="K35" s="11">
        <f t="shared" si="4"/>
        <v>0</v>
      </c>
      <c r="L35" s="13">
        <f t="shared" si="5"/>
        <v>0</v>
      </c>
      <c r="M35" s="14"/>
      <c r="N35" s="14"/>
    </row>
    <row r="36" spans="1:14" ht="45" customHeight="1" x14ac:dyDescent="0.2">
      <c r="A36" s="9">
        <v>28</v>
      </c>
      <c r="B36" s="32" t="s">
        <v>85</v>
      </c>
      <c r="C36" s="25" t="s">
        <v>86</v>
      </c>
      <c r="D36" s="25" t="s">
        <v>84</v>
      </c>
      <c r="E36" s="25" t="s">
        <v>26</v>
      </c>
      <c r="F36" s="28">
        <v>28</v>
      </c>
      <c r="G36" s="10"/>
      <c r="H36" s="11"/>
      <c r="I36" s="12"/>
      <c r="J36" s="13">
        <f t="shared" si="3"/>
        <v>0</v>
      </c>
      <c r="K36" s="11">
        <f t="shared" si="4"/>
        <v>0</v>
      </c>
      <c r="L36" s="13">
        <f t="shared" si="5"/>
        <v>0</v>
      </c>
      <c r="M36" s="14"/>
      <c r="N36" s="14"/>
    </row>
    <row r="37" spans="1:14" ht="45" customHeight="1" x14ac:dyDescent="0.2">
      <c r="A37" s="9">
        <v>29</v>
      </c>
      <c r="B37" s="32" t="s">
        <v>87</v>
      </c>
      <c r="C37" s="29" t="s">
        <v>88</v>
      </c>
      <c r="D37" s="25" t="s">
        <v>89</v>
      </c>
      <c r="E37" s="25" t="s">
        <v>26</v>
      </c>
      <c r="F37" s="30">
        <v>2</v>
      </c>
      <c r="G37" s="10"/>
      <c r="H37" s="11"/>
      <c r="I37" s="12"/>
      <c r="J37" s="13">
        <f t="shared" si="3"/>
        <v>0</v>
      </c>
      <c r="K37" s="11">
        <f t="shared" si="4"/>
        <v>0</v>
      </c>
      <c r="L37" s="13">
        <f t="shared" si="5"/>
        <v>0</v>
      </c>
      <c r="M37" s="14"/>
      <c r="N37" s="14"/>
    </row>
    <row r="38" spans="1:14" ht="227.25" customHeight="1" x14ac:dyDescent="0.2">
      <c r="A38" s="9">
        <v>30</v>
      </c>
      <c r="B38" s="32" t="s">
        <v>93</v>
      </c>
      <c r="C38" s="29" t="s">
        <v>92</v>
      </c>
      <c r="D38" s="25" t="s">
        <v>90</v>
      </c>
      <c r="E38" s="25" t="s">
        <v>26</v>
      </c>
      <c r="F38" s="30">
        <v>1</v>
      </c>
      <c r="G38" s="10"/>
      <c r="H38" s="11"/>
      <c r="I38" s="12"/>
      <c r="J38" s="13">
        <f t="shared" si="0"/>
        <v>0</v>
      </c>
      <c r="K38" s="11">
        <f t="shared" si="1"/>
        <v>0</v>
      </c>
      <c r="L38" s="13">
        <f t="shared" si="2"/>
        <v>0</v>
      </c>
      <c r="M38" s="14"/>
      <c r="N38" s="14"/>
    </row>
    <row r="39" spans="1:14" s="16" customFormat="1" ht="27.75" customHeight="1" x14ac:dyDescent="0.25">
      <c r="A39" s="35" t="s">
        <v>14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15">
        <f>SUM(L9:L38)</f>
        <v>0</v>
      </c>
    </row>
    <row r="40" spans="1:14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ht="48" customHeight="1" x14ac:dyDescent="0.2">
      <c r="A41" s="33" t="s">
        <v>15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4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4" x14ac:dyDescent="0.2">
      <c r="A43" s="17"/>
      <c r="B43" s="17"/>
      <c r="C43" s="17"/>
      <c r="D43" s="17"/>
      <c r="E43" s="17"/>
      <c r="F43" s="17"/>
      <c r="G43" s="17"/>
      <c r="H43" s="17"/>
      <c r="I43" s="17"/>
    </row>
    <row r="46" spans="1:14" ht="25.5" customHeight="1" x14ac:dyDescent="0.2">
      <c r="B46" s="19" t="s">
        <v>16</v>
      </c>
      <c r="C46" s="20"/>
    </row>
    <row r="47" spans="1:14" ht="30" customHeight="1" x14ac:dyDescent="0.2">
      <c r="B47" s="19" t="s">
        <v>17</v>
      </c>
      <c r="C47" s="21"/>
    </row>
    <row r="48" spans="1:14" ht="31.5" customHeight="1" x14ac:dyDescent="0.2">
      <c r="B48" s="19" t="s">
        <v>18</v>
      </c>
      <c r="C48" s="21"/>
    </row>
    <row r="49" spans="1:3" ht="32.25" customHeight="1" x14ac:dyDescent="0.2">
      <c r="B49" s="22" t="s">
        <v>19</v>
      </c>
      <c r="C49" s="23"/>
    </row>
    <row r="50" spans="1:3" x14ac:dyDescent="0.2">
      <c r="B50" s="4"/>
      <c r="C50" s="4"/>
    </row>
    <row r="59" spans="1:3" x14ac:dyDescent="0.2">
      <c r="A59" s="24">
        <v>0</v>
      </c>
    </row>
    <row r="60" spans="1:3" x14ac:dyDescent="0.2">
      <c r="A60" s="24">
        <v>0.05</v>
      </c>
    </row>
    <row r="61" spans="1:3" x14ac:dyDescent="0.2">
      <c r="A61" s="24">
        <v>0.1</v>
      </c>
    </row>
    <row r="62" spans="1:3" x14ac:dyDescent="0.2">
      <c r="A62" s="24">
        <v>0.19</v>
      </c>
    </row>
  </sheetData>
  <sortState ref="A9:N38">
    <sortCondition ref="B9:B38"/>
  </sortState>
  <mergeCells count="8">
    <mergeCell ref="A41:L41"/>
    <mergeCell ref="A6:B6"/>
    <mergeCell ref="A39:K39"/>
    <mergeCell ref="A40:L40"/>
    <mergeCell ref="A1:N1"/>
    <mergeCell ref="A2:N2"/>
    <mergeCell ref="A3:N3"/>
    <mergeCell ref="A4:N4"/>
  </mergeCells>
  <dataValidations count="2">
    <dataValidation type="list" allowBlank="1" showInputMessage="1" showErrorMessage="1" sqref="I9:I38" xr:uid="{00000000-0002-0000-0000-000000000000}">
      <formula1>$A$59:$A$62</formula1>
    </dataValidation>
    <dataValidation type="list" allowBlank="1" showErrorMessage="1" sqref="E9:E38" xr:uid="{7DBBDBA1-33C7-4364-9093-AB0BDC32DFFB}">
      <formula1>#REF!</formula1>
    </dataValidation>
  </dataValidations>
  <pageMargins left="0.7" right="0.7" top="0.75" bottom="0.75" header="0.3" footer="0.3"/>
  <pageSetup orientation="portrait" r:id="rId1"/>
  <ignoredErrors>
    <ignoredError sqref="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Beatriz Eugenia Ossa Raigosa</cp:lastModifiedBy>
  <dcterms:created xsi:type="dcterms:W3CDTF">2022-11-10T20:04:45Z</dcterms:created>
  <dcterms:modified xsi:type="dcterms:W3CDTF">2025-11-24T15:00:59Z</dcterms:modified>
</cp:coreProperties>
</file>