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85741323-175F-4D64-8967-E8A2ED7AE728}" xr6:coauthVersionLast="47" xr6:coauthVersionMax="47" xr10:uidLastSave="{00000000-0000-0000-0000-000000000000}"/>
  <bookViews>
    <workbookView xWindow="28680" yWindow="3825" windowWidth="29040" windowHeight="15720" xr2:uid="{00000000-000D-0000-FFFF-FFFF00000000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1" l="1"/>
  <c r="D62" i="1"/>
  <c r="D53" i="1"/>
  <c r="D101" i="1"/>
  <c r="D95" i="1"/>
  <c r="D90" i="1"/>
  <c r="D80" i="1"/>
  <c r="D74" i="1"/>
  <c r="D71" i="1"/>
  <c r="D48" i="1" l="1"/>
  <c r="D37" i="1"/>
  <c r="D22" i="1"/>
</calcChain>
</file>

<file path=xl/sharedStrings.xml><?xml version="1.0" encoding="utf-8"?>
<sst xmlns="http://schemas.openxmlformats.org/spreadsheetml/2006/main" count="96" uniqueCount="84">
  <si>
    <t>UNIVERSIDAD TECNOLÓGICA DE PEREIRA</t>
  </si>
  <si>
    <t xml:space="preserve">ÍTEM </t>
  </si>
  <si>
    <t>VALOR TOTAL PRESUPUESTO  IVA INCLUIDO POR ÍTEM</t>
  </si>
  <si>
    <t>BIENES Y SUMINISTROS</t>
  </si>
  <si>
    <t>INVITACIÓN PÚBLICA BS 20 DE 2026</t>
  </si>
  <si>
    <t>“COMPRA DE AMOBLAMIENTO PARA LAS DEPENDENCIAS DE LA UNIVERSIDAD”</t>
  </si>
  <si>
    <t xml:space="preserve">ANEXO 13 - PRESUPUESTO POR ÍTEM </t>
  </si>
  <si>
    <t>PRESUPUESTO ANEXOS 1 AL 11</t>
  </si>
  <si>
    <t>SUBITEM</t>
  </si>
  <si>
    <t>Silla operativa</t>
  </si>
  <si>
    <t xml:space="preserve">Silla GTE </t>
  </si>
  <si>
    <t xml:space="preserve">Silla de escritorio </t>
  </si>
  <si>
    <t xml:space="preserve">Silla interlocutora </t>
  </si>
  <si>
    <t xml:space="preserve">Silla ergonomica </t>
  </si>
  <si>
    <t xml:space="preserve">Silla </t>
  </si>
  <si>
    <t xml:space="preserve">Silla de oficina ergonómica </t>
  </si>
  <si>
    <t xml:space="preserve">Silla Universitaria </t>
  </si>
  <si>
    <t>TOTAL ÍTEM 1</t>
  </si>
  <si>
    <t>NOMBREL DEL ELEMENTO</t>
  </si>
  <si>
    <t>Mesa aula de clase</t>
  </si>
  <si>
    <t>Mesa de juntas</t>
  </si>
  <si>
    <t xml:space="preserve">Mesa plegable </t>
  </si>
  <si>
    <t xml:space="preserve">Mesa cuatro puestos </t>
  </si>
  <si>
    <t>Escritorio</t>
  </si>
  <si>
    <t>Mesa De Juntas</t>
  </si>
  <si>
    <t>Mesa De Reuniones</t>
  </si>
  <si>
    <t>Mesa Rodante</t>
  </si>
  <si>
    <t>Mesa Para Trabajo Pesado 225x130 Incluye Sistema Electrico</t>
  </si>
  <si>
    <t>Mesa De Reuniones Medidas 1,70 Largo X 0,80 Fondo</t>
  </si>
  <si>
    <t>Meson Con Poceta (Mueble De Lactancia)</t>
  </si>
  <si>
    <t>Mesa Auxiliar</t>
  </si>
  <si>
    <t>TOTAL ÍTEM 2</t>
  </si>
  <si>
    <t>Puesto de trabajo</t>
  </si>
  <si>
    <t>Mueble auxiliar</t>
  </si>
  <si>
    <t>Biblioteca</t>
  </si>
  <si>
    <t>Puesto De Trabajo Lineal</t>
  </si>
  <si>
    <t>Puesto De Trabajo En L</t>
  </si>
  <si>
    <t>Isla De 5 Puestos + Mesa Impresora</t>
  </si>
  <si>
    <t>TOTAL ÍTEM 3</t>
  </si>
  <si>
    <t>TOTAL ÍTEM 4</t>
  </si>
  <si>
    <t>TOTAL ÍTEM 5</t>
  </si>
  <si>
    <t>Tablero Movil</t>
  </si>
  <si>
    <t>Almacenamiento Alto Formica 0,87m X 0,50m X 2,11m</t>
  </si>
  <si>
    <t>Mesa Plegable Modular</t>
  </si>
  <si>
    <t>Silla Interlocutora</t>
  </si>
  <si>
    <t xml:space="preserve"> Biblioteca Abierta </t>
  </si>
  <si>
    <t>Almacenamiento Alto Formica 0,90m X 0,50m X 2,11m</t>
  </si>
  <si>
    <t>Biblioteca Puertas De Vidrio Con Cerradura</t>
  </si>
  <si>
    <t>TOTAL ÍTEM 6</t>
  </si>
  <si>
    <t>TOTAL ÍTEM 7</t>
  </si>
  <si>
    <t xml:space="preserve">Kit De 4 Ruedas Mesas De Trabajo. </t>
  </si>
  <si>
    <t>Butaco Drop</t>
  </si>
  <si>
    <t>Recepcion</t>
  </si>
  <si>
    <t xml:space="preserve">Bancos De Trabajo De Carpinteria </t>
  </si>
  <si>
    <t>TOTAL ÍTEM 8</t>
  </si>
  <si>
    <t>Archivador</t>
  </si>
  <si>
    <t>Locker Metalico De 6 Puestos</t>
  </si>
  <si>
    <t>Almacenamiento Bajo</t>
  </si>
  <si>
    <t>Archivador Metalico 1x1</t>
  </si>
  <si>
    <t>TOTAL ÍTEM 9</t>
  </si>
  <si>
    <t>Soporte Para Teclado</t>
  </si>
  <si>
    <t>Almacenamiento</t>
  </si>
  <si>
    <t>Almacenamiento Y Punto De Impresion</t>
  </si>
  <si>
    <t>Almacenamiento Alto</t>
  </si>
  <si>
    <t>TOTAL ÍTEM 10</t>
  </si>
  <si>
    <t>Colchon</t>
  </si>
  <si>
    <t>Poltrona Letti</t>
  </si>
  <si>
    <t>Base Cama Metalica (X2 Niveles)</t>
  </si>
  <si>
    <t>Carro Multiproposito Ihmo</t>
  </si>
  <si>
    <t xml:space="preserve">                             TOTAL PRESUPUESTO INVITACIÓNPÚBLICA BS 20 DE 2026</t>
  </si>
  <si>
    <t>Cajones para almcenamiento</t>
  </si>
  <si>
    <t>Estantería</t>
  </si>
  <si>
    <t>Mueble Cafetín</t>
  </si>
  <si>
    <t>Locker Metalico De 8 Puestos</t>
  </si>
  <si>
    <t>Locker Metalico De 2 Puestos</t>
  </si>
  <si>
    <t>Locker Metalico De 12 Puestos</t>
  </si>
  <si>
    <t>Mesa</t>
  </si>
  <si>
    <t>Banca Semicircular</t>
  </si>
  <si>
    <t>Tablero Borrable</t>
  </si>
  <si>
    <t>Conjunto Mesa Y Banca</t>
  </si>
  <si>
    <t>Mesa Laptop</t>
  </si>
  <si>
    <t>Mesa Circular</t>
  </si>
  <si>
    <t xml:space="preserve">Division </t>
  </si>
  <si>
    <t>TOTAL ÍTEM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</si>
</sst>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3" borderId="1" xfId="0" applyFill="1" applyBorder="1"/>
    <xf numFmtId="0" fontId="2" fillId="3" borderId="1" xfId="0" applyFont="1" applyFill="1" applyBorder="1" applyAlignment="1"/>
  </cellXfs>
  <cellStyles count="4">
    <cellStyle name="Moneda" xfId="1" builtinId="4"/>
    <cellStyle name="Moneda 2" xfId="3" xr:uid="{7D04CCC6-96AC-42D7-A72F-78AFAB95C6A2}"/>
    <cellStyle name="Normal" xfId="0" builtinId="0"/>
    <cellStyle name="Normal 2" xfId="2" xr:uid="{16B5B08F-C4F5-4720-BF1B-E78FDBCAF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topLeftCell="A76" workbookViewId="0">
      <selection activeCell="J107" sqref="J107"/>
    </sheetView>
  </sheetViews>
  <sheetFormatPr baseColWidth="10" defaultRowHeight="15" x14ac:dyDescent="0.25"/>
  <cols>
    <col min="2" max="2" width="18.140625" customWidth="1"/>
    <col min="3" max="3" width="92.5703125" style="4" customWidth="1"/>
    <col min="4" max="4" width="20.7109375" customWidth="1"/>
    <col min="5" max="5" width="14" bestFit="1" customWidth="1"/>
    <col min="6" max="6" width="12" bestFit="1" customWidth="1"/>
  </cols>
  <sheetData>
    <row r="1" spans="1:5" x14ac:dyDescent="0.25">
      <c r="A1" s="14" t="s">
        <v>0</v>
      </c>
      <c r="B1" s="14"/>
      <c r="C1" s="14"/>
      <c r="D1" s="14"/>
    </row>
    <row r="2" spans="1:5" x14ac:dyDescent="0.25">
      <c r="A2" s="14" t="s">
        <v>3</v>
      </c>
      <c r="B2" s="14"/>
      <c r="C2" s="14"/>
      <c r="D2" s="14"/>
    </row>
    <row r="3" spans="1:5" x14ac:dyDescent="0.25">
      <c r="A3" s="14" t="s">
        <v>6</v>
      </c>
      <c r="B3" s="14"/>
      <c r="C3" s="14"/>
      <c r="D3" s="14"/>
    </row>
    <row r="4" spans="1:5" x14ac:dyDescent="0.25">
      <c r="A4" s="14" t="s">
        <v>4</v>
      </c>
      <c r="B4" s="14"/>
      <c r="C4" s="14"/>
      <c r="D4" s="14"/>
    </row>
    <row r="5" spans="1:5" x14ac:dyDescent="0.25">
      <c r="A5" s="14" t="s">
        <v>5</v>
      </c>
      <c r="B5" s="14"/>
      <c r="C5" s="14"/>
      <c r="D5" s="14"/>
    </row>
    <row r="6" spans="1:5" x14ac:dyDescent="0.25">
      <c r="A6" s="1"/>
      <c r="B6" s="12"/>
      <c r="C6" s="3"/>
      <c r="D6" s="1"/>
    </row>
    <row r="7" spans="1:5" x14ac:dyDescent="0.25">
      <c r="A7" s="15" t="s">
        <v>7</v>
      </c>
      <c r="B7" s="15"/>
      <c r="C7" s="15"/>
      <c r="D7" s="15"/>
    </row>
    <row r="8" spans="1:5" ht="45" x14ac:dyDescent="0.25">
      <c r="A8" s="9" t="s">
        <v>1</v>
      </c>
      <c r="B8" s="11" t="s">
        <v>8</v>
      </c>
      <c r="C8" s="11" t="s">
        <v>18</v>
      </c>
      <c r="D8" s="9" t="s">
        <v>2</v>
      </c>
    </row>
    <row r="9" spans="1:5" x14ac:dyDescent="0.25">
      <c r="A9" s="16">
        <v>1</v>
      </c>
      <c r="B9" s="8">
        <v>1</v>
      </c>
      <c r="C9" s="19" t="s">
        <v>9</v>
      </c>
      <c r="D9" s="5">
        <v>1103130</v>
      </c>
      <c r="E9" s="7"/>
    </row>
    <row r="10" spans="1:5" x14ac:dyDescent="0.25">
      <c r="A10" s="17"/>
      <c r="B10" s="8">
        <v>2</v>
      </c>
      <c r="C10" s="19" t="s">
        <v>9</v>
      </c>
      <c r="D10" s="5">
        <v>10552920</v>
      </c>
      <c r="E10" s="7"/>
    </row>
    <row r="11" spans="1:5" x14ac:dyDescent="0.25">
      <c r="A11" s="17"/>
      <c r="B11" s="8">
        <v>3</v>
      </c>
      <c r="C11" s="19" t="s">
        <v>10</v>
      </c>
      <c r="D11" s="5">
        <v>4205460</v>
      </c>
      <c r="E11" s="7"/>
    </row>
    <row r="12" spans="1:5" x14ac:dyDescent="0.25">
      <c r="A12" s="17"/>
      <c r="B12" s="8">
        <v>4</v>
      </c>
      <c r="C12" s="21" t="s">
        <v>11</v>
      </c>
      <c r="D12" s="5">
        <v>1029350</v>
      </c>
      <c r="E12" s="7"/>
    </row>
    <row r="13" spans="1:5" x14ac:dyDescent="0.25">
      <c r="A13" s="17"/>
      <c r="B13" s="8">
        <v>5</v>
      </c>
      <c r="C13" s="19" t="s">
        <v>12</v>
      </c>
      <c r="D13" s="5">
        <v>7251376</v>
      </c>
      <c r="E13" s="7"/>
    </row>
    <row r="14" spans="1:5" x14ac:dyDescent="0.25">
      <c r="A14" s="17"/>
      <c r="B14" s="8">
        <v>6</v>
      </c>
      <c r="C14" s="19" t="s">
        <v>13</v>
      </c>
      <c r="D14" s="5">
        <v>5973543</v>
      </c>
      <c r="E14" s="7"/>
    </row>
    <row r="15" spans="1:5" x14ac:dyDescent="0.25">
      <c r="A15" s="17"/>
      <c r="B15" s="8">
        <v>7</v>
      </c>
      <c r="C15" s="19" t="s">
        <v>14</v>
      </c>
      <c r="D15" s="5">
        <v>13599864</v>
      </c>
      <c r="E15" s="7"/>
    </row>
    <row r="16" spans="1:5" x14ac:dyDescent="0.25">
      <c r="A16" s="17"/>
      <c r="B16" s="8">
        <v>8</v>
      </c>
      <c r="C16" s="19" t="s">
        <v>15</v>
      </c>
      <c r="D16" s="5">
        <v>2259453</v>
      </c>
      <c r="E16" s="7"/>
    </row>
    <row r="17" spans="1:5" x14ac:dyDescent="0.25">
      <c r="A17" s="17"/>
      <c r="B17" s="8">
        <v>9</v>
      </c>
      <c r="C17" s="19" t="s">
        <v>14</v>
      </c>
      <c r="D17" s="5">
        <v>912730</v>
      </c>
      <c r="E17" s="7"/>
    </row>
    <row r="18" spans="1:5" x14ac:dyDescent="0.25">
      <c r="A18" s="17"/>
      <c r="B18" s="8">
        <v>10</v>
      </c>
      <c r="C18" s="19" t="s">
        <v>16</v>
      </c>
      <c r="D18" s="5">
        <v>65473800</v>
      </c>
      <c r="E18" s="7"/>
    </row>
    <row r="19" spans="1:5" x14ac:dyDescent="0.25">
      <c r="A19" s="17"/>
      <c r="B19" s="8">
        <v>11</v>
      </c>
      <c r="C19" s="19" t="s">
        <v>12</v>
      </c>
      <c r="D19" s="5">
        <v>2200000.6</v>
      </c>
      <c r="E19" s="7"/>
    </row>
    <row r="20" spans="1:5" x14ac:dyDescent="0.25">
      <c r="A20" s="17"/>
      <c r="B20" s="8">
        <v>12</v>
      </c>
      <c r="C20" s="20" t="s">
        <v>12</v>
      </c>
      <c r="D20" s="5">
        <v>1463700</v>
      </c>
      <c r="E20" s="7"/>
    </row>
    <row r="21" spans="1:5" x14ac:dyDescent="0.25">
      <c r="A21" s="17"/>
      <c r="B21" s="8">
        <v>13</v>
      </c>
      <c r="C21" s="20" t="s">
        <v>9</v>
      </c>
      <c r="D21" s="5">
        <v>8478750</v>
      </c>
      <c r="E21" s="7"/>
    </row>
    <row r="22" spans="1:5" x14ac:dyDescent="0.25">
      <c r="A22" s="35" t="s">
        <v>17</v>
      </c>
      <c r="B22" s="36"/>
      <c r="C22" s="37"/>
      <c r="D22" s="38">
        <f>SUM(D9:D21)</f>
        <v>124504076.59999999</v>
      </c>
      <c r="E22" s="7"/>
    </row>
    <row r="23" spans="1:5" x14ac:dyDescent="0.25">
      <c r="A23" s="23"/>
      <c r="B23" s="24"/>
      <c r="C23" s="25"/>
      <c r="D23" s="22"/>
      <c r="E23" s="7"/>
    </row>
    <row r="24" spans="1:5" x14ac:dyDescent="0.25">
      <c r="A24" s="16">
        <v>2</v>
      </c>
      <c r="B24" s="8">
        <v>1</v>
      </c>
      <c r="C24" s="19" t="s">
        <v>19</v>
      </c>
      <c r="D24" s="5">
        <v>21863248</v>
      </c>
    </row>
    <row r="25" spans="1:5" x14ac:dyDescent="0.25">
      <c r="A25" s="17"/>
      <c r="B25" s="8">
        <v>2</v>
      </c>
      <c r="C25" s="19" t="s">
        <v>20</v>
      </c>
      <c r="D25" s="5">
        <v>933657</v>
      </c>
    </row>
    <row r="26" spans="1:5" x14ac:dyDescent="0.25">
      <c r="A26" s="17"/>
      <c r="B26" s="8">
        <v>3</v>
      </c>
      <c r="C26" s="19" t="s">
        <v>21</v>
      </c>
      <c r="D26" s="5">
        <v>9380000</v>
      </c>
    </row>
    <row r="27" spans="1:5" x14ac:dyDescent="0.25">
      <c r="A27" s="17"/>
      <c r="B27" s="8">
        <v>4</v>
      </c>
      <c r="C27" s="19" t="s">
        <v>21</v>
      </c>
      <c r="D27" s="5">
        <v>5160078</v>
      </c>
    </row>
    <row r="28" spans="1:5" x14ac:dyDescent="0.25">
      <c r="A28" s="17"/>
      <c r="B28" s="8">
        <v>5</v>
      </c>
      <c r="C28" s="19" t="s">
        <v>22</v>
      </c>
      <c r="D28" s="5">
        <v>64141000</v>
      </c>
    </row>
    <row r="29" spans="1:5" x14ac:dyDescent="0.25">
      <c r="A29" s="17"/>
      <c r="B29" s="8">
        <v>6</v>
      </c>
      <c r="C29" s="20" t="s">
        <v>23</v>
      </c>
      <c r="D29" s="5">
        <v>2320500</v>
      </c>
    </row>
    <row r="30" spans="1:5" x14ac:dyDescent="0.25">
      <c r="A30" s="17"/>
      <c r="B30" s="8">
        <v>7</v>
      </c>
      <c r="C30" s="19" t="s">
        <v>24</v>
      </c>
      <c r="D30" s="5">
        <v>3562265</v>
      </c>
    </row>
    <row r="31" spans="1:5" x14ac:dyDescent="0.25">
      <c r="A31" s="17"/>
      <c r="B31" s="8">
        <v>8</v>
      </c>
      <c r="C31" s="19" t="s">
        <v>25</v>
      </c>
      <c r="D31" s="5">
        <v>3350828</v>
      </c>
    </row>
    <row r="32" spans="1:5" x14ac:dyDescent="0.25">
      <c r="A32" s="17"/>
      <c r="B32" s="8">
        <v>9</v>
      </c>
      <c r="C32" s="19" t="s">
        <v>26</v>
      </c>
      <c r="D32" s="5">
        <v>952000</v>
      </c>
    </row>
    <row r="33" spans="1:4" x14ac:dyDescent="0.25">
      <c r="A33" s="17"/>
      <c r="B33" s="8">
        <v>10</v>
      </c>
      <c r="C33" s="19" t="s">
        <v>27</v>
      </c>
      <c r="D33" s="5">
        <v>9567600</v>
      </c>
    </row>
    <row r="34" spans="1:4" x14ac:dyDescent="0.25">
      <c r="A34" s="17"/>
      <c r="B34" s="8">
        <v>11</v>
      </c>
      <c r="C34" s="19" t="s">
        <v>28</v>
      </c>
      <c r="D34" s="5">
        <v>3562265</v>
      </c>
    </row>
    <row r="35" spans="1:4" x14ac:dyDescent="0.25">
      <c r="A35" s="17"/>
      <c r="B35" s="8">
        <v>12</v>
      </c>
      <c r="C35" s="19" t="s">
        <v>29</v>
      </c>
      <c r="D35" s="5">
        <v>15274245</v>
      </c>
    </row>
    <row r="36" spans="1:4" x14ac:dyDescent="0.25">
      <c r="A36" s="17"/>
      <c r="B36" s="8">
        <v>13</v>
      </c>
      <c r="C36" s="19" t="s">
        <v>30</v>
      </c>
      <c r="D36" s="5">
        <v>654500</v>
      </c>
    </row>
    <row r="37" spans="1:4" x14ac:dyDescent="0.25">
      <c r="A37" s="35" t="s">
        <v>31</v>
      </c>
      <c r="B37" s="36"/>
      <c r="C37" s="37"/>
      <c r="D37" s="38">
        <f>SUM(D24:D36)</f>
        <v>140722186</v>
      </c>
    </row>
    <row r="39" spans="1:4" ht="14.25" customHeight="1" x14ac:dyDescent="0.25">
      <c r="A39" s="16">
        <v>3</v>
      </c>
      <c r="B39" s="8">
        <v>1</v>
      </c>
      <c r="C39" s="27" t="s">
        <v>32</v>
      </c>
      <c r="D39" s="5">
        <v>1733097</v>
      </c>
    </row>
    <row r="40" spans="1:4" ht="14.25" customHeight="1" x14ac:dyDescent="0.25">
      <c r="A40" s="17"/>
      <c r="B40" s="8">
        <v>2</v>
      </c>
      <c r="C40" s="27" t="s">
        <v>32</v>
      </c>
      <c r="D40" s="5">
        <v>1040297</v>
      </c>
    </row>
    <row r="41" spans="1:4" ht="14.25" customHeight="1" x14ac:dyDescent="0.25">
      <c r="A41" s="17"/>
      <c r="B41" s="8">
        <v>3</v>
      </c>
      <c r="C41" s="28" t="s">
        <v>32</v>
      </c>
      <c r="D41" s="5">
        <v>2056320</v>
      </c>
    </row>
    <row r="42" spans="1:4" ht="14.25" customHeight="1" x14ac:dyDescent="0.25">
      <c r="A42" s="17"/>
      <c r="B42" s="8">
        <v>4</v>
      </c>
      <c r="C42" s="19" t="s">
        <v>33</v>
      </c>
      <c r="D42" s="5">
        <v>5258862</v>
      </c>
    </row>
    <row r="43" spans="1:4" ht="14.25" customHeight="1" x14ac:dyDescent="0.25">
      <c r="A43" s="17"/>
      <c r="B43" s="8">
        <v>5</v>
      </c>
      <c r="C43" s="19" t="s">
        <v>34</v>
      </c>
      <c r="D43" s="5">
        <v>4011236</v>
      </c>
    </row>
    <row r="44" spans="1:4" ht="14.25" customHeight="1" x14ac:dyDescent="0.25">
      <c r="A44" s="17"/>
      <c r="B44" s="8">
        <v>6</v>
      </c>
      <c r="C44" s="19" t="s">
        <v>32</v>
      </c>
      <c r="D44" s="5">
        <v>17847025</v>
      </c>
    </row>
    <row r="45" spans="1:4" ht="14.25" customHeight="1" x14ac:dyDescent="0.25">
      <c r="A45" s="17"/>
      <c r="B45" s="8">
        <v>7</v>
      </c>
      <c r="C45" s="19" t="s">
        <v>35</v>
      </c>
      <c r="D45" s="5">
        <v>1142400</v>
      </c>
    </row>
    <row r="46" spans="1:4" ht="14.25" customHeight="1" x14ac:dyDescent="0.25">
      <c r="A46" s="17"/>
      <c r="B46" s="8">
        <v>8</v>
      </c>
      <c r="C46" s="19" t="s">
        <v>36</v>
      </c>
      <c r="D46" s="5">
        <v>1737400</v>
      </c>
    </row>
    <row r="47" spans="1:4" ht="14.25" customHeight="1" x14ac:dyDescent="0.25">
      <c r="A47" s="18"/>
      <c r="B47" s="8">
        <v>9</v>
      </c>
      <c r="C47" s="19" t="s">
        <v>37</v>
      </c>
      <c r="D47" s="5">
        <v>7925995</v>
      </c>
    </row>
    <row r="48" spans="1:4" ht="14.25" customHeight="1" x14ac:dyDescent="0.25">
      <c r="A48" s="39" t="s">
        <v>38</v>
      </c>
      <c r="B48" s="39"/>
      <c r="C48" s="40"/>
      <c r="D48" s="41">
        <f>SUM(D39:D47)</f>
        <v>42752632</v>
      </c>
    </row>
    <row r="49" spans="1:4" ht="14.25" customHeight="1" x14ac:dyDescent="0.25">
      <c r="A49" s="2"/>
      <c r="B49" s="8"/>
      <c r="C49" s="8"/>
      <c r="D49" s="6"/>
    </row>
    <row r="50" spans="1:4" x14ac:dyDescent="0.25">
      <c r="A50" s="42">
        <v>4</v>
      </c>
      <c r="B50" s="2">
        <v>1</v>
      </c>
      <c r="C50" s="19" t="s">
        <v>71</v>
      </c>
      <c r="D50" s="5">
        <v>1322685</v>
      </c>
    </row>
    <row r="51" spans="1:4" x14ac:dyDescent="0.25">
      <c r="A51" s="43"/>
      <c r="B51" s="2">
        <v>2</v>
      </c>
      <c r="C51" s="19" t="s">
        <v>71</v>
      </c>
      <c r="D51" s="5">
        <v>11757200</v>
      </c>
    </row>
    <row r="52" spans="1:4" x14ac:dyDescent="0.25">
      <c r="A52" s="26"/>
      <c r="B52" s="2">
        <v>3</v>
      </c>
      <c r="C52" s="19" t="s">
        <v>70</v>
      </c>
      <c r="D52" s="5">
        <v>6863920</v>
      </c>
    </row>
    <row r="53" spans="1:4" x14ac:dyDescent="0.25">
      <c r="A53" s="39" t="s">
        <v>39</v>
      </c>
      <c r="B53" s="39"/>
      <c r="C53" s="40"/>
      <c r="D53" s="41">
        <f>SUM(D50:D52)</f>
        <v>19943805</v>
      </c>
    </row>
    <row r="54" spans="1:4" x14ac:dyDescent="0.25">
      <c r="A54" s="2"/>
      <c r="B54" s="8"/>
      <c r="C54" s="8"/>
      <c r="D54" s="6"/>
    </row>
    <row r="55" spans="1:4" x14ac:dyDescent="0.25">
      <c r="A55" s="16">
        <v>5</v>
      </c>
      <c r="B55" s="2">
        <v>1</v>
      </c>
      <c r="C55" s="32" t="s">
        <v>30</v>
      </c>
      <c r="D55" s="44">
        <v>5885145</v>
      </c>
    </row>
    <row r="56" spans="1:4" x14ac:dyDescent="0.25">
      <c r="A56" s="17"/>
      <c r="B56" s="2">
        <v>2</v>
      </c>
      <c r="C56" s="32" t="s">
        <v>76</v>
      </c>
      <c r="D56" s="44">
        <v>4914700</v>
      </c>
    </row>
    <row r="57" spans="1:4" x14ac:dyDescent="0.25">
      <c r="A57" s="17"/>
      <c r="B57" s="2">
        <v>3</v>
      </c>
      <c r="C57" s="32" t="s">
        <v>77</v>
      </c>
      <c r="D57" s="44">
        <v>15795822</v>
      </c>
    </row>
    <row r="58" spans="1:4" x14ac:dyDescent="0.25">
      <c r="A58" s="17"/>
      <c r="B58" s="2">
        <v>4</v>
      </c>
      <c r="C58" s="32" t="s">
        <v>78</v>
      </c>
      <c r="D58" s="5">
        <v>10273984</v>
      </c>
    </row>
    <row r="59" spans="1:4" x14ac:dyDescent="0.25">
      <c r="A59" s="17"/>
      <c r="B59" s="2">
        <v>5</v>
      </c>
      <c r="C59" s="32" t="s">
        <v>79</v>
      </c>
      <c r="D59" s="5">
        <v>16452702</v>
      </c>
    </row>
    <row r="60" spans="1:4" x14ac:dyDescent="0.25">
      <c r="A60" s="17"/>
      <c r="B60" s="2">
        <v>6</v>
      </c>
      <c r="C60" s="32" t="s">
        <v>80</v>
      </c>
      <c r="D60" s="5">
        <v>11888100</v>
      </c>
    </row>
    <row r="61" spans="1:4" x14ac:dyDescent="0.25">
      <c r="A61" s="18"/>
      <c r="B61" s="2">
        <v>7</v>
      </c>
      <c r="C61" s="32" t="s">
        <v>81</v>
      </c>
      <c r="D61" s="5">
        <v>2717960</v>
      </c>
    </row>
    <row r="62" spans="1:4" x14ac:dyDescent="0.25">
      <c r="A62" s="39" t="s">
        <v>40</v>
      </c>
      <c r="B62" s="39"/>
      <c r="C62" s="40"/>
      <c r="D62" s="41">
        <f>SUM(D55:D61)</f>
        <v>67928413</v>
      </c>
    </row>
    <row r="63" spans="1:4" x14ac:dyDescent="0.25">
      <c r="A63" s="2"/>
      <c r="B63" s="8"/>
      <c r="C63" s="8"/>
      <c r="D63" s="6"/>
    </row>
    <row r="64" spans="1:4" x14ac:dyDescent="0.25">
      <c r="A64" s="16">
        <v>6</v>
      </c>
      <c r="B64" s="8">
        <v>1</v>
      </c>
      <c r="C64" s="32" t="s">
        <v>41</v>
      </c>
      <c r="D64" s="6">
        <v>1394680</v>
      </c>
    </row>
    <row r="65" spans="1:4" x14ac:dyDescent="0.25">
      <c r="A65" s="17"/>
      <c r="B65" s="8">
        <v>2</v>
      </c>
      <c r="C65" s="32" t="s">
        <v>42</v>
      </c>
      <c r="D65" s="6">
        <v>3696140</v>
      </c>
    </row>
    <row r="66" spans="1:4" x14ac:dyDescent="0.25">
      <c r="A66" s="17"/>
      <c r="B66" s="8">
        <v>3</v>
      </c>
      <c r="C66" s="32" t="s">
        <v>43</v>
      </c>
      <c r="D66" s="6">
        <v>12395040</v>
      </c>
    </row>
    <row r="67" spans="1:4" x14ac:dyDescent="0.25">
      <c r="A67" s="17"/>
      <c r="B67" s="8">
        <v>4</v>
      </c>
      <c r="C67" s="32" t="s">
        <v>44</v>
      </c>
      <c r="D67" s="6">
        <v>189210</v>
      </c>
    </row>
    <row r="68" spans="1:4" x14ac:dyDescent="0.25">
      <c r="A68" s="17"/>
      <c r="B68" s="8">
        <v>5</v>
      </c>
      <c r="C68" s="32" t="s">
        <v>45</v>
      </c>
      <c r="D68" s="6">
        <v>5647383</v>
      </c>
    </row>
    <row r="69" spans="1:4" x14ac:dyDescent="0.25">
      <c r="A69" s="17"/>
      <c r="B69" s="8">
        <v>6</v>
      </c>
      <c r="C69" s="32" t="s">
        <v>46</v>
      </c>
      <c r="D69" s="6">
        <v>14784560</v>
      </c>
    </row>
    <row r="70" spans="1:4" x14ac:dyDescent="0.25">
      <c r="A70" s="17"/>
      <c r="B70" s="8">
        <v>7</v>
      </c>
      <c r="C70" s="33" t="s">
        <v>47</v>
      </c>
      <c r="D70" s="6">
        <v>6167770</v>
      </c>
    </row>
    <row r="71" spans="1:4" x14ac:dyDescent="0.25">
      <c r="A71" s="39" t="s">
        <v>48</v>
      </c>
      <c r="B71" s="39"/>
      <c r="C71" s="40"/>
      <c r="D71" s="41">
        <f>SUM(D64:D70)</f>
        <v>44274783</v>
      </c>
    </row>
    <row r="72" spans="1:4" ht="13.5" customHeight="1" x14ac:dyDescent="0.25">
      <c r="A72" s="2"/>
      <c r="B72" s="8"/>
      <c r="C72" s="8"/>
      <c r="D72" s="6"/>
    </row>
    <row r="73" spans="1:4" ht="13.5" customHeight="1" x14ac:dyDescent="0.25">
      <c r="A73" s="2">
        <v>7</v>
      </c>
      <c r="B73" s="8">
        <v>1</v>
      </c>
      <c r="C73" s="8" t="s">
        <v>50</v>
      </c>
      <c r="D73" s="6">
        <v>3213000</v>
      </c>
    </row>
    <row r="74" spans="1:4" ht="13.5" customHeight="1" x14ac:dyDescent="0.25">
      <c r="A74" s="39" t="s">
        <v>49</v>
      </c>
      <c r="B74" s="39"/>
      <c r="C74" s="40"/>
      <c r="D74" s="41">
        <f>SUM(D73)</f>
        <v>3213000</v>
      </c>
    </row>
    <row r="75" spans="1:4" ht="13.5" customHeight="1" x14ac:dyDescent="0.25">
      <c r="A75" s="30"/>
      <c r="B75" s="30"/>
      <c r="C75" s="31"/>
      <c r="D75" s="29"/>
    </row>
    <row r="76" spans="1:4" x14ac:dyDescent="0.25">
      <c r="A76" s="16">
        <v>8</v>
      </c>
      <c r="B76" s="8">
        <v>1</v>
      </c>
      <c r="C76" s="32" t="s">
        <v>51</v>
      </c>
      <c r="D76" s="6">
        <v>7969311</v>
      </c>
    </row>
    <row r="77" spans="1:4" x14ac:dyDescent="0.25">
      <c r="A77" s="17"/>
      <c r="B77" s="8">
        <v>2</v>
      </c>
      <c r="C77" s="32" t="s">
        <v>52</v>
      </c>
      <c r="D77" s="6">
        <v>9960895</v>
      </c>
    </row>
    <row r="78" spans="1:4" x14ac:dyDescent="0.25">
      <c r="A78" s="17"/>
      <c r="B78" s="8">
        <v>3</v>
      </c>
      <c r="C78" s="32" t="s">
        <v>72</v>
      </c>
      <c r="D78" s="6">
        <v>3831331</v>
      </c>
    </row>
    <row r="79" spans="1:4" x14ac:dyDescent="0.25">
      <c r="A79" s="18"/>
      <c r="B79" s="8">
        <v>4</v>
      </c>
      <c r="C79" s="32" t="s">
        <v>53</v>
      </c>
      <c r="D79" s="6">
        <v>16065000</v>
      </c>
    </row>
    <row r="80" spans="1:4" x14ac:dyDescent="0.25">
      <c r="A80" s="39" t="s">
        <v>54</v>
      </c>
      <c r="B80" s="39"/>
      <c r="C80" s="40"/>
      <c r="D80" s="41">
        <f>SUM(D76:D79)</f>
        <v>37826537</v>
      </c>
    </row>
    <row r="81" spans="1:4" x14ac:dyDescent="0.25">
      <c r="A81" s="34"/>
      <c r="B81" s="30"/>
      <c r="C81" s="31"/>
      <c r="D81" s="29"/>
    </row>
    <row r="82" spans="1:4" x14ac:dyDescent="0.25">
      <c r="A82" s="16">
        <v>9</v>
      </c>
      <c r="B82" s="8">
        <v>1</v>
      </c>
      <c r="C82" s="32" t="s">
        <v>55</v>
      </c>
      <c r="D82" s="6">
        <v>3644970</v>
      </c>
    </row>
    <row r="83" spans="1:4" x14ac:dyDescent="0.25">
      <c r="A83" s="17"/>
      <c r="B83" s="8">
        <v>2</v>
      </c>
      <c r="C83" s="32" t="s">
        <v>55</v>
      </c>
      <c r="D83" s="6">
        <v>3839535</v>
      </c>
    </row>
    <row r="84" spans="1:4" x14ac:dyDescent="0.25">
      <c r="A84" s="17"/>
      <c r="B84" s="8">
        <v>3</v>
      </c>
      <c r="C84" s="19" t="s">
        <v>56</v>
      </c>
      <c r="D84" s="6">
        <v>2297295</v>
      </c>
    </row>
    <row r="85" spans="1:4" x14ac:dyDescent="0.25">
      <c r="A85" s="17"/>
      <c r="B85" s="8">
        <v>4</v>
      </c>
      <c r="C85" s="19" t="s">
        <v>73</v>
      </c>
      <c r="D85" s="6">
        <v>5195421</v>
      </c>
    </row>
    <row r="86" spans="1:4" x14ac:dyDescent="0.25">
      <c r="A86" s="17"/>
      <c r="B86" s="8">
        <v>5</v>
      </c>
      <c r="C86" s="19" t="s">
        <v>74</v>
      </c>
      <c r="D86" s="6">
        <v>1122408</v>
      </c>
    </row>
    <row r="87" spans="1:4" x14ac:dyDescent="0.25">
      <c r="A87" s="17"/>
      <c r="B87" s="8">
        <v>6</v>
      </c>
      <c r="C87" s="19" t="s">
        <v>57</v>
      </c>
      <c r="D87" s="6">
        <v>1618400</v>
      </c>
    </row>
    <row r="88" spans="1:4" x14ac:dyDescent="0.25">
      <c r="A88" s="17"/>
      <c r="B88" s="8">
        <v>7</v>
      </c>
      <c r="C88" s="19" t="s">
        <v>75</v>
      </c>
      <c r="D88" s="6">
        <v>7596960</v>
      </c>
    </row>
    <row r="89" spans="1:4" x14ac:dyDescent="0.25">
      <c r="A89" s="18"/>
      <c r="B89" s="8">
        <v>8</v>
      </c>
      <c r="C89" s="20" t="s">
        <v>58</v>
      </c>
      <c r="D89" s="6">
        <v>1499400</v>
      </c>
    </row>
    <row r="90" spans="1:4" x14ac:dyDescent="0.25">
      <c r="A90" s="39" t="s">
        <v>59</v>
      </c>
      <c r="B90" s="39"/>
      <c r="C90" s="40"/>
      <c r="D90" s="41">
        <f>SUM(D82:D89)</f>
        <v>26814389</v>
      </c>
    </row>
    <row r="91" spans="1:4" x14ac:dyDescent="0.25">
      <c r="A91" s="16">
        <v>10</v>
      </c>
      <c r="B91" s="8">
        <v>1</v>
      </c>
      <c r="C91" s="19" t="s">
        <v>60</v>
      </c>
      <c r="D91" s="6">
        <v>866439</v>
      </c>
    </row>
    <row r="92" spans="1:4" x14ac:dyDescent="0.25">
      <c r="A92" s="17"/>
      <c r="B92" s="8">
        <v>2</v>
      </c>
      <c r="C92" s="19" t="s">
        <v>61</v>
      </c>
      <c r="D92" s="6">
        <v>2043230</v>
      </c>
    </row>
    <row r="93" spans="1:4" x14ac:dyDescent="0.25">
      <c r="A93" s="17"/>
      <c r="B93" s="8">
        <v>3</v>
      </c>
      <c r="C93" s="19" t="s">
        <v>62</v>
      </c>
      <c r="D93" s="6">
        <v>1955527</v>
      </c>
    </row>
    <row r="94" spans="1:4" x14ac:dyDescent="0.25">
      <c r="A94" s="18"/>
      <c r="B94" s="8">
        <v>4</v>
      </c>
      <c r="C94" s="19" t="s">
        <v>63</v>
      </c>
      <c r="D94" s="6">
        <v>3125535</v>
      </c>
    </row>
    <row r="95" spans="1:4" x14ac:dyDescent="0.25">
      <c r="A95" s="39" t="s">
        <v>64</v>
      </c>
      <c r="B95" s="39"/>
      <c r="C95" s="40"/>
      <c r="D95" s="41">
        <f>SUM(D91:D94)</f>
        <v>7990731</v>
      </c>
    </row>
    <row r="96" spans="1:4" x14ac:dyDescent="0.25">
      <c r="A96" s="16">
        <v>11</v>
      </c>
      <c r="B96" s="8">
        <v>1</v>
      </c>
      <c r="C96" s="19" t="s">
        <v>65</v>
      </c>
      <c r="D96" s="6">
        <v>3230136</v>
      </c>
    </row>
    <row r="97" spans="1:4" x14ac:dyDescent="0.25">
      <c r="A97" s="17"/>
      <c r="B97" s="8">
        <v>2</v>
      </c>
      <c r="C97" s="19" t="s">
        <v>66</v>
      </c>
      <c r="D97" s="6">
        <v>4522000</v>
      </c>
    </row>
    <row r="98" spans="1:4" x14ac:dyDescent="0.25">
      <c r="A98" s="17"/>
      <c r="B98" s="8">
        <v>3</v>
      </c>
      <c r="C98" s="19" t="s">
        <v>67</v>
      </c>
      <c r="D98" s="6">
        <v>13587420</v>
      </c>
    </row>
    <row r="99" spans="1:4" x14ac:dyDescent="0.25">
      <c r="A99" s="17"/>
      <c r="B99" s="8">
        <v>4</v>
      </c>
      <c r="C99" s="21" t="s">
        <v>82</v>
      </c>
      <c r="D99" s="6">
        <v>1269730</v>
      </c>
    </row>
    <row r="100" spans="1:4" x14ac:dyDescent="0.25">
      <c r="A100" s="18"/>
      <c r="B100" s="8">
        <v>5</v>
      </c>
      <c r="C100" s="19" t="s">
        <v>68</v>
      </c>
      <c r="D100" s="6">
        <v>2985948</v>
      </c>
    </row>
    <row r="101" spans="1:4" x14ac:dyDescent="0.25">
      <c r="A101" s="13" t="s">
        <v>83</v>
      </c>
      <c r="B101" s="13"/>
      <c r="C101" s="13"/>
      <c r="D101" s="10">
        <f>SUM(D96:D100)</f>
        <v>25595234</v>
      </c>
    </row>
    <row r="103" spans="1:4" x14ac:dyDescent="0.25">
      <c r="A103" s="45"/>
      <c r="B103" s="45"/>
      <c r="C103" s="46" t="s">
        <v>69</v>
      </c>
      <c r="D103" s="10">
        <f>+D22+D37+D48+D53+D62+D71+D74+D80+D90+D95+D101</f>
        <v>541565786.60000002</v>
      </c>
    </row>
    <row r="207" spans="4:4" x14ac:dyDescent="0.25">
      <c r="D207">
        <v>30</v>
      </c>
    </row>
  </sheetData>
  <mergeCells count="27">
    <mergeCell ref="A82:A89"/>
    <mergeCell ref="A90:C90"/>
    <mergeCell ref="A95:C95"/>
    <mergeCell ref="A91:A94"/>
    <mergeCell ref="A96:A100"/>
    <mergeCell ref="A64:A70"/>
    <mergeCell ref="A71:C71"/>
    <mergeCell ref="A74:C74"/>
    <mergeCell ref="A76:A79"/>
    <mergeCell ref="A80:C80"/>
    <mergeCell ref="A53:C53"/>
    <mergeCell ref="A39:A47"/>
    <mergeCell ref="A62:C62"/>
    <mergeCell ref="A50:A52"/>
    <mergeCell ref="A55:A61"/>
    <mergeCell ref="A101:C101"/>
    <mergeCell ref="A1:D1"/>
    <mergeCell ref="A4:D4"/>
    <mergeCell ref="A5:D5"/>
    <mergeCell ref="A3:D3"/>
    <mergeCell ref="A7:D7"/>
    <mergeCell ref="A2:D2"/>
    <mergeCell ref="A9:A21"/>
    <mergeCell ref="A22:C22"/>
    <mergeCell ref="A37:C37"/>
    <mergeCell ref="A24:A36"/>
    <mergeCell ref="A48:C48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cp:lastPrinted>2023-09-21T14:37:34Z</cp:lastPrinted>
  <dcterms:created xsi:type="dcterms:W3CDTF">2023-03-16T16:53:35Z</dcterms:created>
  <dcterms:modified xsi:type="dcterms:W3CDTF">2026-05-26T21:30:41Z</dcterms:modified>
</cp:coreProperties>
</file>