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EXO 2 - REACTIVOS ESPECIALES" sheetId="1" r:id="rId4"/>
  </sheets>
  <definedNames/>
  <calcPr/>
  <extLst>
    <ext uri="GoogleSheetsCustomDataVersion2">
      <go:sheetsCustomData xmlns:go="http://customooxmlschemas.google.com/" r:id="rId5" roundtripDataChecksum="5k7fWkLpQlHImKWoY+b0uGw0K6+bQZjQPHSMkg3lRVM="/>
    </ext>
  </extLst>
</workbook>
</file>

<file path=xl/sharedStrings.xml><?xml version="1.0" encoding="utf-8"?>
<sst xmlns="http://schemas.openxmlformats.org/spreadsheetml/2006/main" count="322" uniqueCount="200">
  <si>
    <t xml:space="preserve">UNIVERSIDAD TECNOLÓGICA DE PEREIRA </t>
  </si>
  <si>
    <t>INVITACIÓN PÚBLICA  BS 32 DE 2026</t>
  </si>
  <si>
    <t>COMPRA DE REACTIVOS, REACTIVOS ESPECIALES, MATERIAL DE VIDRIO, REPUESTOS Y ACCESORIOS PARA QUÍMICA, MEDICINA, CIENCIAS AMBIENTALES, CIENCIAS AGRARIAS Y AGROINDUSTRIA Y LABORATORIO DE ANÁLISIS DE AGUAS Y ALIMENTOS</t>
  </si>
  <si>
    <t>ANEXO 2  - ESPECIFICACIONES TÉCNICAS Y PRESENTACIÓN DE OFERTA</t>
  </si>
  <si>
    <t>ÍTEM 2 - REACTIVOS ESPECIALES</t>
  </si>
  <si>
    <t>SUBÍTEM</t>
  </si>
  <si>
    <t>NOMBRE DEL ELEMENTO</t>
  </si>
  <si>
    <t xml:space="preserve">PRESENTACIÓN </t>
  </si>
  <si>
    <t xml:space="preserve">UNIDADES </t>
  </si>
  <si>
    <t>MARCA Y/O  REFERENCIA SOLICITADA</t>
  </si>
  <si>
    <t>CANTIDAD TOTAL</t>
  </si>
  <si>
    <t>MARCA OFERTADA</t>
  </si>
  <si>
    <t>VALOR UNITARIO ANTES DE IVA</t>
  </si>
  <si>
    <t>PORCENTAJE IVA 
( % )</t>
  </si>
  <si>
    <t>VALOR IVA</t>
  </si>
  <si>
    <t>VALOR UNITARIO IVA INCLUIDO</t>
  </si>
  <si>
    <t>TOTAL IVA INCLUIDO</t>
  </si>
  <si>
    <t>TIEMPO DE ENTREGA
 (Días Calendario)</t>
  </si>
  <si>
    <t xml:space="preserve">2,3,5 - trifenil tetrazolio cloruro </t>
  </si>
  <si>
    <t>g</t>
  </si>
  <si>
    <t>Biopack; MERCK, CARLO ERBA. JTBAKER, MAKRON, PANREAC, FLUKA, RIEDEL-DE HAEN, EM SCIENCE, ALDRICH, EMD, SIGMA, ACROS, FISHER, ALFA AESAR, BURDICK &amp; JACKSON, SCHARLAU, HONEYWELL; LOBA CHEMIE. SANTA CRUZ BIOTECHNOLOGY, OXOID</t>
  </si>
  <si>
    <t>Alcohol Acetona de Gram</t>
  </si>
  <si>
    <t>mL</t>
  </si>
  <si>
    <t>Mol Labs, MERCK, CARLO ERBA. JTBAKER, MAKRON, PANREAC, FLUKA, RIEDEL-DE HAEN, EM SCIENCE, ALDRICH, EMD, SIGMA, ACROS, FISHER, ALFA AESAR, BURDICK &amp; JACKSON, SCHARLAU, HONEYWELL; LOBA CHEMIE. SANTA CRUZ BIOTECHNOLOGY, ALBOR</t>
  </si>
  <si>
    <t>Aspergillus Brasiliensis  CRM  EPOWER ATCC 16404
CUANTITATIVO PASE 2
Catalogo: N° 0392E3-CRM</t>
  </si>
  <si>
    <t>Kwik-Stik *1 (Cuantitativo)</t>
  </si>
  <si>
    <t>Paquete</t>
  </si>
  <si>
    <t>Marca: Thermo SIENTIFIC, Microkit, Microbiologics; OXOID, LABCARE, REMEL</t>
  </si>
  <si>
    <t>Capsulas de POLYSEED para DBO
PolySeed NX</t>
  </si>
  <si>
    <t>Frasco x 50</t>
  </si>
  <si>
    <t>Marca: THOMAS SCIENTIFIC Referencia: 9855D30; LABCHEM; HACH</t>
  </si>
  <si>
    <t>cepa Bacillus cereus ATCC 11778 o equivalente</t>
  </si>
  <si>
    <t>Paquete x 2</t>
  </si>
  <si>
    <t>Cepa Clostridium perfringens ATCC 13124 o WDCM 00007</t>
  </si>
  <si>
    <t>Paquete X 1</t>
  </si>
  <si>
    <t>Cepa Pseudomona paraeruginosa ATCC 9027 o equivalente</t>
  </si>
  <si>
    <t>Cristal Violeta de Gram</t>
  </si>
  <si>
    <t xml:space="preserve">Estándar de plaguicidas organoclorados. Mix 1 (17 componentes) Ampolla por 1 mL </t>
  </si>
  <si>
    <t xml:space="preserve">Restek - Ref: 32094. VHG DE LGC; Marca: Dr. E Ref: DRE-GA09000336AC, AGILENT </t>
  </si>
  <si>
    <t xml:space="preserve">Estándar de plaguicidas organofosforados. Mix A (20 componentes) Ampolla por 1 mL </t>
  </si>
  <si>
    <t xml:space="preserve">Restek - Ref: 32277. VHG DE LGC; Marca: Dr. E Ref: DRE-A50000580AH, AGILENT REF: SPM-824-1
</t>
  </si>
  <si>
    <t>Estandar de Sulfato 
Material de referencia que  cumpla la ISO 17034 Na₂SO₄ en H₂O 1000 mg/L SO₄ 
Fecha de vencimiento superior a 2 años</t>
  </si>
  <si>
    <r>
      <rPr>
        <rFont val="Calibri"/>
        <color theme="1"/>
        <sz val="10.0"/>
      </rPr>
      <t xml:space="preserve">MERCK (Supelco) - Ref: 1.04694 - Material de Referencia Certificado (MRC) según ISO 17034 - Trazable a NIST SRM., AGILENT, </t>
    </r>
    <r>
      <rPr>
        <rFont val="Calibri"/>
        <color rgb="FFFF0000"/>
        <sz val="10.0"/>
      </rPr>
      <t>VHG</t>
    </r>
  </si>
  <si>
    <t>KIT PARA ANALISIS DE TOC. RANGO DE 2.0 A 30.0 MG/L NANOCOLOR TOC. KIT PARA 20 DETERMINACIONES</t>
  </si>
  <si>
    <t>Kit</t>
  </si>
  <si>
    <t>Referencia: 985075
Presentación: Caja x 30 Test
Marca: MACHEREY-NAGEL
Fecha de vencimiento superior a 2 años</t>
  </si>
  <si>
    <t>Kit para la detección de adulterantes en leche</t>
  </si>
  <si>
    <t>TUBO X 50 TIRILLAS</t>
  </si>
  <si>
    <t xml:space="preserve">TUBO </t>
  </si>
  <si>
    <t>Lactoscan, HIMEDIA</t>
  </si>
  <si>
    <t>Kit para la detección de antibióticos en leche</t>
  </si>
  <si>
    <t xml:space="preserve">I TUBO X 8 TIRILLAS </t>
  </si>
  <si>
    <r>
      <rPr>
        <rFont val="Calibri"/>
        <color theme="1"/>
        <sz val="10.0"/>
      </rPr>
      <t xml:space="preserve">Ballya, </t>
    </r>
    <r>
      <rPr>
        <rFont val="Calibri"/>
        <color rgb="FFFF0000"/>
        <sz val="10.0"/>
      </rPr>
      <t xml:space="preserve">MEIZCHENG </t>
    </r>
  </si>
  <si>
    <t>Lugol</t>
  </si>
  <si>
    <r>
      <rPr>
        <rFont val="Calibri"/>
        <color theme="1"/>
        <sz val="10.0"/>
      </rPr>
      <t xml:space="preserve">Thermofisher, Mol Labs; Sigma; LabChem™, ALBOR, </t>
    </r>
    <r>
      <rPr>
        <rFont val="Calibri"/>
        <color rgb="FFFF0000"/>
        <sz val="10.0"/>
      </rPr>
      <t>Scharlau</t>
    </r>
  </si>
  <si>
    <t>Marcador de peso molecular para ADN de 100pb Ref. N3231L</t>
  </si>
  <si>
    <r>
      <rPr>
        <rFont val="Calibri"/>
        <color theme="1"/>
        <sz val="10.0"/>
      </rPr>
      <t>New England Biolabs,</t>
    </r>
    <r>
      <rPr>
        <rFont val="Calibri"/>
        <color rgb="FFFF0000"/>
        <sz val="10.0"/>
      </rPr>
      <t xml:space="preserve">Thermo Fisher Scientific (Cat. No. SM0243) , QIAGEN </t>
    </r>
  </si>
  <si>
    <t>Proteinasa K solución 20mg/mL</t>
  </si>
  <si>
    <r>
      <rPr>
        <rFont val="Calibri"/>
        <color theme="1"/>
        <sz val="10.0"/>
      </rPr>
      <t xml:space="preserve">Bioline - New England biolabs, INVITROGEN, MERCK, </t>
    </r>
    <r>
      <rPr>
        <rFont val="Calibri"/>
        <color rgb="FFFF0000"/>
        <sz val="10.0"/>
      </rPr>
      <t>QIAGEN</t>
    </r>
  </si>
  <si>
    <t>Prueba de aglutinación latex para antiestreptolisina O</t>
  </si>
  <si>
    <t>Kit x 50</t>
  </si>
  <si>
    <t>Rodelg, SPINREACT, Biosystems</t>
  </si>
  <si>
    <t>Prueba de aglutinación latex para Factor Reumatoideo</t>
  </si>
  <si>
    <t>Prueba de aglutinación latex para Proteína C Reactiva</t>
  </si>
  <si>
    <t>Prueba RPR CARBON</t>
  </si>
  <si>
    <t>kitx 50</t>
  </si>
  <si>
    <t>RIPA lysis buffer, frasco por 250 mL</t>
  </si>
  <si>
    <r>
      <rPr>
        <rFont val="Calibri"/>
        <color theme="1"/>
        <sz val="10.0"/>
      </rPr>
      <t>THERMO SCIENTIFIC, MERCK, CARLO ERBA. JTBAKER, MAKRON, PANREAC, FLUKA, RIEDEL-DE HAEN, EM SCIENCE, ALDRICH, EMD, SIGMA, ACROS, FISHER, ALFA AESAR, BURDICK &amp; JACKSON, SCHARLAU, HONEYWELL; LOBA CHEMIE; SANTA CRUZ BIOTECHNOLOGY, HIMEDIA,</t>
    </r>
    <r>
      <rPr>
        <rFont val="Calibri"/>
        <color rgb="FFFF0000"/>
        <sz val="10.0"/>
      </rPr>
      <t xml:space="preserve"> QIAGEN</t>
    </r>
  </si>
  <si>
    <t xml:space="preserve">Taq PCRx DNA Polimerasa, enzima termoestable, (conc. 5Und/ul) X 500 Und. </t>
  </si>
  <si>
    <r>
      <rPr>
        <rFont val="Calibri"/>
        <color theme="1"/>
        <sz val="10.0"/>
      </rPr>
      <t xml:space="preserve">Invitrogen (Ref.10342020) , bioline, New England Biolabs, APPLIED BIOSYSTEM, </t>
    </r>
    <r>
      <rPr>
        <rFont val="Calibri"/>
        <color rgb="FFFF0000"/>
        <sz val="10.0"/>
      </rPr>
      <t>QIAGEN</t>
    </r>
  </si>
  <si>
    <t>Tiras de uroanálisis, Tubo /100 tirillas</t>
  </si>
  <si>
    <t>Tubo</t>
  </si>
  <si>
    <t>Q Test; Wiener lab., ABBOTT, ACON</t>
  </si>
  <si>
    <t>Perfect Protein Markers, 10-225 kDa</t>
  </si>
  <si>
    <r>
      <rPr>
        <rFont val="Calibri"/>
        <color theme="1"/>
        <sz val="10.0"/>
      </rPr>
      <t xml:space="preserve">MERCK, SIGMA - ALDRICH, THERMO SCIENTIFIC, CARLO ERBA. JTBAKER, MAKRON, PANREAC, FLUKA, RIEDEL-DE HAEN, EM SCIENCE, ALDRICH, EMD,  ACROS, FISHER, ALFA AESAR, BURDICK &amp; JACKSON, SCHARLAU, HONEYWELL; LOBA CHEMIE; SANTA CRUZ BIOTECHNOLOGY, SUPELCO, HIMEDIA,  New England Biolabs, </t>
    </r>
    <r>
      <rPr>
        <rFont val="Calibri"/>
        <color rgb="FFFF0000"/>
        <sz val="10.0"/>
      </rPr>
      <t>QIAGEN</t>
    </r>
  </si>
  <si>
    <t xml:space="preserve">Marcador de peso molecular para proteínas 10-225 kDa, vial 500 μL </t>
  </si>
  <si>
    <t>Vial</t>
  </si>
  <si>
    <t>uL</t>
  </si>
  <si>
    <r>
      <rPr>
        <rFont val="Calibri"/>
        <color theme="1"/>
        <sz val="10.0"/>
      </rPr>
      <t>Merck, Sigma, Promega, Nippon Genetic, Biorad, Abcam,</t>
    </r>
    <r>
      <rPr>
        <rFont val="Calibri"/>
        <color rgb="FFFF0000"/>
        <sz val="10.0"/>
      </rPr>
      <t xml:space="preserve"> Thermo Fisher Scientific (Cat. No. 26630) </t>
    </r>
  </si>
  <si>
    <t xml:space="preserve">Hematoxilina crist. (C.I. 75290)        </t>
  </si>
  <si>
    <t>Frasco</t>
  </si>
  <si>
    <t>25 g</t>
  </si>
  <si>
    <t>104302 SIGMA-MERCK</t>
  </si>
  <si>
    <t>Transferrina humana 100MG</t>
  </si>
  <si>
    <t>MG</t>
  </si>
  <si>
    <t>SC-391092 - Santa Cruz - 
T8158- Sigma - Merck</t>
  </si>
  <si>
    <t>Insulina humana  25MG</t>
  </si>
  <si>
    <t>Santa Cruz Biotecnolog
I2643-25MG Sigma - Merck</t>
  </si>
  <si>
    <t>L-3,3′,5-TRIIODOTHYRONINE,
FREE ACID, 100 MG</t>
  </si>
  <si>
    <t>sc-204035A Santa Cruz Biotecnolog
Sigma - Merck</t>
  </si>
  <si>
    <t>HYDROCORTISONE,5 G</t>
  </si>
  <si>
    <t>G</t>
  </si>
  <si>
    <t>SC-300810 -Santa Cruz Biotecnolog
Sigma - Merck</t>
  </si>
  <si>
    <t>4-Nitrophenyl phosphate disodium salt hexahydrate, CAS 4264-83-9</t>
  </si>
  <si>
    <t>gramos</t>
  </si>
  <si>
    <t>Alfa Aesar, Termo Fisher Scientific, Merck</t>
  </si>
  <si>
    <t>Solución Acrilamida / Bisacrilamida 30% (29:1) #1610156</t>
  </si>
  <si>
    <r>
      <rPr>
        <rFont val="Calibri"/>
        <color theme="1"/>
        <sz val="10.0"/>
      </rPr>
      <t xml:space="preserve">Bio-Rad, Thermo Scientific Alfa Aesar (J63279.K2), Merck , </t>
    </r>
    <r>
      <rPr>
        <rFont val="Calibri"/>
        <color rgb="FFFF0000"/>
        <sz val="10.0"/>
      </rPr>
      <t>HIMEDIA</t>
    </r>
  </si>
  <si>
    <t xml:space="preserve">Penicilina – Estreptomicina Solución 100X </t>
  </si>
  <si>
    <t>100mL</t>
  </si>
  <si>
    <r>
      <rPr>
        <rFont val="Calibri"/>
        <color theme="1"/>
        <sz val="10.0"/>
      </rPr>
      <t>BIOWEST Ref.L0022 - 100, MERCK,</t>
    </r>
    <r>
      <rPr>
        <rFont val="Calibri"/>
        <color rgb="FFFF0000"/>
        <sz val="10.0"/>
      </rPr>
      <t xml:space="preserve"> Corning</t>
    </r>
  </si>
  <si>
    <t>Antibiótico-Antimicótico 100X – L0010  penicilina, estreptomicina y anfotericina B</t>
  </si>
  <si>
    <r>
      <rPr>
        <rFont val="Calibri"/>
        <color theme="1"/>
        <sz val="10.0"/>
      </rPr>
      <t xml:space="preserve">BIOWEST Ref.L0010 - 100, MERCK, </t>
    </r>
    <r>
      <rPr>
        <rFont val="Calibri"/>
        <color rgb="FFFF0000"/>
        <sz val="10.0"/>
      </rPr>
      <t>Corning</t>
    </r>
  </si>
  <si>
    <t>Suero Fetal Bovino, Premium</t>
  </si>
  <si>
    <t>500mL</t>
  </si>
  <si>
    <r>
      <rPr>
        <rFont val="Calibri"/>
        <color theme="1"/>
        <sz val="10.0"/>
      </rPr>
      <t xml:space="preserve">BIOWEST Ref.  S181B-500, MERCK, </t>
    </r>
    <r>
      <rPr>
        <rFont val="Calibri"/>
        <color rgb="FFFF0000"/>
        <sz val="10.0"/>
      </rPr>
      <t>Corning,Gibco</t>
    </r>
  </si>
  <si>
    <t>Accutase® – L0950</t>
  </si>
  <si>
    <r>
      <rPr>
        <rFont val="Calibri"/>
        <color theme="1"/>
        <sz val="10.0"/>
      </rPr>
      <t>BIOWEST Ref.  L0022 - 100, MERCK,</t>
    </r>
    <r>
      <rPr>
        <rFont val="Calibri"/>
        <color rgb="FFFF0000"/>
        <sz val="10.0"/>
      </rPr>
      <t>Corning</t>
    </r>
  </si>
  <si>
    <t>L- Glutamina 100X, 200 mM – X0550</t>
  </si>
  <si>
    <r>
      <rPr>
        <rFont val="Calibri"/>
        <color theme="1"/>
        <sz val="10.0"/>
      </rPr>
      <t xml:space="preserve">BIOWEST Ref.  X0550 - 100, MERCK, </t>
    </r>
    <r>
      <rPr>
        <rFont val="Calibri"/>
        <color rgb="FFFF0000"/>
        <sz val="10.0"/>
      </rPr>
      <t>Corning, Gibco</t>
    </r>
  </si>
  <si>
    <t>Dispase II, powder</t>
  </si>
  <si>
    <t xml:space="preserve">5g </t>
  </si>
  <si>
    <t>Gibco Ref. 17105041</t>
  </si>
  <si>
    <t>Reactivo de Mangin</t>
  </si>
  <si>
    <t>CARLO ERBA.MERCK,  JTBAKER, MAKRON, PANREAC, FLUKA, RIEDEL-DE HAEN, EM SCIENCE, ALDRICH, EMD, SIGMA, ACROS, FISHER, ALFA AESAR, BURDICK &amp; JACKSON, SCHARLAU, HONEYWELL; LOBA CHEMIE. SANTA CRUZ BIOTECHNOLOGY</t>
  </si>
  <si>
    <t>Reactivo de Bradford</t>
  </si>
  <si>
    <r>
      <rPr>
        <rFont val="Calibri"/>
        <color theme="1"/>
        <sz val="10.0"/>
      </rPr>
      <t xml:space="preserve">CARLO ERBA.MERCK,  JTBAKER, MAKRON, PANREAC, FLUKA, RIEDEL-DE HAEN, EM SCIENCE, ALDRICH, EMD, SIGMA, ACROS, FISHER, ALFA AESAR, BURDICK &amp; JACKSON, SCHARLAU, HONEYWELL; LOBA CHEMIE. SANTA CRUZ BIOTECHNOLOGY,  </t>
    </r>
    <r>
      <rPr>
        <rFont val="Calibri"/>
        <color rgb="FFFF0000"/>
        <sz val="10.0"/>
      </rPr>
      <t>Thermo Fisher Scientific (Cat. No. 23200)</t>
    </r>
  </si>
  <si>
    <t>Tampón de lisis de glóbulos rojos(10X)</t>
  </si>
  <si>
    <t>100 mL</t>
  </si>
  <si>
    <t xml:space="preserve"> Biolegend,  Sigma , Corning  , MERCK</t>
  </si>
  <si>
    <t>Pruebas para detección de anticuerpos Anti-HBS</t>
  </si>
  <si>
    <t>caja x 50</t>
  </si>
  <si>
    <t>caja</t>
  </si>
  <si>
    <t>Helicobacter Pylori Combo. Anticuerpos
IgG/IgM/IgA. Prueba en casete. (Sangre
Total/Suero/Plasma) REF: R-0191C</t>
  </si>
  <si>
    <t>kit x 30</t>
  </si>
  <si>
    <t>ctk Biotech</t>
  </si>
  <si>
    <t>Toxo Combo Anticuerpos IgG/IgM. Prueba en
casete (Suero/Plasma/Sangre total) REF: R-
0234C</t>
  </si>
  <si>
    <t>Strep A. Detección de Streptococcus Pyogenes
grupo A. Prueba en Tira. (Hisopado de laringe)
REF: R-0184S</t>
  </si>
  <si>
    <t>kit x 25</t>
  </si>
  <si>
    <t>Pruebas para detección de grupos de lancefield para estreptococos</t>
  </si>
  <si>
    <t>Kit de hemoclasificación</t>
  </si>
  <si>
    <t>KIT</t>
  </si>
  <si>
    <t>laboratorios ABO, ELIPLUS</t>
  </si>
  <si>
    <t>Coagulasa test</t>
  </si>
  <si>
    <t>merck, sharlau, oxoid</t>
  </si>
  <si>
    <t>Sangre de cordero estéril</t>
  </si>
  <si>
    <t>frasco x 50 mL</t>
  </si>
  <si>
    <t>frasco</t>
  </si>
  <si>
    <t>microgen</t>
  </si>
  <si>
    <t>Suplemento selectivo para estreptococos</t>
  </si>
  <si>
    <t>caja x 10</t>
  </si>
  <si>
    <t>oxoid, merck, HIMEDIA</t>
  </si>
  <si>
    <t>sensidiscos de ciprofloxacina</t>
  </si>
  <si>
    <t>caja x 5 blister</t>
  </si>
  <si>
    <t>oxoid, CONDALAB</t>
  </si>
  <si>
    <t>sensidiscos de clindamicina</t>
  </si>
  <si>
    <t>sensidiscos de cefotaxime</t>
  </si>
  <si>
    <t>sensidiscos de ampicilina</t>
  </si>
  <si>
    <t>sensidiscos de eritromicina</t>
  </si>
  <si>
    <t>sensidiscos de gentamicina</t>
  </si>
  <si>
    <t>sensidiscos de cefoxitn</t>
  </si>
  <si>
    <t>sensidiscos de tetraciclina</t>
  </si>
  <si>
    <t>sensidiscos de ampicilina/sulbactam</t>
  </si>
  <si>
    <t>sensidiscos de amoxicilina/a. clavulánico</t>
  </si>
  <si>
    <t>sensidiscos de cefazolin o cefalotina</t>
  </si>
  <si>
    <t>sensidiscos de cefepime</t>
  </si>
  <si>
    <t>sensidiscos de meropenem o imipenem</t>
  </si>
  <si>
    <t>E-test de fluconazol o itraconazol</t>
  </si>
  <si>
    <t>kit x 30 pruebas</t>
  </si>
  <si>
    <t>kit</t>
  </si>
  <si>
    <t>biomerieux</t>
  </si>
  <si>
    <t>E-test de caspofungina</t>
  </si>
  <si>
    <t>Kit de determinacion de trigliceridos para 100 determinaciones</t>
  </si>
  <si>
    <t>HUMAN, Spinreact, LABTEST</t>
  </si>
  <si>
    <t>Kit de determinacion de colesterol total para 100 determinaciones</t>
  </si>
  <si>
    <t>Kit de determinacion de glucosa para 100 determinaciones</t>
  </si>
  <si>
    <t>HUMAN, Spinreact</t>
  </si>
  <si>
    <t>Kit de determinacion de colesterol HDL  para 100 determinaciones</t>
  </si>
  <si>
    <t>coloración de ziehl neelsen kit</t>
  </si>
  <si>
    <t>Químicos Albor</t>
  </si>
  <si>
    <t>Suspensión de parásitos Cryptosporidium parvum</t>
  </si>
  <si>
    <t>1 ml</t>
  </si>
  <si>
    <t>Microbiologics</t>
  </si>
  <si>
    <t>CHIR 99021 Hydrochloride Salt GSK-3 inhibitor</t>
  </si>
  <si>
    <t>TRC-C292157-10MG</t>
  </si>
  <si>
    <t>SYPRO Orange Protein Gel Stain (5000X in DMSO), 10 x 50 μL. Excitation/Emission: 300, 470/570 nm Ref.S6651</t>
  </si>
  <si>
    <r>
      <rPr>
        <rFont val="Calibri"/>
        <color theme="1"/>
        <sz val="10.0"/>
      </rPr>
      <t xml:space="preserve">Thermo Scientific, </t>
    </r>
    <r>
      <rPr>
        <rFont val="Calibri"/>
        <color rgb="FFFF0000"/>
        <sz val="10.0"/>
      </rPr>
      <t>QIAGEN</t>
    </r>
  </si>
  <si>
    <t>SYPRO™ Protein Gel Stains Ref.S12000</t>
  </si>
  <si>
    <t>L</t>
  </si>
  <si>
    <r>
      <rPr>
        <rFont val="Calibri"/>
        <color theme="1"/>
        <sz val="10.0"/>
      </rPr>
      <t xml:space="preserve">Thermo Scientific, </t>
    </r>
    <r>
      <rPr>
        <rFont val="Calibri"/>
        <color rgb="FFFF0000"/>
        <sz val="10.0"/>
      </rPr>
      <t>QIAGEN</t>
    </r>
  </si>
  <si>
    <t xml:space="preserve">Gram - Color. Stain set for the Gram staining </t>
  </si>
  <si>
    <t>5 x 500 mL</t>
  </si>
  <si>
    <t xml:space="preserve">Merck </t>
  </si>
  <si>
    <t>Yema de huevo con telurito</t>
  </si>
  <si>
    <t>Frasco x 100 mL</t>
  </si>
  <si>
    <t>paquete</t>
  </si>
  <si>
    <t>HIMEDIA, MERCK, OXOID, SCHARLAU</t>
  </si>
  <si>
    <t>Human MSC Analysis Kit. BD Stemflow</t>
  </si>
  <si>
    <t>Kit*50 test</t>
  </si>
  <si>
    <t>BD Cat: 562245</t>
  </si>
  <si>
    <t xml:space="preserve">Estandar surrogado: Acid Surrogate mix (4789 </t>
  </si>
  <si>
    <t>Ampolla</t>
  </si>
  <si>
    <t>Unidad</t>
  </si>
  <si>
    <r>
      <rPr>
        <rFont val="Calibri"/>
        <color theme="1"/>
        <sz val="10.0"/>
      </rPr>
      <t xml:space="preserve">Restek 31025; </t>
    </r>
    <r>
      <rPr>
        <rFont val="Calibri"/>
        <color rgb="FFFF0000"/>
        <sz val="10.0"/>
      </rPr>
      <t>Agilent ISM-290N-1</t>
    </r>
  </si>
  <si>
    <t xml:space="preserve">VALOR TOTAL OFERTA </t>
  </si>
  <si>
    <t>Observaciones:</t>
  </si>
  <si>
    <t>NOMBRE Y NIT  EMPRESA:</t>
  </si>
  <si>
    <t>NOMBRE Y FIRMA REPRESENTANTE LEGAL</t>
  </si>
  <si>
    <t>CÉDULA REPRESENTANTE LEGAL</t>
  </si>
  <si>
    <t>FECHA: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</si>
</sst>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\ * #,##0_-;\-&quot;$&quot;\ * #,##0_-;_-&quot;$&quot;\ * &quot;-&quot;_-;_-@"/>
  </numFmts>
  <fonts count="8">
    <font>
      <sz val="11.0"/>
      <color theme="1"/>
      <name val="Calibri"/>
      <scheme val="minor"/>
    </font>
    <font>
      <b/>
      <sz val="10.0"/>
      <color theme="1"/>
      <name val="Calibri"/>
    </font>
    <font/>
    <font>
      <sz val="10.0"/>
      <color rgb="FF000000"/>
      <name val="Calibri"/>
    </font>
    <font>
      <sz val="10.0"/>
      <color theme="1"/>
      <name val="Calibri"/>
    </font>
    <font>
      <b/>
      <sz val="10.0"/>
      <color rgb="FF000000"/>
      <name val="Calibri"/>
    </font>
    <font>
      <b/>
      <i/>
      <sz val="10.0"/>
      <color rgb="FF000000"/>
      <name val="Calibri"/>
    </font>
    <font>
      <sz val="10.0"/>
      <color theme="0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0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2" fontId="1" numFmtId="0" xfId="0" applyAlignment="1" applyBorder="1" applyFont="1">
      <alignment horizontal="center"/>
    </xf>
    <xf borderId="4" fillId="2" fontId="1" numFmtId="0" xfId="0" applyAlignment="1" applyBorder="1" applyFont="1">
      <alignment horizontal="center" vertical="center"/>
    </xf>
    <xf borderId="4" fillId="2" fontId="4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vertical="center" wrapText="1"/>
    </xf>
    <xf borderId="5" fillId="0" fontId="1" numFmtId="3" xfId="0" applyAlignment="1" applyBorder="1" applyFont="1" applyNumberFormat="1">
      <alignment horizontal="center" shrinkToFit="0" vertical="center" wrapText="1"/>
    </xf>
    <xf borderId="5" fillId="0" fontId="4" numFmtId="3" xfId="0" applyAlignment="1" applyBorder="1" applyFont="1" applyNumberFormat="1">
      <alignment horizontal="center" shrinkToFit="0" vertical="center" wrapText="1"/>
    </xf>
    <xf borderId="5" fillId="0" fontId="4" numFmtId="0" xfId="0" applyAlignment="1" applyBorder="1" applyFont="1">
      <alignment horizontal="left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5" fillId="2" fontId="4" numFmtId="0" xfId="0" applyAlignment="1" applyBorder="1" applyFont="1">
      <alignment horizontal="center" shrinkToFit="0" vertical="center" wrapText="1"/>
    </xf>
    <xf borderId="5" fillId="0" fontId="4" numFmtId="164" xfId="0" applyAlignment="1" applyBorder="1" applyFont="1" applyNumberFormat="1">
      <alignment horizontal="center" shrinkToFit="0" vertical="center" wrapText="1"/>
    </xf>
    <xf borderId="5" fillId="0" fontId="3" numFmtId="0" xfId="0" applyBorder="1" applyFont="1"/>
    <xf borderId="5" fillId="2" fontId="4" numFmtId="0" xfId="0" applyAlignment="1" applyBorder="1" applyFont="1">
      <alignment horizontal="left" shrinkToFit="0" vertical="center" wrapText="1"/>
    </xf>
    <xf borderId="5" fillId="2" fontId="4" numFmtId="0" xfId="0" applyAlignment="1" applyBorder="1" applyFont="1">
      <alignment horizontal="center" readingOrder="0" shrinkToFit="0" vertical="center" wrapText="1"/>
    </xf>
    <xf borderId="5" fillId="0" fontId="4" numFmtId="0" xfId="0" applyAlignment="1" applyBorder="1" applyFont="1">
      <alignment horizontal="center" readingOrder="0" shrinkToFit="0" vertical="center" wrapText="1"/>
    </xf>
    <xf borderId="5" fillId="0" fontId="4" numFmtId="0" xfId="0" applyAlignment="1" applyBorder="1" applyFont="1">
      <alignment horizontal="left" readingOrder="0" shrinkToFit="0" vertical="center" wrapText="1"/>
    </xf>
    <xf borderId="5" fillId="3" fontId="4" numFmtId="0" xfId="0" applyAlignment="1" applyBorder="1" applyFill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readingOrder="0" vertical="center"/>
    </xf>
    <xf borderId="7" fillId="0" fontId="5" numFmtId="0" xfId="0" applyAlignment="1" applyBorder="1" applyFont="1">
      <alignment horizontal="center" vertical="center"/>
    </xf>
    <xf borderId="6" fillId="0" fontId="2" numFmtId="0" xfId="0" applyBorder="1" applyFont="1"/>
    <xf borderId="8" fillId="0" fontId="2" numFmtId="0" xfId="0" applyBorder="1" applyFont="1"/>
    <xf borderId="5" fillId="0" fontId="5" numFmtId="164" xfId="0" applyAlignment="1" applyBorder="1" applyFont="1" applyNumberFormat="1">
      <alignment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left" shrinkToFit="0" wrapText="1"/>
    </xf>
    <xf borderId="7" fillId="0" fontId="5" numFmtId="0" xfId="0" applyAlignment="1" applyBorder="1" applyFont="1">
      <alignment horizontal="left" shrinkToFit="0" vertical="top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/>
    </xf>
    <xf borderId="0" fillId="0" fontId="3" numFmtId="0" xfId="0" applyAlignment="1" applyFont="1">
      <alignment horizontal="center" vertical="center"/>
    </xf>
    <xf borderId="0" fillId="0" fontId="1" numFmtId="0" xfId="0" applyAlignment="1" applyFont="1">
      <alignment horizontal="left" shrinkToFit="0" vertical="center" wrapText="1"/>
    </xf>
    <xf borderId="9" fillId="0" fontId="4" numFmtId="0" xfId="0" applyAlignment="1" applyBorder="1" applyFont="1">
      <alignment horizontal="center"/>
    </xf>
    <xf borderId="9" fillId="0" fontId="2" numFmtId="0" xfId="0" applyBorder="1" applyFont="1"/>
    <xf borderId="6" fillId="0" fontId="4" numFmtId="0" xfId="0" applyAlignment="1" applyBorder="1" applyFont="1">
      <alignment horizontal="center"/>
    </xf>
    <xf borderId="0" fillId="0" fontId="1" numFmtId="0" xfId="0" applyAlignment="1" applyFont="1">
      <alignment horizontal="left" vertical="center"/>
    </xf>
    <xf borderId="6" fillId="0" fontId="6" numFmtId="0" xfId="0" applyAlignment="1" applyBorder="1" applyFont="1">
      <alignment horizontal="center" shrinkToFit="0" vertical="center" wrapText="1"/>
    </xf>
    <xf borderId="0" fillId="0" fontId="7" numFmtId="9" xfId="0" applyFont="1" applyNumberFormat="1"/>
  </cellXfs>
  <cellStyles count="1">
    <cellStyle xfId="0" name="Normal" builtinId="0"/>
  </cellStyles>
  <dxfs count="4">
    <dxf>
      <font/>
      <fill>
        <patternFill patternType="solid">
          <fgColor rgb="FFFFC7CE"/>
          <bgColor rgb="FFFFC7CE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color rgb="FF9C6500"/>
      </font>
      <fill>
        <patternFill patternType="solid">
          <fgColor rgb="FFFFEB9C"/>
          <bgColor rgb="FFFFEB9C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7</xdr:row>
      <xdr:rowOff>0</xdr:rowOff>
    </xdr:from>
    <xdr:ext cx="95250" cy="39719250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0</xdr:rowOff>
    </xdr:from>
    <xdr:ext cx="95250" cy="39719250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30.0"/>
    <col customWidth="1" min="3" max="3" width="22.0"/>
    <col customWidth="1" min="4" max="4" width="9.0"/>
    <col customWidth="1" min="5" max="5" width="42.14"/>
    <col customWidth="1" min="6" max="6" width="9.14"/>
    <col customWidth="1" min="7" max="9" width="16.86"/>
    <col customWidth="1" min="10" max="10" width="9.57"/>
    <col customWidth="1" min="11" max="11" width="14.43"/>
    <col customWidth="1" min="12" max="12" width="9.14"/>
    <col customWidth="1" min="13" max="13" width="10.29"/>
    <col customWidth="1" min="14" max="26" width="10.71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75" customHeight="1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75" customHeight="1">
      <c r="A5" s="5"/>
      <c r="B5" s="5"/>
      <c r="C5" s="5"/>
      <c r="D5" s="5"/>
      <c r="E5" s="6"/>
      <c r="F5" s="5"/>
      <c r="G5" s="5"/>
      <c r="H5" s="5"/>
      <c r="I5" s="5"/>
      <c r="J5" s="5"/>
      <c r="K5" s="5"/>
      <c r="L5" s="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1" t="s">
        <v>4</v>
      </c>
      <c r="B6" s="3"/>
      <c r="C6" s="5"/>
      <c r="D6" s="5"/>
      <c r="E6" s="6"/>
      <c r="F6" s="5"/>
      <c r="G6" s="5"/>
      <c r="H6" s="5"/>
      <c r="I6" s="5"/>
      <c r="J6" s="5"/>
      <c r="K6" s="5"/>
      <c r="L6" s="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75" customHeight="1">
      <c r="A7" s="7"/>
      <c r="B7" s="8"/>
      <c r="C7" s="8"/>
      <c r="D7" s="7"/>
      <c r="E7" s="9"/>
      <c r="F7" s="7"/>
      <c r="G7" s="7"/>
      <c r="H7" s="7"/>
      <c r="I7" s="7"/>
      <c r="J7" s="7"/>
      <c r="K7" s="7"/>
      <c r="L7" s="7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60.75" customHeight="1">
      <c r="A8" s="10" t="s">
        <v>5</v>
      </c>
      <c r="B8" s="10" t="s">
        <v>6</v>
      </c>
      <c r="C8" s="10" t="s">
        <v>7</v>
      </c>
      <c r="D8" s="10" t="s">
        <v>8</v>
      </c>
      <c r="E8" s="10" t="s">
        <v>9</v>
      </c>
      <c r="F8" s="11" t="s">
        <v>10</v>
      </c>
      <c r="G8" s="12" t="s">
        <v>11</v>
      </c>
      <c r="H8" s="12" t="s">
        <v>12</v>
      </c>
      <c r="I8" s="12" t="s">
        <v>13</v>
      </c>
      <c r="J8" s="12" t="s">
        <v>14</v>
      </c>
      <c r="K8" s="12" t="s">
        <v>15</v>
      </c>
      <c r="L8" s="12" t="s">
        <v>16</v>
      </c>
      <c r="M8" s="12" t="s">
        <v>17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75" customHeight="1">
      <c r="A9" s="13">
        <v>1.0</v>
      </c>
      <c r="B9" s="14" t="s">
        <v>18</v>
      </c>
      <c r="C9" s="15">
        <v>10.0</v>
      </c>
      <c r="D9" s="15" t="s">
        <v>19</v>
      </c>
      <c r="E9" s="16" t="s">
        <v>20</v>
      </c>
      <c r="F9" s="15">
        <v>1.0</v>
      </c>
      <c r="G9" s="17"/>
      <c r="H9" s="17"/>
      <c r="I9" s="17"/>
      <c r="J9" s="17">
        <f t="shared" ref="J9:J87" si="1">+H9*I9</f>
        <v>0</v>
      </c>
      <c r="K9" s="17">
        <f t="shared" ref="K9:K87" si="2">ROUND(H9+J9,0)</f>
        <v>0</v>
      </c>
      <c r="L9" s="17">
        <f t="shared" ref="L9:L87" si="3">K9*F9</f>
        <v>0</v>
      </c>
      <c r="M9" s="18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75" customHeight="1">
      <c r="A10" s="13">
        <v>2.0</v>
      </c>
      <c r="B10" s="19" t="s">
        <v>21</v>
      </c>
      <c r="C10" s="16">
        <v>1000.0</v>
      </c>
      <c r="D10" s="16" t="s">
        <v>22</v>
      </c>
      <c r="E10" s="15" t="s">
        <v>23</v>
      </c>
      <c r="F10" s="15">
        <v>1.0</v>
      </c>
      <c r="G10" s="17"/>
      <c r="H10" s="17"/>
      <c r="I10" s="17"/>
      <c r="J10" s="17">
        <f t="shared" si="1"/>
        <v>0</v>
      </c>
      <c r="K10" s="17">
        <f t="shared" si="2"/>
        <v>0</v>
      </c>
      <c r="L10" s="17">
        <f t="shared" si="3"/>
        <v>0</v>
      </c>
      <c r="M10" s="18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13">
        <v>3.0</v>
      </c>
      <c r="B11" s="19" t="s">
        <v>24</v>
      </c>
      <c r="C11" s="16" t="s">
        <v>25</v>
      </c>
      <c r="D11" s="16" t="s">
        <v>26</v>
      </c>
      <c r="E11" s="15" t="s">
        <v>27</v>
      </c>
      <c r="F11" s="15">
        <v>1.0</v>
      </c>
      <c r="G11" s="17"/>
      <c r="H11" s="17"/>
      <c r="I11" s="17"/>
      <c r="J11" s="17">
        <f t="shared" si="1"/>
        <v>0</v>
      </c>
      <c r="K11" s="17">
        <f t="shared" si="2"/>
        <v>0</v>
      </c>
      <c r="L11" s="17">
        <f t="shared" si="3"/>
        <v>0</v>
      </c>
      <c r="M11" s="18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75" customHeight="1">
      <c r="A12" s="13">
        <v>4.0</v>
      </c>
      <c r="B12" s="14" t="s">
        <v>28</v>
      </c>
      <c r="C12" s="15" t="s">
        <v>29</v>
      </c>
      <c r="D12" s="15"/>
      <c r="E12" s="16" t="s">
        <v>30</v>
      </c>
      <c r="F12" s="15">
        <v>3.0</v>
      </c>
      <c r="G12" s="17"/>
      <c r="H12" s="17"/>
      <c r="I12" s="17"/>
      <c r="J12" s="17">
        <f t="shared" si="1"/>
        <v>0</v>
      </c>
      <c r="K12" s="17">
        <f t="shared" si="2"/>
        <v>0</v>
      </c>
      <c r="L12" s="17">
        <f t="shared" si="3"/>
        <v>0</v>
      </c>
      <c r="M12" s="18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75" customHeight="1">
      <c r="A13" s="13">
        <v>5.0</v>
      </c>
      <c r="B13" s="14" t="s">
        <v>31</v>
      </c>
      <c r="C13" s="15" t="s">
        <v>32</v>
      </c>
      <c r="D13" s="15" t="s">
        <v>26</v>
      </c>
      <c r="E13" s="15" t="s">
        <v>27</v>
      </c>
      <c r="F13" s="15">
        <v>1.0</v>
      </c>
      <c r="G13" s="17"/>
      <c r="H13" s="17"/>
      <c r="I13" s="17"/>
      <c r="J13" s="17">
        <f t="shared" si="1"/>
        <v>0</v>
      </c>
      <c r="K13" s="17">
        <f t="shared" si="2"/>
        <v>0</v>
      </c>
      <c r="L13" s="17">
        <f t="shared" si="3"/>
        <v>0</v>
      </c>
      <c r="M13" s="18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75" customHeight="1">
      <c r="A14" s="13">
        <v>6.0</v>
      </c>
      <c r="B14" s="19" t="s">
        <v>33</v>
      </c>
      <c r="C14" s="16" t="s">
        <v>34</v>
      </c>
      <c r="D14" s="16" t="s">
        <v>26</v>
      </c>
      <c r="E14" s="16" t="s">
        <v>27</v>
      </c>
      <c r="F14" s="15">
        <v>1.0</v>
      </c>
      <c r="G14" s="17"/>
      <c r="H14" s="17"/>
      <c r="I14" s="17"/>
      <c r="J14" s="17">
        <f t="shared" si="1"/>
        <v>0</v>
      </c>
      <c r="K14" s="17">
        <f t="shared" si="2"/>
        <v>0</v>
      </c>
      <c r="L14" s="17">
        <f t="shared" si="3"/>
        <v>0</v>
      </c>
      <c r="M14" s="18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75" customHeight="1">
      <c r="A15" s="13">
        <v>7.0</v>
      </c>
      <c r="B15" s="19" t="s">
        <v>35</v>
      </c>
      <c r="C15" s="16" t="s">
        <v>34</v>
      </c>
      <c r="D15" s="16" t="s">
        <v>26</v>
      </c>
      <c r="E15" s="16" t="s">
        <v>27</v>
      </c>
      <c r="F15" s="15">
        <v>1.0</v>
      </c>
      <c r="G15" s="17"/>
      <c r="H15" s="17"/>
      <c r="I15" s="17"/>
      <c r="J15" s="17">
        <f t="shared" si="1"/>
        <v>0</v>
      </c>
      <c r="K15" s="17">
        <f t="shared" si="2"/>
        <v>0</v>
      </c>
      <c r="L15" s="17">
        <f t="shared" si="3"/>
        <v>0</v>
      </c>
      <c r="M15" s="1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75" customHeight="1">
      <c r="A16" s="13">
        <v>8.0</v>
      </c>
      <c r="B16" s="19" t="s">
        <v>36</v>
      </c>
      <c r="C16" s="16">
        <v>1000.0</v>
      </c>
      <c r="D16" s="16" t="s">
        <v>22</v>
      </c>
      <c r="E16" s="15" t="s">
        <v>23</v>
      </c>
      <c r="F16" s="15">
        <v>1.0</v>
      </c>
      <c r="G16" s="17"/>
      <c r="H16" s="17"/>
      <c r="I16" s="17"/>
      <c r="J16" s="17">
        <f t="shared" si="1"/>
        <v>0</v>
      </c>
      <c r="K16" s="17">
        <f t="shared" si="2"/>
        <v>0</v>
      </c>
      <c r="L16" s="17">
        <f t="shared" si="3"/>
        <v>0</v>
      </c>
      <c r="M16" s="18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13">
        <v>9.0</v>
      </c>
      <c r="B17" s="19" t="s">
        <v>37</v>
      </c>
      <c r="C17" s="15">
        <v>1.0</v>
      </c>
      <c r="D17" s="15" t="s">
        <v>22</v>
      </c>
      <c r="E17" s="16" t="s">
        <v>38</v>
      </c>
      <c r="F17" s="15">
        <v>1.0</v>
      </c>
      <c r="G17" s="17"/>
      <c r="H17" s="17"/>
      <c r="I17" s="17"/>
      <c r="J17" s="17">
        <f t="shared" si="1"/>
        <v>0</v>
      </c>
      <c r="K17" s="17">
        <f t="shared" si="2"/>
        <v>0</v>
      </c>
      <c r="L17" s="17">
        <f t="shared" si="3"/>
        <v>0</v>
      </c>
      <c r="M17" s="18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75" customHeight="1">
      <c r="A18" s="13">
        <v>10.0</v>
      </c>
      <c r="B18" s="14" t="s">
        <v>39</v>
      </c>
      <c r="C18" s="16">
        <v>1.0</v>
      </c>
      <c r="D18" s="16" t="s">
        <v>22</v>
      </c>
      <c r="E18" s="16" t="s">
        <v>40</v>
      </c>
      <c r="F18" s="15">
        <v>1.0</v>
      </c>
      <c r="G18" s="17"/>
      <c r="H18" s="17"/>
      <c r="I18" s="17"/>
      <c r="J18" s="17">
        <f t="shared" si="1"/>
        <v>0</v>
      </c>
      <c r="K18" s="17">
        <f t="shared" si="2"/>
        <v>0</v>
      </c>
      <c r="L18" s="17">
        <f t="shared" si="3"/>
        <v>0</v>
      </c>
      <c r="M18" s="18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75" customHeight="1">
      <c r="A19" s="13">
        <v>11.0</v>
      </c>
      <c r="B19" s="14" t="s">
        <v>41</v>
      </c>
      <c r="C19" s="16">
        <v>500.0</v>
      </c>
      <c r="D19" s="16" t="s">
        <v>22</v>
      </c>
      <c r="E19" s="20" t="s">
        <v>42</v>
      </c>
      <c r="F19" s="15">
        <v>2.0</v>
      </c>
      <c r="G19" s="17"/>
      <c r="H19" s="17"/>
      <c r="I19" s="17"/>
      <c r="J19" s="17">
        <f t="shared" si="1"/>
        <v>0</v>
      </c>
      <c r="K19" s="17">
        <f t="shared" si="2"/>
        <v>0</v>
      </c>
      <c r="L19" s="17">
        <f t="shared" si="3"/>
        <v>0</v>
      </c>
      <c r="M19" s="18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55.5" customHeight="1">
      <c r="A20" s="13">
        <v>12.0</v>
      </c>
      <c r="B20" s="14" t="s">
        <v>43</v>
      </c>
      <c r="C20" s="15" t="s">
        <v>44</v>
      </c>
      <c r="D20" s="15" t="s">
        <v>44</v>
      </c>
      <c r="E20" s="16" t="s">
        <v>45</v>
      </c>
      <c r="F20" s="15">
        <v>2.0</v>
      </c>
      <c r="G20" s="17"/>
      <c r="H20" s="17"/>
      <c r="I20" s="17"/>
      <c r="J20" s="17">
        <f t="shared" si="1"/>
        <v>0</v>
      </c>
      <c r="K20" s="17">
        <f t="shared" si="2"/>
        <v>0</v>
      </c>
      <c r="L20" s="17">
        <f t="shared" si="3"/>
        <v>0</v>
      </c>
      <c r="M20" s="18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75" customHeight="1">
      <c r="A21" s="13">
        <v>13.0</v>
      </c>
      <c r="B21" s="19" t="s">
        <v>46</v>
      </c>
      <c r="C21" s="16" t="s">
        <v>47</v>
      </c>
      <c r="D21" s="16" t="s">
        <v>48</v>
      </c>
      <c r="E21" s="15" t="s">
        <v>49</v>
      </c>
      <c r="F21" s="15">
        <v>1.0</v>
      </c>
      <c r="G21" s="17"/>
      <c r="H21" s="17"/>
      <c r="I21" s="17"/>
      <c r="J21" s="17">
        <f t="shared" si="1"/>
        <v>0</v>
      </c>
      <c r="K21" s="17">
        <f t="shared" si="2"/>
        <v>0</v>
      </c>
      <c r="L21" s="17">
        <f t="shared" si="3"/>
        <v>0</v>
      </c>
      <c r="M21" s="18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13">
        <v>14.0</v>
      </c>
      <c r="B22" s="19" t="s">
        <v>50</v>
      </c>
      <c r="C22" s="16" t="s">
        <v>51</v>
      </c>
      <c r="D22" s="16" t="s">
        <v>48</v>
      </c>
      <c r="E22" s="21" t="s">
        <v>52</v>
      </c>
      <c r="F22" s="15">
        <v>1.0</v>
      </c>
      <c r="G22" s="17"/>
      <c r="H22" s="17"/>
      <c r="I22" s="17"/>
      <c r="J22" s="17">
        <f t="shared" si="1"/>
        <v>0</v>
      </c>
      <c r="K22" s="17">
        <f t="shared" si="2"/>
        <v>0</v>
      </c>
      <c r="L22" s="17">
        <f t="shared" si="3"/>
        <v>0</v>
      </c>
      <c r="M22" s="18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75" customHeight="1">
      <c r="A23" s="13">
        <v>15.0</v>
      </c>
      <c r="B23" s="14" t="s">
        <v>53</v>
      </c>
      <c r="C23" s="15">
        <v>1000.0</v>
      </c>
      <c r="D23" s="15" t="s">
        <v>22</v>
      </c>
      <c r="E23" s="20" t="s">
        <v>54</v>
      </c>
      <c r="F23" s="15">
        <v>1.0</v>
      </c>
      <c r="G23" s="17"/>
      <c r="H23" s="17"/>
      <c r="I23" s="17"/>
      <c r="J23" s="17">
        <f t="shared" si="1"/>
        <v>0</v>
      </c>
      <c r="K23" s="17">
        <f t="shared" si="2"/>
        <v>0</v>
      </c>
      <c r="L23" s="17">
        <f t="shared" si="3"/>
        <v>0</v>
      </c>
      <c r="M23" s="18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75" customHeight="1">
      <c r="A24" s="13">
        <v>16.0</v>
      </c>
      <c r="B24" s="19" t="s">
        <v>55</v>
      </c>
      <c r="C24" s="16">
        <v>0.5</v>
      </c>
      <c r="D24" s="16" t="s">
        <v>22</v>
      </c>
      <c r="E24" s="21" t="s">
        <v>56</v>
      </c>
      <c r="F24" s="15">
        <v>2.0</v>
      </c>
      <c r="G24" s="17"/>
      <c r="H24" s="17"/>
      <c r="I24" s="17"/>
      <c r="J24" s="17">
        <f t="shared" si="1"/>
        <v>0</v>
      </c>
      <c r="K24" s="17">
        <f t="shared" si="2"/>
        <v>0</v>
      </c>
      <c r="L24" s="17">
        <f t="shared" si="3"/>
        <v>0</v>
      </c>
      <c r="M24" s="18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13">
        <v>17.0</v>
      </c>
      <c r="B25" s="19" t="s">
        <v>57</v>
      </c>
      <c r="C25" s="16">
        <v>5.0</v>
      </c>
      <c r="D25" s="16" t="s">
        <v>22</v>
      </c>
      <c r="E25" s="21" t="s">
        <v>58</v>
      </c>
      <c r="F25" s="15">
        <v>2.0</v>
      </c>
      <c r="G25" s="17"/>
      <c r="H25" s="17"/>
      <c r="I25" s="17"/>
      <c r="J25" s="17">
        <f t="shared" si="1"/>
        <v>0</v>
      </c>
      <c r="K25" s="17">
        <f t="shared" si="2"/>
        <v>0</v>
      </c>
      <c r="L25" s="17">
        <f t="shared" si="3"/>
        <v>0</v>
      </c>
      <c r="M25" s="18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75" customHeight="1">
      <c r="A26" s="13">
        <v>18.0</v>
      </c>
      <c r="B26" s="14" t="s">
        <v>59</v>
      </c>
      <c r="C26" s="15" t="s">
        <v>60</v>
      </c>
      <c r="D26" s="15" t="s">
        <v>44</v>
      </c>
      <c r="E26" s="16" t="s">
        <v>61</v>
      </c>
      <c r="F26" s="15">
        <v>2.0</v>
      </c>
      <c r="G26" s="17"/>
      <c r="H26" s="17"/>
      <c r="I26" s="17"/>
      <c r="J26" s="17">
        <f t="shared" si="1"/>
        <v>0</v>
      </c>
      <c r="K26" s="17">
        <f t="shared" si="2"/>
        <v>0</v>
      </c>
      <c r="L26" s="17">
        <f t="shared" si="3"/>
        <v>0</v>
      </c>
      <c r="M26" s="18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75" customHeight="1">
      <c r="A27" s="13">
        <v>19.0</v>
      </c>
      <c r="B27" s="14" t="s">
        <v>62</v>
      </c>
      <c r="C27" s="15" t="s">
        <v>60</v>
      </c>
      <c r="D27" s="15" t="s">
        <v>44</v>
      </c>
      <c r="E27" s="15" t="s">
        <v>61</v>
      </c>
      <c r="F27" s="15">
        <v>2.0</v>
      </c>
      <c r="G27" s="17"/>
      <c r="H27" s="17"/>
      <c r="I27" s="17"/>
      <c r="J27" s="17">
        <f t="shared" si="1"/>
        <v>0</v>
      </c>
      <c r="K27" s="17">
        <f t="shared" si="2"/>
        <v>0</v>
      </c>
      <c r="L27" s="17">
        <f t="shared" si="3"/>
        <v>0</v>
      </c>
      <c r="M27" s="18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13">
        <v>20.0</v>
      </c>
      <c r="B28" s="19" t="s">
        <v>63</v>
      </c>
      <c r="C28" s="16" t="s">
        <v>60</v>
      </c>
      <c r="D28" s="16" t="s">
        <v>44</v>
      </c>
      <c r="E28" s="16" t="s">
        <v>61</v>
      </c>
      <c r="F28" s="15">
        <v>2.0</v>
      </c>
      <c r="G28" s="17"/>
      <c r="H28" s="17"/>
      <c r="I28" s="17"/>
      <c r="J28" s="17">
        <f t="shared" si="1"/>
        <v>0</v>
      </c>
      <c r="K28" s="17">
        <f t="shared" si="2"/>
        <v>0</v>
      </c>
      <c r="L28" s="17">
        <f t="shared" si="3"/>
        <v>0</v>
      </c>
      <c r="M28" s="18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13">
        <v>21.0</v>
      </c>
      <c r="B29" s="19" t="s">
        <v>64</v>
      </c>
      <c r="C29" s="16" t="s">
        <v>65</v>
      </c>
      <c r="D29" s="16" t="s">
        <v>44</v>
      </c>
      <c r="E29" s="16" t="s">
        <v>61</v>
      </c>
      <c r="F29" s="15">
        <v>2.0</v>
      </c>
      <c r="G29" s="17"/>
      <c r="H29" s="17"/>
      <c r="I29" s="17"/>
      <c r="J29" s="17">
        <f t="shared" si="1"/>
        <v>0</v>
      </c>
      <c r="K29" s="17">
        <f t="shared" si="2"/>
        <v>0</v>
      </c>
      <c r="L29" s="17">
        <f t="shared" si="3"/>
        <v>0</v>
      </c>
      <c r="M29" s="18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13">
        <v>22.0</v>
      </c>
      <c r="B30" s="19" t="s">
        <v>66</v>
      </c>
      <c r="C30" s="16">
        <v>250.0</v>
      </c>
      <c r="D30" s="16" t="s">
        <v>22</v>
      </c>
      <c r="E30" s="21" t="s">
        <v>67</v>
      </c>
      <c r="F30" s="15">
        <v>1.0</v>
      </c>
      <c r="G30" s="17"/>
      <c r="H30" s="17"/>
      <c r="I30" s="17"/>
      <c r="J30" s="17">
        <f t="shared" si="1"/>
        <v>0</v>
      </c>
      <c r="K30" s="17">
        <f t="shared" si="2"/>
        <v>0</v>
      </c>
      <c r="L30" s="17">
        <f t="shared" si="3"/>
        <v>0</v>
      </c>
      <c r="M30" s="18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13">
        <v>23.0</v>
      </c>
      <c r="B31" s="19" t="s">
        <v>68</v>
      </c>
      <c r="C31" s="15" t="s">
        <v>44</v>
      </c>
      <c r="D31" s="15" t="s">
        <v>44</v>
      </c>
      <c r="E31" s="20" t="s">
        <v>69</v>
      </c>
      <c r="F31" s="15">
        <v>2.0</v>
      </c>
      <c r="G31" s="17"/>
      <c r="H31" s="17"/>
      <c r="I31" s="17"/>
      <c r="J31" s="17">
        <f t="shared" si="1"/>
        <v>0</v>
      </c>
      <c r="K31" s="17">
        <f t="shared" si="2"/>
        <v>0</v>
      </c>
      <c r="L31" s="17">
        <f t="shared" si="3"/>
        <v>0</v>
      </c>
      <c r="M31" s="18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13">
        <v>24.0</v>
      </c>
      <c r="B32" s="14" t="s">
        <v>70</v>
      </c>
      <c r="C32" s="16" t="s">
        <v>71</v>
      </c>
      <c r="D32" s="16" t="s">
        <v>71</v>
      </c>
      <c r="E32" s="16" t="s">
        <v>72</v>
      </c>
      <c r="F32" s="15">
        <v>10.0</v>
      </c>
      <c r="G32" s="17"/>
      <c r="H32" s="17"/>
      <c r="I32" s="17"/>
      <c r="J32" s="17">
        <f t="shared" si="1"/>
        <v>0</v>
      </c>
      <c r="K32" s="17">
        <f t="shared" si="2"/>
        <v>0</v>
      </c>
      <c r="L32" s="17">
        <f t="shared" si="3"/>
        <v>0</v>
      </c>
      <c r="M32" s="18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13">
        <v>25.0</v>
      </c>
      <c r="B33" s="14" t="s">
        <v>73</v>
      </c>
      <c r="C33" s="16">
        <v>0.5</v>
      </c>
      <c r="D33" s="16" t="s">
        <v>22</v>
      </c>
      <c r="E33" s="20" t="s">
        <v>74</v>
      </c>
      <c r="F33" s="15">
        <v>2.0</v>
      </c>
      <c r="G33" s="17"/>
      <c r="H33" s="17"/>
      <c r="I33" s="17"/>
      <c r="J33" s="17">
        <f t="shared" si="1"/>
        <v>0</v>
      </c>
      <c r="K33" s="17">
        <f t="shared" si="2"/>
        <v>0</v>
      </c>
      <c r="L33" s="17">
        <f t="shared" si="3"/>
        <v>0</v>
      </c>
      <c r="M33" s="18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13">
        <v>26.0</v>
      </c>
      <c r="B34" s="22" t="s">
        <v>75</v>
      </c>
      <c r="C34" s="15" t="s">
        <v>76</v>
      </c>
      <c r="D34" s="15" t="s">
        <v>77</v>
      </c>
      <c r="E34" s="21" t="s">
        <v>78</v>
      </c>
      <c r="F34" s="15">
        <v>2.0</v>
      </c>
      <c r="G34" s="17"/>
      <c r="H34" s="17"/>
      <c r="I34" s="17"/>
      <c r="J34" s="17">
        <f t="shared" si="1"/>
        <v>0</v>
      </c>
      <c r="K34" s="17">
        <f t="shared" si="2"/>
        <v>0</v>
      </c>
      <c r="L34" s="17">
        <f t="shared" si="3"/>
        <v>0</v>
      </c>
      <c r="M34" s="18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13">
        <v>27.0</v>
      </c>
      <c r="B35" s="19" t="s">
        <v>79</v>
      </c>
      <c r="C35" s="16" t="s">
        <v>80</v>
      </c>
      <c r="D35" s="16" t="s">
        <v>81</v>
      </c>
      <c r="E35" s="15" t="s">
        <v>82</v>
      </c>
      <c r="F35" s="15">
        <v>1.0</v>
      </c>
      <c r="G35" s="17"/>
      <c r="H35" s="17"/>
      <c r="I35" s="17"/>
      <c r="J35" s="17">
        <f t="shared" si="1"/>
        <v>0</v>
      </c>
      <c r="K35" s="17">
        <f t="shared" si="2"/>
        <v>0</v>
      </c>
      <c r="L35" s="17">
        <f t="shared" si="3"/>
        <v>0</v>
      </c>
      <c r="M35" s="18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13">
        <v>28.0</v>
      </c>
      <c r="B36" s="19" t="s">
        <v>83</v>
      </c>
      <c r="C36" s="16" t="s">
        <v>80</v>
      </c>
      <c r="D36" s="16" t="s">
        <v>84</v>
      </c>
      <c r="E36" s="15" t="s">
        <v>85</v>
      </c>
      <c r="F36" s="15">
        <v>1.0</v>
      </c>
      <c r="G36" s="17"/>
      <c r="H36" s="17"/>
      <c r="I36" s="17"/>
      <c r="J36" s="17">
        <f t="shared" si="1"/>
        <v>0</v>
      </c>
      <c r="K36" s="17">
        <f t="shared" si="2"/>
        <v>0</v>
      </c>
      <c r="L36" s="17">
        <f t="shared" si="3"/>
        <v>0</v>
      </c>
      <c r="M36" s="18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13">
        <v>29.0</v>
      </c>
      <c r="B37" s="14" t="s">
        <v>86</v>
      </c>
      <c r="C37" s="15" t="s">
        <v>80</v>
      </c>
      <c r="D37" s="15" t="s">
        <v>84</v>
      </c>
      <c r="E37" s="16" t="s">
        <v>87</v>
      </c>
      <c r="F37" s="15">
        <v>1.0</v>
      </c>
      <c r="G37" s="17"/>
      <c r="H37" s="17"/>
      <c r="I37" s="17"/>
      <c r="J37" s="17">
        <f t="shared" si="1"/>
        <v>0</v>
      </c>
      <c r="K37" s="17">
        <f t="shared" si="2"/>
        <v>0</v>
      </c>
      <c r="L37" s="17">
        <f t="shared" si="3"/>
        <v>0</v>
      </c>
      <c r="M37" s="18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13">
        <v>30.0</v>
      </c>
      <c r="B38" s="19" t="s">
        <v>88</v>
      </c>
      <c r="C38" s="16" t="s">
        <v>80</v>
      </c>
      <c r="D38" s="16" t="s">
        <v>84</v>
      </c>
      <c r="E38" s="16" t="s">
        <v>89</v>
      </c>
      <c r="F38" s="15">
        <v>1.0</v>
      </c>
      <c r="G38" s="17"/>
      <c r="H38" s="17"/>
      <c r="I38" s="17"/>
      <c r="J38" s="17">
        <f t="shared" si="1"/>
        <v>0</v>
      </c>
      <c r="K38" s="17">
        <f t="shared" si="2"/>
        <v>0</v>
      </c>
      <c r="L38" s="17">
        <f t="shared" si="3"/>
        <v>0</v>
      </c>
      <c r="M38" s="18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13">
        <v>31.0</v>
      </c>
      <c r="B39" s="14" t="s">
        <v>90</v>
      </c>
      <c r="C39" s="15" t="s">
        <v>80</v>
      </c>
      <c r="D39" s="15" t="s">
        <v>91</v>
      </c>
      <c r="E39" s="16" t="s">
        <v>92</v>
      </c>
      <c r="F39" s="15">
        <v>1.0</v>
      </c>
      <c r="G39" s="17"/>
      <c r="H39" s="17"/>
      <c r="I39" s="17"/>
      <c r="J39" s="17">
        <f t="shared" si="1"/>
        <v>0</v>
      </c>
      <c r="K39" s="17">
        <f t="shared" si="2"/>
        <v>0</v>
      </c>
      <c r="L39" s="17">
        <f t="shared" si="3"/>
        <v>0</v>
      </c>
      <c r="M39" s="18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13">
        <v>32.0</v>
      </c>
      <c r="B40" s="19" t="s">
        <v>93</v>
      </c>
      <c r="C40" s="16">
        <v>5.0</v>
      </c>
      <c r="D40" s="16" t="s">
        <v>94</v>
      </c>
      <c r="E40" s="16" t="s">
        <v>95</v>
      </c>
      <c r="F40" s="15">
        <v>1.0</v>
      </c>
      <c r="G40" s="17"/>
      <c r="H40" s="17"/>
      <c r="I40" s="17"/>
      <c r="J40" s="17">
        <f t="shared" si="1"/>
        <v>0</v>
      </c>
      <c r="K40" s="17">
        <f t="shared" si="2"/>
        <v>0</v>
      </c>
      <c r="L40" s="17">
        <f t="shared" si="3"/>
        <v>0</v>
      </c>
      <c r="M40" s="18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13">
        <v>33.0</v>
      </c>
      <c r="B41" s="19" t="s">
        <v>96</v>
      </c>
      <c r="C41" s="16">
        <v>500.0</v>
      </c>
      <c r="D41" s="16" t="s">
        <v>22</v>
      </c>
      <c r="E41" s="20" t="s">
        <v>97</v>
      </c>
      <c r="F41" s="15">
        <v>1.0</v>
      </c>
      <c r="G41" s="17"/>
      <c r="H41" s="17"/>
      <c r="I41" s="17"/>
      <c r="J41" s="17">
        <f t="shared" si="1"/>
        <v>0</v>
      </c>
      <c r="K41" s="17">
        <f t="shared" si="2"/>
        <v>0</v>
      </c>
      <c r="L41" s="17">
        <f t="shared" si="3"/>
        <v>0</v>
      </c>
      <c r="M41" s="1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13">
        <v>34.0</v>
      </c>
      <c r="B42" s="19" t="s">
        <v>98</v>
      </c>
      <c r="C42" s="16" t="s">
        <v>99</v>
      </c>
      <c r="D42" s="16" t="s">
        <v>22</v>
      </c>
      <c r="E42" s="20" t="s">
        <v>100</v>
      </c>
      <c r="F42" s="15">
        <v>2.0</v>
      </c>
      <c r="G42" s="17"/>
      <c r="H42" s="17"/>
      <c r="I42" s="17"/>
      <c r="J42" s="17">
        <f t="shared" si="1"/>
        <v>0</v>
      </c>
      <c r="K42" s="17">
        <f t="shared" si="2"/>
        <v>0</v>
      </c>
      <c r="L42" s="17">
        <f t="shared" si="3"/>
        <v>0</v>
      </c>
      <c r="M42" s="18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75" customHeight="1">
      <c r="A43" s="13">
        <v>35.0</v>
      </c>
      <c r="B43" s="19" t="s">
        <v>101</v>
      </c>
      <c r="C43" s="15" t="s">
        <v>99</v>
      </c>
      <c r="D43" s="15" t="s">
        <v>22</v>
      </c>
      <c r="E43" s="20" t="s">
        <v>102</v>
      </c>
      <c r="F43" s="15">
        <v>2.0</v>
      </c>
      <c r="G43" s="17"/>
      <c r="H43" s="17"/>
      <c r="I43" s="17"/>
      <c r="J43" s="17">
        <f t="shared" si="1"/>
        <v>0</v>
      </c>
      <c r="K43" s="17">
        <f t="shared" si="2"/>
        <v>0</v>
      </c>
      <c r="L43" s="17">
        <f t="shared" si="3"/>
        <v>0</v>
      </c>
      <c r="M43" s="18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13">
        <v>36.0</v>
      </c>
      <c r="B44" s="14" t="s">
        <v>103</v>
      </c>
      <c r="C44" s="15" t="s">
        <v>104</v>
      </c>
      <c r="D44" s="15" t="s">
        <v>22</v>
      </c>
      <c r="E44" s="21" t="s">
        <v>105</v>
      </c>
      <c r="F44" s="15">
        <v>6.0</v>
      </c>
      <c r="G44" s="17"/>
      <c r="H44" s="17"/>
      <c r="I44" s="17"/>
      <c r="J44" s="17">
        <f t="shared" si="1"/>
        <v>0</v>
      </c>
      <c r="K44" s="17">
        <f t="shared" si="2"/>
        <v>0</v>
      </c>
      <c r="L44" s="17">
        <f t="shared" si="3"/>
        <v>0</v>
      </c>
      <c r="M44" s="18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13">
        <v>37.0</v>
      </c>
      <c r="B45" s="14" t="s">
        <v>106</v>
      </c>
      <c r="C45" s="15" t="s">
        <v>99</v>
      </c>
      <c r="D45" s="15" t="s">
        <v>22</v>
      </c>
      <c r="E45" s="21" t="s">
        <v>107</v>
      </c>
      <c r="F45" s="15">
        <v>1.0</v>
      </c>
      <c r="G45" s="17"/>
      <c r="H45" s="17"/>
      <c r="I45" s="17"/>
      <c r="J45" s="17">
        <f t="shared" si="1"/>
        <v>0</v>
      </c>
      <c r="K45" s="17">
        <f t="shared" si="2"/>
        <v>0</v>
      </c>
      <c r="L45" s="17">
        <f t="shared" si="3"/>
        <v>0</v>
      </c>
      <c r="M45" s="18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13">
        <v>38.0</v>
      </c>
      <c r="B46" s="14" t="s">
        <v>108</v>
      </c>
      <c r="C46" s="15" t="s">
        <v>99</v>
      </c>
      <c r="D46" s="15" t="s">
        <v>22</v>
      </c>
      <c r="E46" s="21" t="s">
        <v>109</v>
      </c>
      <c r="F46" s="15">
        <v>1.0</v>
      </c>
      <c r="G46" s="17"/>
      <c r="H46" s="17"/>
      <c r="I46" s="17"/>
      <c r="J46" s="17">
        <f t="shared" si="1"/>
        <v>0</v>
      </c>
      <c r="K46" s="17">
        <f t="shared" si="2"/>
        <v>0</v>
      </c>
      <c r="L46" s="17">
        <f t="shared" si="3"/>
        <v>0</v>
      </c>
      <c r="M46" s="18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13">
        <v>39.0</v>
      </c>
      <c r="B47" s="19" t="s">
        <v>110</v>
      </c>
      <c r="C47" s="16" t="s">
        <v>111</v>
      </c>
      <c r="D47" s="16" t="s">
        <v>19</v>
      </c>
      <c r="E47" s="16" t="s">
        <v>112</v>
      </c>
      <c r="F47" s="15">
        <v>1.0</v>
      </c>
      <c r="G47" s="17"/>
      <c r="H47" s="17"/>
      <c r="I47" s="17"/>
      <c r="J47" s="17">
        <f t="shared" si="1"/>
        <v>0</v>
      </c>
      <c r="K47" s="17">
        <f t="shared" si="2"/>
        <v>0</v>
      </c>
      <c r="L47" s="17">
        <f t="shared" si="3"/>
        <v>0</v>
      </c>
      <c r="M47" s="18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13">
        <v>40.0</v>
      </c>
      <c r="B48" s="19" t="s">
        <v>113</v>
      </c>
      <c r="C48" s="16">
        <v>100.0</v>
      </c>
      <c r="D48" s="16" t="s">
        <v>22</v>
      </c>
      <c r="E48" s="15" t="s">
        <v>114</v>
      </c>
      <c r="F48" s="15">
        <v>1.0</v>
      </c>
      <c r="G48" s="17"/>
      <c r="H48" s="17"/>
      <c r="I48" s="17"/>
      <c r="J48" s="17">
        <f t="shared" si="1"/>
        <v>0</v>
      </c>
      <c r="K48" s="17">
        <f t="shared" si="2"/>
        <v>0</v>
      </c>
      <c r="L48" s="17">
        <f t="shared" si="3"/>
        <v>0</v>
      </c>
      <c r="M48" s="18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13">
        <v>41.0</v>
      </c>
      <c r="B49" s="19" t="s">
        <v>115</v>
      </c>
      <c r="C49" s="16">
        <v>100.0</v>
      </c>
      <c r="D49" s="16" t="s">
        <v>22</v>
      </c>
      <c r="E49" s="20" t="s">
        <v>116</v>
      </c>
      <c r="F49" s="15">
        <v>1.0</v>
      </c>
      <c r="G49" s="17"/>
      <c r="H49" s="17"/>
      <c r="I49" s="17"/>
      <c r="J49" s="17">
        <f t="shared" si="1"/>
        <v>0</v>
      </c>
      <c r="K49" s="17">
        <f t="shared" si="2"/>
        <v>0</v>
      </c>
      <c r="L49" s="17">
        <f t="shared" si="3"/>
        <v>0</v>
      </c>
      <c r="M49" s="18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13">
        <v>42.0</v>
      </c>
      <c r="B50" s="14" t="s">
        <v>117</v>
      </c>
      <c r="C50" s="15" t="s">
        <v>118</v>
      </c>
      <c r="D50" s="15" t="s">
        <v>22</v>
      </c>
      <c r="E50" s="16" t="s">
        <v>119</v>
      </c>
      <c r="F50" s="15">
        <v>1.0</v>
      </c>
      <c r="G50" s="17"/>
      <c r="H50" s="17"/>
      <c r="I50" s="17"/>
      <c r="J50" s="17">
        <f t="shared" si="1"/>
        <v>0</v>
      </c>
      <c r="K50" s="17">
        <f t="shared" si="2"/>
        <v>0</v>
      </c>
      <c r="L50" s="17">
        <f t="shared" si="3"/>
        <v>0</v>
      </c>
      <c r="M50" s="18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13">
        <v>43.0</v>
      </c>
      <c r="B51" s="14" t="s">
        <v>120</v>
      </c>
      <c r="C51" s="15" t="s">
        <v>121</v>
      </c>
      <c r="D51" s="15" t="s">
        <v>122</v>
      </c>
      <c r="E51" s="16"/>
      <c r="F51" s="15">
        <v>2.0</v>
      </c>
      <c r="G51" s="17"/>
      <c r="H51" s="17"/>
      <c r="I51" s="17"/>
      <c r="J51" s="17">
        <f t="shared" si="1"/>
        <v>0</v>
      </c>
      <c r="K51" s="17">
        <f t="shared" si="2"/>
        <v>0</v>
      </c>
      <c r="L51" s="17">
        <f t="shared" si="3"/>
        <v>0</v>
      </c>
      <c r="M51" s="18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13">
        <v>44.0</v>
      </c>
      <c r="B52" s="14" t="s">
        <v>123</v>
      </c>
      <c r="C52" s="15" t="s">
        <v>124</v>
      </c>
      <c r="D52" s="15" t="s">
        <v>122</v>
      </c>
      <c r="E52" s="15" t="s">
        <v>125</v>
      </c>
      <c r="F52" s="15">
        <v>2.0</v>
      </c>
      <c r="G52" s="17"/>
      <c r="H52" s="17"/>
      <c r="I52" s="17"/>
      <c r="J52" s="17">
        <f t="shared" si="1"/>
        <v>0</v>
      </c>
      <c r="K52" s="17">
        <f t="shared" si="2"/>
        <v>0</v>
      </c>
      <c r="L52" s="17">
        <f t="shared" si="3"/>
        <v>0</v>
      </c>
      <c r="M52" s="18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13">
        <v>45.0</v>
      </c>
      <c r="B53" s="14" t="s">
        <v>126</v>
      </c>
      <c r="C53" s="15" t="s">
        <v>124</v>
      </c>
      <c r="D53" s="15" t="s">
        <v>122</v>
      </c>
      <c r="E53" s="15" t="s">
        <v>125</v>
      </c>
      <c r="F53" s="15">
        <v>2.0</v>
      </c>
      <c r="G53" s="17"/>
      <c r="H53" s="17"/>
      <c r="I53" s="17"/>
      <c r="J53" s="17">
        <f t="shared" si="1"/>
        <v>0</v>
      </c>
      <c r="K53" s="17">
        <f t="shared" si="2"/>
        <v>0</v>
      </c>
      <c r="L53" s="17">
        <f t="shared" si="3"/>
        <v>0</v>
      </c>
      <c r="M53" s="18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13">
        <v>46.0</v>
      </c>
      <c r="B54" s="19" t="s">
        <v>127</v>
      </c>
      <c r="C54" s="16" t="s">
        <v>128</v>
      </c>
      <c r="D54" s="16" t="s">
        <v>122</v>
      </c>
      <c r="E54" s="15" t="s">
        <v>125</v>
      </c>
      <c r="F54" s="15">
        <v>2.0</v>
      </c>
      <c r="G54" s="17"/>
      <c r="H54" s="17"/>
      <c r="I54" s="17"/>
      <c r="J54" s="17">
        <f t="shared" si="1"/>
        <v>0</v>
      </c>
      <c r="K54" s="17">
        <f t="shared" si="2"/>
        <v>0</v>
      </c>
      <c r="L54" s="17">
        <f t="shared" si="3"/>
        <v>0</v>
      </c>
      <c r="M54" s="18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13">
        <v>47.0</v>
      </c>
      <c r="B55" s="19" t="s">
        <v>129</v>
      </c>
      <c r="C55" s="16" t="s">
        <v>121</v>
      </c>
      <c r="D55" s="16" t="s">
        <v>122</v>
      </c>
      <c r="E55" s="16"/>
      <c r="F55" s="15">
        <v>2.0</v>
      </c>
      <c r="G55" s="17"/>
      <c r="H55" s="17"/>
      <c r="I55" s="17"/>
      <c r="J55" s="17">
        <f t="shared" si="1"/>
        <v>0</v>
      </c>
      <c r="K55" s="17">
        <f t="shared" si="2"/>
        <v>0</v>
      </c>
      <c r="L55" s="17">
        <f t="shared" si="3"/>
        <v>0</v>
      </c>
      <c r="M55" s="18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13">
        <v>48.0</v>
      </c>
      <c r="B56" s="14" t="s">
        <v>130</v>
      </c>
      <c r="C56" s="15" t="s">
        <v>131</v>
      </c>
      <c r="D56" s="15" t="s">
        <v>131</v>
      </c>
      <c r="E56" s="15" t="s">
        <v>132</v>
      </c>
      <c r="F56" s="15">
        <v>1.0</v>
      </c>
      <c r="G56" s="17"/>
      <c r="H56" s="17"/>
      <c r="I56" s="17"/>
      <c r="J56" s="17">
        <f t="shared" si="1"/>
        <v>0</v>
      </c>
      <c r="K56" s="17">
        <f t="shared" si="2"/>
        <v>0</v>
      </c>
      <c r="L56" s="17">
        <f t="shared" si="3"/>
        <v>0</v>
      </c>
      <c r="M56" s="18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13">
        <v>49.0</v>
      </c>
      <c r="B57" s="14" t="s">
        <v>133</v>
      </c>
      <c r="C57" s="15" t="s">
        <v>121</v>
      </c>
      <c r="D57" s="16" t="s">
        <v>122</v>
      </c>
      <c r="E57" s="15" t="s">
        <v>134</v>
      </c>
      <c r="F57" s="15">
        <v>3.0</v>
      </c>
      <c r="G57" s="17"/>
      <c r="H57" s="17"/>
      <c r="I57" s="17"/>
      <c r="J57" s="17">
        <f t="shared" si="1"/>
        <v>0</v>
      </c>
      <c r="K57" s="17">
        <f t="shared" si="2"/>
        <v>0</v>
      </c>
      <c r="L57" s="17">
        <f t="shared" si="3"/>
        <v>0</v>
      </c>
      <c r="M57" s="18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13">
        <v>50.0</v>
      </c>
      <c r="B58" s="14" t="s">
        <v>135</v>
      </c>
      <c r="C58" s="15" t="s">
        <v>136</v>
      </c>
      <c r="D58" s="15" t="s">
        <v>137</v>
      </c>
      <c r="E58" s="15" t="s">
        <v>138</v>
      </c>
      <c r="F58" s="15">
        <v>2.0</v>
      </c>
      <c r="G58" s="17"/>
      <c r="H58" s="17"/>
      <c r="I58" s="17"/>
      <c r="J58" s="17">
        <f t="shared" si="1"/>
        <v>0</v>
      </c>
      <c r="K58" s="17">
        <f t="shared" si="2"/>
        <v>0</v>
      </c>
      <c r="L58" s="17">
        <f t="shared" si="3"/>
        <v>0</v>
      </c>
      <c r="M58" s="18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13">
        <v>51.0</v>
      </c>
      <c r="B59" s="14" t="s">
        <v>139</v>
      </c>
      <c r="C59" s="15" t="s">
        <v>140</v>
      </c>
      <c r="D59" s="15" t="s">
        <v>122</v>
      </c>
      <c r="E59" s="15" t="s">
        <v>141</v>
      </c>
      <c r="F59" s="15">
        <v>2.0</v>
      </c>
      <c r="G59" s="17"/>
      <c r="H59" s="17"/>
      <c r="I59" s="17"/>
      <c r="J59" s="17">
        <f t="shared" si="1"/>
        <v>0</v>
      </c>
      <c r="K59" s="17">
        <f t="shared" si="2"/>
        <v>0</v>
      </c>
      <c r="L59" s="17">
        <f t="shared" si="3"/>
        <v>0</v>
      </c>
      <c r="M59" s="18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13">
        <v>52.0</v>
      </c>
      <c r="B60" s="14" t="s">
        <v>142</v>
      </c>
      <c r="C60" s="15" t="s">
        <v>143</v>
      </c>
      <c r="D60" s="15" t="s">
        <v>122</v>
      </c>
      <c r="E60" s="15" t="s">
        <v>144</v>
      </c>
      <c r="F60" s="15">
        <v>2.0</v>
      </c>
      <c r="G60" s="17"/>
      <c r="H60" s="17"/>
      <c r="I60" s="17"/>
      <c r="J60" s="17">
        <f t="shared" si="1"/>
        <v>0</v>
      </c>
      <c r="K60" s="17">
        <f t="shared" si="2"/>
        <v>0</v>
      </c>
      <c r="L60" s="17">
        <f t="shared" si="3"/>
        <v>0</v>
      </c>
      <c r="M60" s="18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13">
        <v>53.0</v>
      </c>
      <c r="B61" s="14" t="s">
        <v>145</v>
      </c>
      <c r="C61" s="15" t="s">
        <v>143</v>
      </c>
      <c r="D61" s="15" t="s">
        <v>122</v>
      </c>
      <c r="E61" s="15" t="s">
        <v>144</v>
      </c>
      <c r="F61" s="15">
        <v>2.0</v>
      </c>
      <c r="G61" s="17"/>
      <c r="H61" s="17"/>
      <c r="I61" s="17"/>
      <c r="J61" s="17">
        <f t="shared" si="1"/>
        <v>0</v>
      </c>
      <c r="K61" s="17">
        <f t="shared" si="2"/>
        <v>0</v>
      </c>
      <c r="L61" s="17">
        <f t="shared" si="3"/>
        <v>0</v>
      </c>
      <c r="M61" s="18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13">
        <v>54.0</v>
      </c>
      <c r="B62" s="14" t="s">
        <v>146</v>
      </c>
      <c r="C62" s="15" t="s">
        <v>143</v>
      </c>
      <c r="D62" s="15" t="s">
        <v>122</v>
      </c>
      <c r="E62" s="16" t="s">
        <v>144</v>
      </c>
      <c r="F62" s="15">
        <v>2.0</v>
      </c>
      <c r="G62" s="17"/>
      <c r="H62" s="17"/>
      <c r="I62" s="17"/>
      <c r="J62" s="17">
        <f t="shared" si="1"/>
        <v>0</v>
      </c>
      <c r="K62" s="17">
        <f t="shared" si="2"/>
        <v>0</v>
      </c>
      <c r="L62" s="17">
        <f t="shared" si="3"/>
        <v>0</v>
      </c>
      <c r="M62" s="18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13">
        <v>55.0</v>
      </c>
      <c r="B63" s="14" t="s">
        <v>147</v>
      </c>
      <c r="C63" s="15" t="s">
        <v>143</v>
      </c>
      <c r="D63" s="15" t="s">
        <v>122</v>
      </c>
      <c r="E63" s="15" t="s">
        <v>144</v>
      </c>
      <c r="F63" s="15">
        <v>2.0</v>
      </c>
      <c r="G63" s="17"/>
      <c r="H63" s="17"/>
      <c r="I63" s="17"/>
      <c r="J63" s="17">
        <f t="shared" si="1"/>
        <v>0</v>
      </c>
      <c r="K63" s="17">
        <f t="shared" si="2"/>
        <v>0</v>
      </c>
      <c r="L63" s="17">
        <f t="shared" si="3"/>
        <v>0</v>
      </c>
      <c r="M63" s="18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13">
        <v>56.0</v>
      </c>
      <c r="B64" s="19" t="s">
        <v>148</v>
      </c>
      <c r="C64" s="16" t="s">
        <v>143</v>
      </c>
      <c r="D64" s="16" t="s">
        <v>122</v>
      </c>
      <c r="E64" s="16" t="s">
        <v>144</v>
      </c>
      <c r="F64" s="15">
        <v>2.0</v>
      </c>
      <c r="G64" s="17"/>
      <c r="H64" s="17"/>
      <c r="I64" s="17"/>
      <c r="J64" s="17">
        <f t="shared" si="1"/>
        <v>0</v>
      </c>
      <c r="K64" s="17">
        <f t="shared" si="2"/>
        <v>0</v>
      </c>
      <c r="L64" s="17">
        <f t="shared" si="3"/>
        <v>0</v>
      </c>
      <c r="M64" s="18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13">
        <v>57.0</v>
      </c>
      <c r="B65" s="14" t="s">
        <v>149</v>
      </c>
      <c r="C65" s="15" t="s">
        <v>143</v>
      </c>
      <c r="D65" s="15" t="s">
        <v>122</v>
      </c>
      <c r="E65" s="16" t="s">
        <v>144</v>
      </c>
      <c r="F65" s="15">
        <v>2.0</v>
      </c>
      <c r="G65" s="17"/>
      <c r="H65" s="17"/>
      <c r="I65" s="17"/>
      <c r="J65" s="17">
        <f t="shared" si="1"/>
        <v>0</v>
      </c>
      <c r="K65" s="17">
        <f t="shared" si="2"/>
        <v>0</v>
      </c>
      <c r="L65" s="17">
        <f t="shared" si="3"/>
        <v>0</v>
      </c>
      <c r="M65" s="18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13">
        <v>58.0</v>
      </c>
      <c r="B66" s="14" t="s">
        <v>150</v>
      </c>
      <c r="C66" s="15" t="s">
        <v>143</v>
      </c>
      <c r="D66" s="15" t="s">
        <v>122</v>
      </c>
      <c r="E66" s="15" t="s">
        <v>144</v>
      </c>
      <c r="F66" s="15">
        <v>2.0</v>
      </c>
      <c r="G66" s="17"/>
      <c r="H66" s="17"/>
      <c r="I66" s="17"/>
      <c r="J66" s="17">
        <f t="shared" si="1"/>
        <v>0</v>
      </c>
      <c r="K66" s="17">
        <f t="shared" si="2"/>
        <v>0</v>
      </c>
      <c r="L66" s="17">
        <f t="shared" si="3"/>
        <v>0</v>
      </c>
      <c r="M66" s="18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13">
        <v>59.0</v>
      </c>
      <c r="B67" s="14" t="s">
        <v>151</v>
      </c>
      <c r="C67" s="15" t="s">
        <v>143</v>
      </c>
      <c r="D67" s="15" t="s">
        <v>122</v>
      </c>
      <c r="E67" s="16" t="s">
        <v>144</v>
      </c>
      <c r="F67" s="15">
        <v>2.0</v>
      </c>
      <c r="G67" s="17"/>
      <c r="H67" s="17"/>
      <c r="I67" s="17"/>
      <c r="J67" s="17">
        <f t="shared" si="1"/>
        <v>0</v>
      </c>
      <c r="K67" s="17">
        <f t="shared" si="2"/>
        <v>0</v>
      </c>
      <c r="L67" s="17">
        <f t="shared" si="3"/>
        <v>0</v>
      </c>
      <c r="M67" s="18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13">
        <v>60.0</v>
      </c>
      <c r="B68" s="19" t="s">
        <v>152</v>
      </c>
      <c r="C68" s="16" t="s">
        <v>143</v>
      </c>
      <c r="D68" s="16" t="s">
        <v>122</v>
      </c>
      <c r="E68" s="16" t="s">
        <v>144</v>
      </c>
      <c r="F68" s="15">
        <v>2.0</v>
      </c>
      <c r="G68" s="17"/>
      <c r="H68" s="17"/>
      <c r="I68" s="17"/>
      <c r="J68" s="17">
        <f t="shared" si="1"/>
        <v>0</v>
      </c>
      <c r="K68" s="17">
        <f t="shared" si="2"/>
        <v>0</v>
      </c>
      <c r="L68" s="17">
        <f t="shared" si="3"/>
        <v>0</v>
      </c>
      <c r="M68" s="18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13">
        <v>61.0</v>
      </c>
      <c r="B69" s="14" t="s">
        <v>153</v>
      </c>
      <c r="C69" s="15" t="s">
        <v>143</v>
      </c>
      <c r="D69" s="15" t="s">
        <v>122</v>
      </c>
      <c r="E69" s="16" t="s">
        <v>144</v>
      </c>
      <c r="F69" s="15">
        <v>2.0</v>
      </c>
      <c r="G69" s="17"/>
      <c r="H69" s="17"/>
      <c r="I69" s="17"/>
      <c r="J69" s="17">
        <f t="shared" si="1"/>
        <v>0</v>
      </c>
      <c r="K69" s="17">
        <f t="shared" si="2"/>
        <v>0</v>
      </c>
      <c r="L69" s="17">
        <f t="shared" si="3"/>
        <v>0</v>
      </c>
      <c r="M69" s="18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13">
        <v>62.0</v>
      </c>
      <c r="B70" s="19" t="s">
        <v>154</v>
      </c>
      <c r="C70" s="16" t="s">
        <v>143</v>
      </c>
      <c r="D70" s="16" t="s">
        <v>122</v>
      </c>
      <c r="E70" s="16" t="s">
        <v>144</v>
      </c>
      <c r="F70" s="15">
        <v>2.0</v>
      </c>
      <c r="G70" s="17"/>
      <c r="H70" s="17"/>
      <c r="I70" s="17"/>
      <c r="J70" s="17">
        <f t="shared" si="1"/>
        <v>0</v>
      </c>
      <c r="K70" s="17">
        <f t="shared" si="2"/>
        <v>0</v>
      </c>
      <c r="L70" s="17">
        <f t="shared" si="3"/>
        <v>0</v>
      </c>
      <c r="M70" s="18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13">
        <v>63.0</v>
      </c>
      <c r="B71" s="14" t="s">
        <v>155</v>
      </c>
      <c r="C71" s="15" t="s">
        <v>143</v>
      </c>
      <c r="D71" s="23" t="s">
        <v>122</v>
      </c>
      <c r="E71" s="15" t="s">
        <v>144</v>
      </c>
      <c r="F71" s="15">
        <v>2.0</v>
      </c>
      <c r="G71" s="17"/>
      <c r="H71" s="17"/>
      <c r="I71" s="17"/>
      <c r="J71" s="17">
        <f t="shared" si="1"/>
        <v>0</v>
      </c>
      <c r="K71" s="17">
        <f t="shared" si="2"/>
        <v>0</v>
      </c>
      <c r="L71" s="17">
        <f t="shared" si="3"/>
        <v>0</v>
      </c>
      <c r="M71" s="18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13">
        <v>64.0</v>
      </c>
      <c r="B72" s="19" t="s">
        <v>156</v>
      </c>
      <c r="C72" s="16" t="s">
        <v>143</v>
      </c>
      <c r="D72" s="16" t="s">
        <v>122</v>
      </c>
      <c r="E72" s="16" t="s">
        <v>144</v>
      </c>
      <c r="F72" s="15">
        <v>2.0</v>
      </c>
      <c r="G72" s="17"/>
      <c r="H72" s="17"/>
      <c r="I72" s="17"/>
      <c r="J72" s="17">
        <f t="shared" si="1"/>
        <v>0</v>
      </c>
      <c r="K72" s="17">
        <f t="shared" si="2"/>
        <v>0</v>
      </c>
      <c r="L72" s="17">
        <f t="shared" si="3"/>
        <v>0</v>
      </c>
      <c r="M72" s="18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13">
        <v>65.0</v>
      </c>
      <c r="B73" s="14" t="s">
        <v>157</v>
      </c>
      <c r="C73" s="15" t="s">
        <v>158</v>
      </c>
      <c r="D73" s="15" t="s">
        <v>159</v>
      </c>
      <c r="E73" s="15" t="s">
        <v>160</v>
      </c>
      <c r="F73" s="15">
        <v>1.0</v>
      </c>
      <c r="G73" s="17"/>
      <c r="H73" s="17"/>
      <c r="I73" s="17"/>
      <c r="J73" s="17">
        <f t="shared" si="1"/>
        <v>0</v>
      </c>
      <c r="K73" s="17">
        <f t="shared" si="2"/>
        <v>0</v>
      </c>
      <c r="L73" s="17">
        <f t="shared" si="3"/>
        <v>0</v>
      </c>
      <c r="M73" s="18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13">
        <v>66.0</v>
      </c>
      <c r="B74" s="19" t="s">
        <v>161</v>
      </c>
      <c r="C74" s="16" t="s">
        <v>158</v>
      </c>
      <c r="D74" s="16" t="s">
        <v>159</v>
      </c>
      <c r="E74" s="16" t="s">
        <v>160</v>
      </c>
      <c r="F74" s="15">
        <v>1.0</v>
      </c>
      <c r="G74" s="17"/>
      <c r="H74" s="17"/>
      <c r="I74" s="17"/>
      <c r="J74" s="17">
        <f t="shared" si="1"/>
        <v>0</v>
      </c>
      <c r="K74" s="17">
        <f t="shared" si="2"/>
        <v>0</v>
      </c>
      <c r="L74" s="17">
        <f t="shared" si="3"/>
        <v>0</v>
      </c>
      <c r="M74" s="1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13">
        <v>67.0</v>
      </c>
      <c r="B75" s="19" t="s">
        <v>162</v>
      </c>
      <c r="C75" s="15" t="s">
        <v>44</v>
      </c>
      <c r="D75" s="15" t="s">
        <v>44</v>
      </c>
      <c r="E75" s="15" t="s">
        <v>163</v>
      </c>
      <c r="F75" s="15">
        <v>2.0</v>
      </c>
      <c r="G75" s="17"/>
      <c r="H75" s="17"/>
      <c r="I75" s="17"/>
      <c r="J75" s="17">
        <f t="shared" si="1"/>
        <v>0</v>
      </c>
      <c r="K75" s="17">
        <f t="shared" si="2"/>
        <v>0</v>
      </c>
      <c r="L75" s="17">
        <f t="shared" si="3"/>
        <v>0</v>
      </c>
      <c r="M75" s="18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13">
        <v>68.0</v>
      </c>
      <c r="B76" s="14" t="s">
        <v>164</v>
      </c>
      <c r="C76" s="24" t="s">
        <v>44</v>
      </c>
      <c r="D76" s="24" t="s">
        <v>44</v>
      </c>
      <c r="E76" s="15" t="s">
        <v>163</v>
      </c>
      <c r="F76" s="15">
        <v>2.0</v>
      </c>
      <c r="G76" s="17"/>
      <c r="H76" s="17"/>
      <c r="I76" s="17"/>
      <c r="J76" s="17">
        <f t="shared" si="1"/>
        <v>0</v>
      </c>
      <c r="K76" s="17">
        <f t="shared" si="2"/>
        <v>0</v>
      </c>
      <c r="L76" s="17">
        <f t="shared" si="3"/>
        <v>0</v>
      </c>
      <c r="M76" s="18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13">
        <v>69.0</v>
      </c>
      <c r="B77" s="14" t="s">
        <v>165</v>
      </c>
      <c r="C77" s="24" t="s">
        <v>44</v>
      </c>
      <c r="D77" s="24" t="s">
        <v>44</v>
      </c>
      <c r="E77" s="15" t="s">
        <v>166</v>
      </c>
      <c r="F77" s="15">
        <v>2.0</v>
      </c>
      <c r="G77" s="17"/>
      <c r="H77" s="17"/>
      <c r="I77" s="17"/>
      <c r="J77" s="17">
        <f t="shared" si="1"/>
        <v>0</v>
      </c>
      <c r="K77" s="17">
        <f t="shared" si="2"/>
        <v>0</v>
      </c>
      <c r="L77" s="17">
        <f t="shared" si="3"/>
        <v>0</v>
      </c>
      <c r="M77" s="18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13">
        <v>70.0</v>
      </c>
      <c r="B78" s="14" t="s">
        <v>167</v>
      </c>
      <c r="C78" s="24" t="s">
        <v>44</v>
      </c>
      <c r="D78" s="24" t="s">
        <v>44</v>
      </c>
      <c r="E78" s="15" t="s">
        <v>166</v>
      </c>
      <c r="F78" s="15">
        <v>2.0</v>
      </c>
      <c r="G78" s="17"/>
      <c r="H78" s="17"/>
      <c r="I78" s="17"/>
      <c r="J78" s="17">
        <f t="shared" si="1"/>
        <v>0</v>
      </c>
      <c r="K78" s="17">
        <f t="shared" si="2"/>
        <v>0</v>
      </c>
      <c r="L78" s="17">
        <f t="shared" si="3"/>
        <v>0</v>
      </c>
      <c r="M78" s="18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13">
        <v>71.0</v>
      </c>
      <c r="B79" s="14" t="s">
        <v>168</v>
      </c>
      <c r="C79" s="24" t="s">
        <v>159</v>
      </c>
      <c r="D79" s="24" t="s">
        <v>159</v>
      </c>
      <c r="E79" s="24" t="s">
        <v>169</v>
      </c>
      <c r="F79" s="15">
        <v>1.0</v>
      </c>
      <c r="G79" s="17"/>
      <c r="H79" s="17"/>
      <c r="I79" s="17"/>
      <c r="J79" s="17">
        <f t="shared" si="1"/>
        <v>0</v>
      </c>
      <c r="K79" s="17">
        <f t="shared" si="2"/>
        <v>0</v>
      </c>
      <c r="L79" s="17">
        <f t="shared" si="3"/>
        <v>0</v>
      </c>
      <c r="M79" s="18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13">
        <v>72.0</v>
      </c>
      <c r="B80" s="14" t="s">
        <v>170</v>
      </c>
      <c r="C80" s="24" t="s">
        <v>80</v>
      </c>
      <c r="D80" s="24" t="s">
        <v>171</v>
      </c>
      <c r="E80" s="15" t="s">
        <v>172</v>
      </c>
      <c r="F80" s="15">
        <v>1.0</v>
      </c>
      <c r="G80" s="17"/>
      <c r="H80" s="17"/>
      <c r="I80" s="17"/>
      <c r="J80" s="17">
        <f t="shared" si="1"/>
        <v>0</v>
      </c>
      <c r="K80" s="17">
        <f t="shared" si="2"/>
        <v>0</v>
      </c>
      <c r="L80" s="17">
        <f t="shared" si="3"/>
        <v>0</v>
      </c>
      <c r="M80" s="18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13">
        <v>73.0</v>
      </c>
      <c r="B81" s="14" t="s">
        <v>173</v>
      </c>
      <c r="C81" s="24" t="s">
        <v>80</v>
      </c>
      <c r="D81" s="24" t="s">
        <v>91</v>
      </c>
      <c r="E81" s="24" t="s">
        <v>174</v>
      </c>
      <c r="F81" s="15">
        <v>1.0</v>
      </c>
      <c r="G81" s="17"/>
      <c r="H81" s="17"/>
      <c r="I81" s="17"/>
      <c r="J81" s="17">
        <f t="shared" si="1"/>
        <v>0</v>
      </c>
      <c r="K81" s="17">
        <f t="shared" si="2"/>
        <v>0</v>
      </c>
      <c r="L81" s="17">
        <f t="shared" si="3"/>
        <v>0</v>
      </c>
      <c r="M81" s="18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13">
        <v>74.0</v>
      </c>
      <c r="B82" s="14" t="s">
        <v>175</v>
      </c>
      <c r="C82" s="24" t="s">
        <v>76</v>
      </c>
      <c r="D82" s="24" t="s">
        <v>77</v>
      </c>
      <c r="E82" s="25" t="s">
        <v>176</v>
      </c>
      <c r="F82" s="15">
        <v>2.0</v>
      </c>
      <c r="G82" s="17"/>
      <c r="H82" s="17"/>
      <c r="I82" s="17"/>
      <c r="J82" s="17">
        <f t="shared" si="1"/>
        <v>0</v>
      </c>
      <c r="K82" s="17">
        <f t="shared" si="2"/>
        <v>0</v>
      </c>
      <c r="L82" s="17">
        <f t="shared" si="3"/>
        <v>0</v>
      </c>
      <c r="M82" s="18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13">
        <v>75.0</v>
      </c>
      <c r="B83" s="14" t="s">
        <v>177</v>
      </c>
      <c r="C83" s="24" t="s">
        <v>80</v>
      </c>
      <c r="D83" s="24" t="s">
        <v>178</v>
      </c>
      <c r="E83" s="25" t="s">
        <v>179</v>
      </c>
      <c r="F83" s="15">
        <v>1.0</v>
      </c>
      <c r="G83" s="17"/>
      <c r="H83" s="17"/>
      <c r="I83" s="17"/>
      <c r="J83" s="17">
        <f t="shared" si="1"/>
        <v>0</v>
      </c>
      <c r="K83" s="17">
        <f t="shared" si="2"/>
        <v>0</v>
      </c>
      <c r="L83" s="17">
        <f t="shared" si="3"/>
        <v>0</v>
      </c>
      <c r="M83" s="18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13">
        <v>76.0</v>
      </c>
      <c r="B84" s="19" t="s">
        <v>180</v>
      </c>
      <c r="C84" s="24" t="s">
        <v>181</v>
      </c>
      <c r="D84" s="24" t="s">
        <v>159</v>
      </c>
      <c r="E84" s="15" t="s">
        <v>182</v>
      </c>
      <c r="F84" s="15">
        <v>2.0</v>
      </c>
      <c r="G84" s="17"/>
      <c r="H84" s="17"/>
      <c r="I84" s="17"/>
      <c r="J84" s="17">
        <f t="shared" si="1"/>
        <v>0</v>
      </c>
      <c r="K84" s="17">
        <f t="shared" si="2"/>
        <v>0</v>
      </c>
      <c r="L84" s="17">
        <f t="shared" si="3"/>
        <v>0</v>
      </c>
      <c r="M84" s="18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13">
        <v>77.0</v>
      </c>
      <c r="B85" s="19" t="s">
        <v>183</v>
      </c>
      <c r="C85" s="24" t="s">
        <v>184</v>
      </c>
      <c r="D85" s="24" t="s">
        <v>185</v>
      </c>
      <c r="E85" s="15" t="s">
        <v>186</v>
      </c>
      <c r="F85" s="15">
        <v>5.0</v>
      </c>
      <c r="G85" s="17"/>
      <c r="H85" s="17"/>
      <c r="I85" s="17"/>
      <c r="J85" s="17">
        <f t="shared" si="1"/>
        <v>0</v>
      </c>
      <c r="K85" s="17">
        <f t="shared" si="2"/>
        <v>0</v>
      </c>
      <c r="L85" s="17">
        <f t="shared" si="3"/>
        <v>0</v>
      </c>
      <c r="M85" s="18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13">
        <v>78.0</v>
      </c>
      <c r="B86" s="19" t="s">
        <v>187</v>
      </c>
      <c r="C86" s="24" t="s">
        <v>188</v>
      </c>
      <c r="D86" s="24" t="s">
        <v>44</v>
      </c>
      <c r="E86" s="15" t="s">
        <v>189</v>
      </c>
      <c r="F86" s="15">
        <v>1.0</v>
      </c>
      <c r="G86" s="17"/>
      <c r="H86" s="17"/>
      <c r="I86" s="17"/>
      <c r="J86" s="17">
        <f t="shared" si="1"/>
        <v>0</v>
      </c>
      <c r="K86" s="17">
        <f t="shared" si="2"/>
        <v>0</v>
      </c>
      <c r="L86" s="17">
        <f t="shared" si="3"/>
        <v>0</v>
      </c>
      <c r="M86" s="18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13">
        <v>79.0</v>
      </c>
      <c r="B87" s="14" t="s">
        <v>190</v>
      </c>
      <c r="C87" s="24" t="s">
        <v>191</v>
      </c>
      <c r="D87" s="24" t="s">
        <v>192</v>
      </c>
      <c r="E87" s="21" t="s">
        <v>193</v>
      </c>
      <c r="F87" s="15">
        <v>1.0</v>
      </c>
      <c r="G87" s="17"/>
      <c r="H87" s="17"/>
      <c r="I87" s="17"/>
      <c r="J87" s="17">
        <f t="shared" si="1"/>
        <v>0</v>
      </c>
      <c r="K87" s="17">
        <f t="shared" si="2"/>
        <v>0</v>
      </c>
      <c r="L87" s="17">
        <f t="shared" si="3"/>
        <v>0</v>
      </c>
      <c r="M87" s="18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26" t="s">
        <v>194</v>
      </c>
      <c r="B88" s="27"/>
      <c r="C88" s="27"/>
      <c r="D88" s="27"/>
      <c r="E88" s="27"/>
      <c r="F88" s="27"/>
      <c r="G88" s="27"/>
      <c r="H88" s="27"/>
      <c r="I88" s="27"/>
      <c r="J88" s="27"/>
      <c r="K88" s="28"/>
      <c r="L88" s="29">
        <f>SUM(L9:L87)</f>
        <v>0</v>
      </c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ht="12.75" customHeight="1">
      <c r="A89" s="31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48.0" customHeight="1">
      <c r="A90" s="32" t="s">
        <v>195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8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31"/>
      <c r="B91" s="31"/>
      <c r="C91" s="31"/>
      <c r="D91" s="31"/>
      <c r="E91" s="33"/>
      <c r="F91" s="31"/>
      <c r="G91" s="31"/>
      <c r="H91" s="31"/>
      <c r="I91" s="31"/>
      <c r="J91" s="31"/>
      <c r="K91" s="31"/>
      <c r="L91" s="31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31"/>
      <c r="B92" s="31"/>
      <c r="C92" s="31"/>
      <c r="D92" s="31"/>
      <c r="E92" s="33"/>
      <c r="F92" s="31"/>
      <c r="G92" s="31"/>
      <c r="H92" s="31"/>
      <c r="I92" s="31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4"/>
      <c r="B93" s="34"/>
      <c r="C93" s="34"/>
      <c r="D93" s="4"/>
      <c r="E93" s="3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4"/>
      <c r="B94" s="34"/>
      <c r="C94" s="34"/>
      <c r="D94" s="4"/>
      <c r="E94" s="3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5.5" customHeight="1">
      <c r="A95" s="4"/>
      <c r="B95" s="36" t="s">
        <v>196</v>
      </c>
      <c r="C95" s="37"/>
      <c r="D95" s="38"/>
      <c r="E95" s="3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30.0" customHeight="1">
      <c r="A96" s="4"/>
      <c r="B96" s="36" t="s">
        <v>197</v>
      </c>
      <c r="C96" s="39"/>
      <c r="D96" s="27"/>
      <c r="E96" s="3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31.5" customHeight="1">
      <c r="A97" s="4"/>
      <c r="B97" s="36" t="s">
        <v>198</v>
      </c>
      <c r="C97" s="39"/>
      <c r="D97" s="27"/>
      <c r="E97" s="3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32.25" customHeight="1">
      <c r="A98" s="4"/>
      <c r="B98" s="40" t="s">
        <v>199</v>
      </c>
      <c r="C98" s="41"/>
      <c r="D98" s="27"/>
      <c r="E98" s="3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4"/>
      <c r="B99" s="8"/>
      <c r="C99" s="8"/>
      <c r="D99" s="4"/>
      <c r="E99" s="3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4"/>
      <c r="B100" s="34"/>
      <c r="C100" s="34"/>
      <c r="D100" s="4"/>
      <c r="E100" s="3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4"/>
      <c r="B101" s="34"/>
      <c r="C101" s="34"/>
      <c r="D101" s="4"/>
      <c r="E101" s="3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4"/>
      <c r="B102" s="34"/>
      <c r="C102" s="34"/>
      <c r="D102" s="4"/>
      <c r="E102" s="3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4"/>
      <c r="B103" s="34"/>
      <c r="C103" s="34"/>
      <c r="D103" s="4"/>
      <c r="E103" s="3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4"/>
      <c r="B104" s="34"/>
      <c r="C104" s="34"/>
      <c r="D104" s="4"/>
      <c r="E104" s="3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4"/>
      <c r="B105" s="34"/>
      <c r="C105" s="34"/>
      <c r="D105" s="4"/>
      <c r="E105" s="3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4"/>
      <c r="B106" s="34"/>
      <c r="C106" s="34"/>
      <c r="D106" s="4"/>
      <c r="E106" s="3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4"/>
      <c r="B107" s="34"/>
      <c r="C107" s="34"/>
      <c r="D107" s="4"/>
      <c r="E107" s="3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42">
        <v>0.0</v>
      </c>
      <c r="B108" s="34"/>
      <c r="C108" s="34"/>
      <c r="D108" s="4"/>
      <c r="E108" s="3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42">
        <v>0.05</v>
      </c>
      <c r="B109" s="34"/>
      <c r="C109" s="34"/>
      <c r="D109" s="4"/>
      <c r="E109" s="3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42">
        <v>0.1</v>
      </c>
      <c r="B110" s="34"/>
      <c r="C110" s="34"/>
      <c r="D110" s="4"/>
      <c r="E110" s="3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42">
        <v>0.19</v>
      </c>
      <c r="B111" s="34"/>
      <c r="C111" s="34"/>
      <c r="D111" s="4"/>
      <c r="E111" s="3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4"/>
      <c r="B112" s="34"/>
      <c r="C112" s="34"/>
      <c r="D112" s="4"/>
      <c r="E112" s="3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4"/>
      <c r="B113" s="34"/>
      <c r="C113" s="34"/>
      <c r="D113" s="4"/>
      <c r="E113" s="3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4"/>
      <c r="B114" s="34"/>
      <c r="C114" s="34"/>
      <c r="D114" s="4"/>
      <c r="E114" s="3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4"/>
      <c r="B115" s="34"/>
      <c r="C115" s="34"/>
      <c r="D115" s="4"/>
      <c r="E115" s="3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4"/>
      <c r="B116" s="34"/>
      <c r="C116" s="34"/>
      <c r="D116" s="4"/>
      <c r="E116" s="3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4"/>
      <c r="B117" s="34"/>
      <c r="C117" s="34"/>
      <c r="D117" s="4"/>
      <c r="E117" s="3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4"/>
      <c r="B118" s="34"/>
      <c r="C118" s="34"/>
      <c r="D118" s="4"/>
      <c r="E118" s="3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4"/>
      <c r="B119" s="34"/>
      <c r="C119" s="34"/>
      <c r="D119" s="4"/>
      <c r="E119" s="3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4"/>
      <c r="B120" s="34"/>
      <c r="C120" s="34"/>
      <c r="D120" s="4"/>
      <c r="E120" s="3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4"/>
      <c r="B121" s="34"/>
      <c r="C121" s="34"/>
      <c r="D121" s="4"/>
      <c r="E121" s="3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4"/>
      <c r="B122" s="34"/>
      <c r="C122" s="34"/>
      <c r="D122" s="4"/>
      <c r="E122" s="3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4"/>
      <c r="B123" s="34"/>
      <c r="C123" s="34"/>
      <c r="D123" s="4"/>
      <c r="E123" s="3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4"/>
      <c r="B124" s="34"/>
      <c r="C124" s="34"/>
      <c r="D124" s="4"/>
      <c r="E124" s="3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4"/>
      <c r="B125" s="34"/>
      <c r="C125" s="34"/>
      <c r="D125" s="4"/>
      <c r="E125" s="3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4"/>
      <c r="B126" s="34"/>
      <c r="C126" s="34"/>
      <c r="D126" s="4"/>
      <c r="E126" s="3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4"/>
      <c r="B127" s="34"/>
      <c r="C127" s="34"/>
      <c r="D127" s="4"/>
      <c r="E127" s="3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4"/>
      <c r="B128" s="34"/>
      <c r="C128" s="34"/>
      <c r="D128" s="4"/>
      <c r="E128" s="3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4"/>
      <c r="B129" s="34"/>
      <c r="C129" s="34"/>
      <c r="D129" s="4"/>
      <c r="E129" s="3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4"/>
      <c r="B130" s="34"/>
      <c r="C130" s="34"/>
      <c r="D130" s="4"/>
      <c r="E130" s="3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4"/>
      <c r="B131" s="34"/>
      <c r="C131" s="34"/>
      <c r="D131" s="4"/>
      <c r="E131" s="3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4"/>
      <c r="B132" s="34"/>
      <c r="C132" s="34"/>
      <c r="D132" s="4"/>
      <c r="E132" s="3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34"/>
      <c r="C133" s="34"/>
      <c r="D133" s="4"/>
      <c r="E133" s="3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34"/>
      <c r="C134" s="34"/>
      <c r="D134" s="4"/>
      <c r="E134" s="3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34"/>
      <c r="C135" s="34"/>
      <c r="D135" s="4"/>
      <c r="E135" s="3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34"/>
      <c r="C136" s="34"/>
      <c r="D136" s="4"/>
      <c r="E136" s="3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34"/>
      <c r="C137" s="34"/>
      <c r="D137" s="4"/>
      <c r="E137" s="3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34"/>
      <c r="C138" s="34"/>
      <c r="D138" s="4"/>
      <c r="E138" s="3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34"/>
      <c r="C139" s="34"/>
      <c r="D139" s="4"/>
      <c r="E139" s="3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34"/>
      <c r="C140" s="34"/>
      <c r="D140" s="4"/>
      <c r="E140" s="3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34"/>
      <c r="C141" s="34"/>
      <c r="D141" s="4"/>
      <c r="E141" s="3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34"/>
      <c r="C142" s="34"/>
      <c r="D142" s="4"/>
      <c r="E142" s="3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34"/>
      <c r="C143" s="34"/>
      <c r="D143" s="4"/>
      <c r="E143" s="3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34"/>
      <c r="C144" s="34"/>
      <c r="D144" s="4"/>
      <c r="E144" s="3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34"/>
      <c r="C145" s="34"/>
      <c r="D145" s="4"/>
      <c r="E145" s="3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34"/>
      <c r="C146" s="34"/>
      <c r="D146" s="4"/>
      <c r="E146" s="3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34"/>
      <c r="C147" s="34"/>
      <c r="D147" s="4"/>
      <c r="E147" s="3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34"/>
      <c r="C148" s="34"/>
      <c r="D148" s="4"/>
      <c r="E148" s="3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34"/>
      <c r="C149" s="34"/>
      <c r="D149" s="4"/>
      <c r="E149" s="3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34"/>
      <c r="C150" s="34"/>
      <c r="D150" s="4"/>
      <c r="E150" s="3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34"/>
      <c r="C151" s="34"/>
      <c r="D151" s="4"/>
      <c r="E151" s="3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34"/>
      <c r="C152" s="34"/>
      <c r="D152" s="4"/>
      <c r="E152" s="3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34"/>
      <c r="C153" s="34"/>
      <c r="D153" s="4"/>
      <c r="E153" s="3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34"/>
      <c r="C154" s="34"/>
      <c r="D154" s="4"/>
      <c r="E154" s="3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34"/>
      <c r="C155" s="34"/>
      <c r="D155" s="4"/>
      <c r="E155" s="3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34"/>
      <c r="C156" s="34"/>
      <c r="D156" s="4"/>
      <c r="E156" s="3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34"/>
      <c r="C157" s="34"/>
      <c r="D157" s="4"/>
      <c r="E157" s="3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34"/>
      <c r="C158" s="34"/>
      <c r="D158" s="4"/>
      <c r="E158" s="3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34"/>
      <c r="C159" s="34"/>
      <c r="D159" s="4"/>
      <c r="E159" s="3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34"/>
      <c r="C160" s="34"/>
      <c r="D160" s="4"/>
      <c r="E160" s="3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34"/>
      <c r="C161" s="34"/>
      <c r="D161" s="4"/>
      <c r="E161" s="3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34"/>
      <c r="C162" s="34"/>
      <c r="D162" s="4"/>
      <c r="E162" s="3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34"/>
      <c r="C163" s="34"/>
      <c r="D163" s="4"/>
      <c r="E163" s="3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34"/>
      <c r="C164" s="34"/>
      <c r="D164" s="4"/>
      <c r="E164" s="3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34"/>
      <c r="C165" s="34"/>
      <c r="D165" s="4"/>
      <c r="E165" s="3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34"/>
      <c r="C166" s="34"/>
      <c r="D166" s="4"/>
      <c r="E166" s="3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34"/>
      <c r="C167" s="34"/>
      <c r="D167" s="4"/>
      <c r="E167" s="3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34"/>
      <c r="C168" s="34"/>
      <c r="D168" s="4"/>
      <c r="E168" s="3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34"/>
      <c r="C169" s="34"/>
      <c r="D169" s="4"/>
      <c r="E169" s="3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34"/>
      <c r="C170" s="34"/>
      <c r="D170" s="4"/>
      <c r="E170" s="3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34"/>
      <c r="C171" s="34"/>
      <c r="D171" s="4"/>
      <c r="E171" s="3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34"/>
      <c r="C172" s="34"/>
      <c r="D172" s="4"/>
      <c r="E172" s="3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34"/>
      <c r="C173" s="34"/>
      <c r="D173" s="4"/>
      <c r="E173" s="3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34"/>
      <c r="C174" s="34"/>
      <c r="D174" s="4"/>
      <c r="E174" s="3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34"/>
      <c r="C175" s="34"/>
      <c r="D175" s="4"/>
      <c r="E175" s="3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34"/>
      <c r="C176" s="34"/>
      <c r="D176" s="4"/>
      <c r="E176" s="3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34"/>
      <c r="C177" s="34"/>
      <c r="D177" s="4"/>
      <c r="E177" s="3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34"/>
      <c r="C178" s="34"/>
      <c r="D178" s="4"/>
      <c r="E178" s="3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34"/>
      <c r="C179" s="34"/>
      <c r="D179" s="4"/>
      <c r="E179" s="3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34"/>
      <c r="C180" s="34"/>
      <c r="D180" s="4"/>
      <c r="E180" s="3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34"/>
      <c r="C181" s="34"/>
      <c r="D181" s="4"/>
      <c r="E181" s="3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34"/>
      <c r="C182" s="34"/>
      <c r="D182" s="4"/>
      <c r="E182" s="3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34"/>
      <c r="C183" s="34"/>
      <c r="D183" s="4"/>
      <c r="E183" s="3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34"/>
      <c r="C184" s="34"/>
      <c r="D184" s="4"/>
      <c r="E184" s="3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34"/>
      <c r="C185" s="34"/>
      <c r="D185" s="4"/>
      <c r="E185" s="3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34"/>
      <c r="C186" s="34"/>
      <c r="D186" s="4"/>
      <c r="E186" s="3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34"/>
      <c r="C187" s="34"/>
      <c r="D187" s="4"/>
      <c r="E187" s="3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34"/>
      <c r="C188" s="34"/>
      <c r="D188" s="4"/>
      <c r="E188" s="3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34"/>
      <c r="C189" s="34"/>
      <c r="D189" s="4"/>
      <c r="E189" s="3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34"/>
      <c r="C190" s="34"/>
      <c r="D190" s="4"/>
      <c r="E190" s="3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34"/>
      <c r="C191" s="34"/>
      <c r="D191" s="4"/>
      <c r="E191" s="3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34"/>
      <c r="C192" s="34"/>
      <c r="D192" s="4"/>
      <c r="E192" s="3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34"/>
      <c r="C193" s="34"/>
      <c r="D193" s="4"/>
      <c r="E193" s="3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34"/>
      <c r="C194" s="34"/>
      <c r="D194" s="4"/>
      <c r="E194" s="3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34"/>
      <c r="C195" s="34"/>
      <c r="D195" s="4"/>
      <c r="E195" s="3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34"/>
      <c r="C196" s="34"/>
      <c r="D196" s="4"/>
      <c r="E196" s="3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34"/>
      <c r="C197" s="34"/>
      <c r="D197" s="4"/>
      <c r="E197" s="3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34"/>
      <c r="C198" s="34"/>
      <c r="D198" s="4"/>
      <c r="E198" s="3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34"/>
      <c r="C199" s="34"/>
      <c r="D199" s="4"/>
      <c r="E199" s="3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34"/>
      <c r="C200" s="34"/>
      <c r="D200" s="4"/>
      <c r="E200" s="3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34"/>
      <c r="C201" s="34"/>
      <c r="D201" s="4"/>
      <c r="E201" s="3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34"/>
      <c r="C202" s="34"/>
      <c r="D202" s="4"/>
      <c r="E202" s="3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34"/>
      <c r="C203" s="34"/>
      <c r="D203" s="4"/>
      <c r="E203" s="3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34"/>
      <c r="C204" s="34"/>
      <c r="D204" s="4"/>
      <c r="E204" s="3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34"/>
      <c r="C205" s="34"/>
      <c r="D205" s="4"/>
      <c r="E205" s="3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34"/>
      <c r="C206" s="34"/>
      <c r="D206" s="4"/>
      <c r="E206" s="3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34"/>
      <c r="C207" s="34"/>
      <c r="D207" s="4"/>
      <c r="E207" s="3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34"/>
      <c r="C208" s="34"/>
      <c r="D208" s="4"/>
      <c r="E208" s="3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34"/>
      <c r="C209" s="34"/>
      <c r="D209" s="4"/>
      <c r="E209" s="3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34"/>
      <c r="C210" s="34"/>
      <c r="D210" s="4"/>
      <c r="E210" s="3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34"/>
      <c r="C211" s="34"/>
      <c r="D211" s="4"/>
      <c r="E211" s="3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34"/>
      <c r="C212" s="34"/>
      <c r="D212" s="4"/>
      <c r="E212" s="3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34"/>
      <c r="C213" s="34"/>
      <c r="D213" s="4"/>
      <c r="E213" s="3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34"/>
      <c r="C214" s="34"/>
      <c r="D214" s="4"/>
      <c r="E214" s="3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34"/>
      <c r="C215" s="34"/>
      <c r="D215" s="4"/>
      <c r="E215" s="3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34"/>
      <c r="C216" s="34"/>
      <c r="D216" s="4"/>
      <c r="E216" s="3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34"/>
      <c r="C217" s="34"/>
      <c r="D217" s="4"/>
      <c r="E217" s="3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34"/>
      <c r="C218" s="34"/>
      <c r="D218" s="4"/>
      <c r="E218" s="3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34"/>
      <c r="C219" s="34"/>
      <c r="D219" s="4"/>
      <c r="E219" s="3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34"/>
      <c r="C220" s="34"/>
      <c r="D220" s="4"/>
      <c r="E220" s="3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34"/>
      <c r="C221" s="34"/>
      <c r="D221" s="4"/>
      <c r="E221" s="3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34"/>
      <c r="C222" s="34"/>
      <c r="D222" s="4"/>
      <c r="E222" s="3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34"/>
      <c r="C223" s="34"/>
      <c r="D223" s="4"/>
      <c r="E223" s="3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34"/>
      <c r="C224" s="34"/>
      <c r="D224" s="4"/>
      <c r="E224" s="3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34"/>
      <c r="C225" s="34"/>
      <c r="D225" s="4"/>
      <c r="E225" s="3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34"/>
      <c r="C226" s="34"/>
      <c r="D226" s="4"/>
      <c r="E226" s="3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34"/>
      <c r="C227" s="34"/>
      <c r="D227" s="4"/>
      <c r="E227" s="3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34"/>
      <c r="C228" s="34"/>
      <c r="D228" s="4"/>
      <c r="E228" s="3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34"/>
      <c r="C229" s="34"/>
      <c r="D229" s="4"/>
      <c r="E229" s="3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34"/>
      <c r="C230" s="34"/>
      <c r="D230" s="4"/>
      <c r="E230" s="3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34"/>
      <c r="C231" s="34"/>
      <c r="D231" s="4"/>
      <c r="E231" s="3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34"/>
      <c r="C232" s="34"/>
      <c r="D232" s="4"/>
      <c r="E232" s="3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34"/>
      <c r="C233" s="34"/>
      <c r="D233" s="4"/>
      <c r="E233" s="3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34"/>
      <c r="C234" s="34"/>
      <c r="D234" s="4"/>
      <c r="E234" s="3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34"/>
      <c r="C235" s="34"/>
      <c r="D235" s="4"/>
      <c r="E235" s="3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34"/>
      <c r="C236" s="34"/>
      <c r="D236" s="4"/>
      <c r="E236" s="3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34"/>
      <c r="C237" s="34"/>
      <c r="D237" s="4"/>
      <c r="E237" s="3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34"/>
      <c r="C238" s="34"/>
      <c r="D238" s="4"/>
      <c r="E238" s="3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34"/>
      <c r="C239" s="34"/>
      <c r="D239" s="4"/>
      <c r="E239" s="3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34"/>
      <c r="C240" s="34"/>
      <c r="D240" s="4"/>
      <c r="E240" s="3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34"/>
      <c r="C241" s="34"/>
      <c r="D241" s="4"/>
      <c r="E241" s="3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34"/>
      <c r="C242" s="34"/>
      <c r="D242" s="4"/>
      <c r="E242" s="3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34"/>
      <c r="C243" s="34"/>
      <c r="D243" s="4"/>
      <c r="E243" s="3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34"/>
      <c r="C244" s="34"/>
      <c r="D244" s="4"/>
      <c r="E244" s="3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34"/>
      <c r="C245" s="34"/>
      <c r="D245" s="4"/>
      <c r="E245" s="3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34"/>
      <c r="C246" s="34"/>
      <c r="D246" s="4"/>
      <c r="E246" s="3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34"/>
      <c r="C247" s="34"/>
      <c r="D247" s="4"/>
      <c r="E247" s="3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34"/>
      <c r="C248" s="34"/>
      <c r="D248" s="4"/>
      <c r="E248" s="3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34"/>
      <c r="C249" s="34"/>
      <c r="D249" s="4"/>
      <c r="E249" s="3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34"/>
      <c r="C250" s="34"/>
      <c r="D250" s="4"/>
      <c r="E250" s="3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34"/>
      <c r="C251" s="34"/>
      <c r="D251" s="4"/>
      <c r="E251" s="3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34"/>
      <c r="C252" s="34"/>
      <c r="D252" s="4"/>
      <c r="E252" s="3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34"/>
      <c r="C253" s="34"/>
      <c r="D253" s="4"/>
      <c r="E253" s="3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34"/>
      <c r="C254" s="34"/>
      <c r="D254" s="4"/>
      <c r="E254" s="3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34"/>
      <c r="C255" s="34"/>
      <c r="D255" s="4"/>
      <c r="E255" s="3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34"/>
      <c r="C256" s="34"/>
      <c r="D256" s="4"/>
      <c r="E256" s="3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34"/>
      <c r="C257" s="34"/>
      <c r="D257" s="4"/>
      <c r="E257" s="3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34"/>
      <c r="C258" s="34"/>
      <c r="D258" s="4"/>
      <c r="E258" s="3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34"/>
      <c r="C259" s="34"/>
      <c r="D259" s="4"/>
      <c r="E259" s="3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34"/>
      <c r="C260" s="34"/>
      <c r="D260" s="4"/>
      <c r="E260" s="3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34"/>
      <c r="C261" s="34"/>
      <c r="D261" s="4"/>
      <c r="E261" s="3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34"/>
      <c r="C262" s="34"/>
      <c r="D262" s="4"/>
      <c r="E262" s="3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34"/>
      <c r="C263" s="34"/>
      <c r="D263" s="4"/>
      <c r="E263" s="3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34"/>
      <c r="C264" s="34"/>
      <c r="D264" s="4"/>
      <c r="E264" s="3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34"/>
      <c r="C265" s="34"/>
      <c r="D265" s="4"/>
      <c r="E265" s="3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34"/>
      <c r="C266" s="34"/>
      <c r="D266" s="4"/>
      <c r="E266" s="3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34"/>
      <c r="C267" s="34"/>
      <c r="D267" s="4"/>
      <c r="E267" s="3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34"/>
      <c r="C268" s="34"/>
      <c r="D268" s="4"/>
      <c r="E268" s="3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34"/>
      <c r="C269" s="34"/>
      <c r="D269" s="4"/>
      <c r="E269" s="3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34"/>
      <c r="C270" s="34"/>
      <c r="D270" s="4"/>
      <c r="E270" s="3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34"/>
      <c r="C271" s="34"/>
      <c r="D271" s="4"/>
      <c r="E271" s="3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34"/>
      <c r="C272" s="34"/>
      <c r="D272" s="4"/>
      <c r="E272" s="3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34"/>
      <c r="C273" s="34"/>
      <c r="D273" s="4"/>
      <c r="E273" s="3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34"/>
      <c r="C274" s="34"/>
      <c r="D274" s="4"/>
      <c r="E274" s="3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34"/>
      <c r="C275" s="34"/>
      <c r="D275" s="4"/>
      <c r="E275" s="3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34"/>
      <c r="C276" s="34"/>
      <c r="D276" s="4"/>
      <c r="E276" s="3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34"/>
      <c r="C277" s="34"/>
      <c r="D277" s="4"/>
      <c r="E277" s="3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34"/>
      <c r="C278" s="34"/>
      <c r="D278" s="4"/>
      <c r="E278" s="3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34"/>
      <c r="C279" s="34"/>
      <c r="D279" s="4"/>
      <c r="E279" s="3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34"/>
      <c r="C280" s="34"/>
      <c r="D280" s="4"/>
      <c r="E280" s="3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34"/>
      <c r="C281" s="34"/>
      <c r="D281" s="4"/>
      <c r="E281" s="3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34"/>
      <c r="C282" s="34"/>
      <c r="D282" s="4"/>
      <c r="E282" s="3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34"/>
      <c r="C283" s="34"/>
      <c r="D283" s="4"/>
      <c r="E283" s="3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34"/>
      <c r="C284" s="34"/>
      <c r="D284" s="4"/>
      <c r="E284" s="3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34"/>
      <c r="C285" s="34"/>
      <c r="D285" s="4"/>
      <c r="E285" s="3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34"/>
      <c r="C286" s="34"/>
      <c r="D286" s="4"/>
      <c r="E286" s="3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34"/>
      <c r="C287" s="34"/>
      <c r="D287" s="4"/>
      <c r="E287" s="3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34"/>
      <c r="C288" s="34"/>
      <c r="D288" s="4"/>
      <c r="E288" s="3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34"/>
      <c r="C289" s="34"/>
      <c r="D289" s="4"/>
      <c r="E289" s="3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34"/>
      <c r="C290" s="34"/>
      <c r="D290" s="4"/>
      <c r="E290" s="3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34"/>
      <c r="C291" s="34"/>
      <c r="D291" s="4"/>
      <c r="E291" s="3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34"/>
      <c r="C292" s="34"/>
      <c r="D292" s="4"/>
      <c r="E292" s="3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34"/>
      <c r="C293" s="34"/>
      <c r="D293" s="4"/>
      <c r="E293" s="3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34"/>
      <c r="C294" s="34"/>
      <c r="D294" s="4"/>
      <c r="E294" s="3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34"/>
      <c r="C295" s="34"/>
      <c r="D295" s="4"/>
      <c r="E295" s="3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34"/>
      <c r="C296" s="34"/>
      <c r="D296" s="4"/>
      <c r="E296" s="3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34"/>
      <c r="C297" s="34"/>
      <c r="D297" s="4"/>
      <c r="E297" s="3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34"/>
      <c r="C298" s="34"/>
      <c r="D298" s="4"/>
      <c r="E298" s="3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34"/>
      <c r="C299" s="34"/>
      <c r="D299" s="4"/>
      <c r="E299" s="3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34"/>
      <c r="C300" s="34"/>
      <c r="D300" s="4"/>
      <c r="E300" s="3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34"/>
      <c r="C301" s="34"/>
      <c r="D301" s="4"/>
      <c r="E301" s="3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34"/>
      <c r="C302" s="34"/>
      <c r="D302" s="4"/>
      <c r="E302" s="3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34"/>
      <c r="C303" s="34"/>
      <c r="D303" s="4"/>
      <c r="E303" s="3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34"/>
      <c r="C304" s="34"/>
      <c r="D304" s="4"/>
      <c r="E304" s="3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34"/>
      <c r="C305" s="34"/>
      <c r="D305" s="4"/>
      <c r="E305" s="3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34"/>
      <c r="C306" s="34"/>
      <c r="D306" s="4"/>
      <c r="E306" s="3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34"/>
      <c r="C307" s="34"/>
      <c r="D307" s="4"/>
      <c r="E307" s="3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34"/>
      <c r="C308" s="34"/>
      <c r="D308" s="4"/>
      <c r="E308" s="3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34"/>
      <c r="C309" s="34"/>
      <c r="D309" s="4"/>
      <c r="E309" s="3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34"/>
      <c r="C310" s="34"/>
      <c r="D310" s="4"/>
      <c r="E310" s="3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34"/>
      <c r="C311" s="34"/>
      <c r="D311" s="4"/>
      <c r="E311" s="3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34"/>
      <c r="C312" s="34"/>
      <c r="D312" s="4"/>
      <c r="E312" s="3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34"/>
      <c r="C313" s="34"/>
      <c r="D313" s="4"/>
      <c r="E313" s="3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34"/>
      <c r="C314" s="34"/>
      <c r="D314" s="4"/>
      <c r="E314" s="3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34"/>
      <c r="C315" s="34"/>
      <c r="D315" s="4"/>
      <c r="E315" s="3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34"/>
      <c r="C316" s="34"/>
      <c r="D316" s="4"/>
      <c r="E316" s="3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34"/>
      <c r="C317" s="34"/>
      <c r="D317" s="4"/>
      <c r="E317" s="3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34"/>
      <c r="C318" s="34"/>
      <c r="D318" s="4"/>
      <c r="E318" s="3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34"/>
      <c r="C319" s="34"/>
      <c r="D319" s="4"/>
      <c r="E319" s="3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34"/>
      <c r="C320" s="34"/>
      <c r="D320" s="4"/>
      <c r="E320" s="3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34"/>
      <c r="C321" s="34"/>
      <c r="D321" s="4"/>
      <c r="E321" s="3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34"/>
      <c r="C322" s="34"/>
      <c r="D322" s="4"/>
      <c r="E322" s="3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34"/>
      <c r="C323" s="34"/>
      <c r="D323" s="4"/>
      <c r="E323" s="3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34"/>
      <c r="C324" s="34"/>
      <c r="D324" s="4"/>
      <c r="E324" s="3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34"/>
      <c r="C325" s="34"/>
      <c r="D325" s="4"/>
      <c r="E325" s="3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34"/>
      <c r="C326" s="34"/>
      <c r="D326" s="4"/>
      <c r="E326" s="3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34"/>
      <c r="C327" s="34"/>
      <c r="D327" s="4"/>
      <c r="E327" s="3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34"/>
      <c r="C328" s="34"/>
      <c r="D328" s="4"/>
      <c r="E328" s="3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34"/>
      <c r="C329" s="34"/>
      <c r="D329" s="4"/>
      <c r="E329" s="3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34"/>
      <c r="C330" s="34"/>
      <c r="D330" s="4"/>
      <c r="E330" s="3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34"/>
      <c r="C331" s="34"/>
      <c r="D331" s="4"/>
      <c r="E331" s="3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34"/>
      <c r="C332" s="34"/>
      <c r="D332" s="4"/>
      <c r="E332" s="3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34"/>
      <c r="C333" s="34"/>
      <c r="D333" s="4"/>
      <c r="E333" s="3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34"/>
      <c r="C334" s="34"/>
      <c r="D334" s="4"/>
      <c r="E334" s="3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34"/>
      <c r="C335" s="34"/>
      <c r="D335" s="4"/>
      <c r="E335" s="3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34"/>
      <c r="C336" s="34"/>
      <c r="D336" s="4"/>
      <c r="E336" s="3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34"/>
      <c r="C337" s="34"/>
      <c r="D337" s="4"/>
      <c r="E337" s="3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34"/>
      <c r="C338" s="34"/>
      <c r="D338" s="4"/>
      <c r="E338" s="3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34"/>
      <c r="C339" s="34"/>
      <c r="D339" s="4"/>
      <c r="E339" s="3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34"/>
      <c r="C340" s="34"/>
      <c r="D340" s="4"/>
      <c r="E340" s="3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34"/>
      <c r="C341" s="34"/>
      <c r="D341" s="4"/>
      <c r="E341" s="3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34"/>
      <c r="C342" s="34"/>
      <c r="D342" s="4"/>
      <c r="E342" s="3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34"/>
      <c r="C343" s="34"/>
      <c r="D343" s="4"/>
      <c r="E343" s="3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34"/>
      <c r="C344" s="34"/>
      <c r="D344" s="4"/>
      <c r="E344" s="3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34"/>
      <c r="C345" s="34"/>
      <c r="D345" s="4"/>
      <c r="E345" s="3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34"/>
      <c r="C346" s="34"/>
      <c r="D346" s="4"/>
      <c r="E346" s="3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34"/>
      <c r="C347" s="34"/>
      <c r="D347" s="4"/>
      <c r="E347" s="3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34"/>
      <c r="C348" s="34"/>
      <c r="D348" s="4"/>
      <c r="E348" s="3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34"/>
      <c r="C349" s="34"/>
      <c r="D349" s="4"/>
      <c r="E349" s="3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34"/>
      <c r="C350" s="34"/>
      <c r="D350" s="4"/>
      <c r="E350" s="3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34"/>
      <c r="C351" s="34"/>
      <c r="D351" s="4"/>
      <c r="E351" s="3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34"/>
      <c r="C352" s="34"/>
      <c r="D352" s="4"/>
      <c r="E352" s="3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34"/>
      <c r="C353" s="34"/>
      <c r="D353" s="4"/>
      <c r="E353" s="3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34"/>
      <c r="C354" s="34"/>
      <c r="D354" s="4"/>
      <c r="E354" s="3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34"/>
      <c r="C355" s="34"/>
      <c r="D355" s="4"/>
      <c r="E355" s="3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34"/>
      <c r="C356" s="34"/>
      <c r="D356" s="4"/>
      <c r="E356" s="3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34"/>
      <c r="C357" s="34"/>
      <c r="D357" s="4"/>
      <c r="E357" s="3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34"/>
      <c r="C358" s="34"/>
      <c r="D358" s="4"/>
      <c r="E358" s="3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34"/>
      <c r="C359" s="34"/>
      <c r="D359" s="4"/>
      <c r="E359" s="3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34"/>
      <c r="C360" s="34"/>
      <c r="D360" s="4"/>
      <c r="E360" s="3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34"/>
      <c r="C361" s="34"/>
      <c r="D361" s="4"/>
      <c r="E361" s="3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34"/>
      <c r="C362" s="34"/>
      <c r="D362" s="4"/>
      <c r="E362" s="3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34"/>
      <c r="C363" s="34"/>
      <c r="D363" s="4"/>
      <c r="E363" s="3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34"/>
      <c r="C364" s="34"/>
      <c r="D364" s="4"/>
      <c r="E364" s="3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34"/>
      <c r="C365" s="34"/>
      <c r="D365" s="4"/>
      <c r="E365" s="3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34"/>
      <c r="C366" s="34"/>
      <c r="D366" s="4"/>
      <c r="E366" s="3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34"/>
      <c r="C367" s="34"/>
      <c r="D367" s="4"/>
      <c r="E367" s="3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34"/>
      <c r="C368" s="34"/>
      <c r="D368" s="4"/>
      <c r="E368" s="3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34"/>
      <c r="C369" s="34"/>
      <c r="D369" s="4"/>
      <c r="E369" s="3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34"/>
      <c r="C370" s="34"/>
      <c r="D370" s="4"/>
      <c r="E370" s="3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34"/>
      <c r="C371" s="34"/>
      <c r="D371" s="4"/>
      <c r="E371" s="3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34"/>
      <c r="C372" s="34"/>
      <c r="D372" s="4"/>
      <c r="E372" s="3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34"/>
      <c r="C373" s="34"/>
      <c r="D373" s="4"/>
      <c r="E373" s="3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34"/>
      <c r="C374" s="34"/>
      <c r="D374" s="4"/>
      <c r="E374" s="3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34"/>
      <c r="C375" s="34"/>
      <c r="D375" s="4"/>
      <c r="E375" s="3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34"/>
      <c r="C376" s="34"/>
      <c r="D376" s="4"/>
      <c r="E376" s="3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34"/>
      <c r="C377" s="34"/>
      <c r="D377" s="4"/>
      <c r="E377" s="3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34"/>
      <c r="C378" s="34"/>
      <c r="D378" s="4"/>
      <c r="E378" s="3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34"/>
      <c r="C379" s="34"/>
      <c r="D379" s="4"/>
      <c r="E379" s="3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34"/>
      <c r="C380" s="34"/>
      <c r="D380" s="4"/>
      <c r="E380" s="3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34"/>
      <c r="C381" s="34"/>
      <c r="D381" s="4"/>
      <c r="E381" s="3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34"/>
      <c r="C382" s="34"/>
      <c r="D382" s="4"/>
      <c r="E382" s="3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34"/>
      <c r="C383" s="34"/>
      <c r="D383" s="4"/>
      <c r="E383" s="3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34"/>
      <c r="C384" s="34"/>
      <c r="D384" s="4"/>
      <c r="E384" s="3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34"/>
      <c r="C385" s="34"/>
      <c r="D385" s="4"/>
      <c r="E385" s="3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34"/>
      <c r="C386" s="34"/>
      <c r="D386" s="4"/>
      <c r="E386" s="3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34"/>
      <c r="C387" s="34"/>
      <c r="D387" s="4"/>
      <c r="E387" s="3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34"/>
      <c r="C388" s="34"/>
      <c r="D388" s="4"/>
      <c r="E388" s="3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34"/>
      <c r="C389" s="34"/>
      <c r="D389" s="4"/>
      <c r="E389" s="3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34"/>
      <c r="C390" s="34"/>
      <c r="D390" s="4"/>
      <c r="E390" s="3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34"/>
      <c r="C391" s="34"/>
      <c r="D391" s="4"/>
      <c r="E391" s="3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34"/>
      <c r="C392" s="34"/>
      <c r="D392" s="4"/>
      <c r="E392" s="3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34"/>
      <c r="C393" s="34"/>
      <c r="D393" s="4"/>
      <c r="E393" s="3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34"/>
      <c r="C394" s="34"/>
      <c r="D394" s="4"/>
      <c r="E394" s="3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34"/>
      <c r="C395" s="34"/>
      <c r="D395" s="4"/>
      <c r="E395" s="3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34"/>
      <c r="C396" s="34"/>
      <c r="D396" s="4"/>
      <c r="E396" s="3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34"/>
      <c r="C397" s="34"/>
      <c r="D397" s="4"/>
      <c r="E397" s="3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34"/>
      <c r="C398" s="34"/>
      <c r="D398" s="4"/>
      <c r="E398" s="3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34"/>
      <c r="C399" s="34"/>
      <c r="D399" s="4"/>
      <c r="E399" s="3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34"/>
      <c r="C400" s="34"/>
      <c r="D400" s="4"/>
      <c r="E400" s="3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34"/>
      <c r="C401" s="34"/>
      <c r="D401" s="4"/>
      <c r="E401" s="3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34"/>
      <c r="C402" s="34"/>
      <c r="D402" s="4"/>
      <c r="E402" s="3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34"/>
      <c r="C403" s="34"/>
      <c r="D403" s="4"/>
      <c r="E403" s="3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34"/>
      <c r="C404" s="34"/>
      <c r="D404" s="4"/>
      <c r="E404" s="3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34"/>
      <c r="C405" s="34"/>
      <c r="D405" s="4"/>
      <c r="E405" s="3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34"/>
      <c r="C406" s="34"/>
      <c r="D406" s="4"/>
      <c r="E406" s="3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34"/>
      <c r="C407" s="34"/>
      <c r="D407" s="4"/>
      <c r="E407" s="3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34"/>
      <c r="C408" s="34"/>
      <c r="D408" s="4"/>
      <c r="E408" s="3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34"/>
      <c r="C409" s="34"/>
      <c r="D409" s="4"/>
      <c r="E409" s="3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34"/>
      <c r="C410" s="34"/>
      <c r="D410" s="4"/>
      <c r="E410" s="3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34"/>
      <c r="C411" s="34"/>
      <c r="D411" s="4"/>
      <c r="E411" s="3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34"/>
      <c r="C412" s="34"/>
      <c r="D412" s="4"/>
      <c r="E412" s="3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34"/>
      <c r="C413" s="34"/>
      <c r="D413" s="4"/>
      <c r="E413" s="3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34"/>
      <c r="C414" s="34"/>
      <c r="D414" s="4"/>
      <c r="E414" s="3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34"/>
      <c r="C415" s="34"/>
      <c r="D415" s="4"/>
      <c r="E415" s="3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34"/>
      <c r="C416" s="34"/>
      <c r="D416" s="4"/>
      <c r="E416" s="3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34"/>
      <c r="C417" s="34"/>
      <c r="D417" s="4"/>
      <c r="E417" s="3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34"/>
      <c r="C418" s="34"/>
      <c r="D418" s="4"/>
      <c r="E418" s="3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34"/>
      <c r="C419" s="34"/>
      <c r="D419" s="4"/>
      <c r="E419" s="3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34"/>
      <c r="C420" s="34"/>
      <c r="D420" s="4"/>
      <c r="E420" s="3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34"/>
      <c r="C421" s="34"/>
      <c r="D421" s="4"/>
      <c r="E421" s="3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34"/>
      <c r="C422" s="34"/>
      <c r="D422" s="4"/>
      <c r="E422" s="3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34"/>
      <c r="C423" s="34"/>
      <c r="D423" s="4"/>
      <c r="E423" s="3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34"/>
      <c r="C424" s="34"/>
      <c r="D424" s="4"/>
      <c r="E424" s="3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34"/>
      <c r="C425" s="34"/>
      <c r="D425" s="4"/>
      <c r="E425" s="3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34"/>
      <c r="C426" s="34"/>
      <c r="D426" s="4"/>
      <c r="E426" s="3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34"/>
      <c r="C427" s="34"/>
      <c r="D427" s="4"/>
      <c r="E427" s="3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34"/>
      <c r="C428" s="34"/>
      <c r="D428" s="4"/>
      <c r="E428" s="3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34"/>
      <c r="C429" s="34"/>
      <c r="D429" s="4"/>
      <c r="E429" s="3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34"/>
      <c r="C430" s="34"/>
      <c r="D430" s="4"/>
      <c r="E430" s="3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34"/>
      <c r="C431" s="34"/>
      <c r="D431" s="4"/>
      <c r="E431" s="3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34"/>
      <c r="C432" s="34"/>
      <c r="D432" s="4"/>
      <c r="E432" s="3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34"/>
      <c r="C433" s="34"/>
      <c r="D433" s="4"/>
      <c r="E433" s="3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34"/>
      <c r="C434" s="34"/>
      <c r="D434" s="4"/>
      <c r="E434" s="3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34"/>
      <c r="C435" s="34"/>
      <c r="D435" s="4"/>
      <c r="E435" s="3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34"/>
      <c r="C436" s="34"/>
      <c r="D436" s="4"/>
      <c r="E436" s="3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34"/>
      <c r="C437" s="34"/>
      <c r="D437" s="4"/>
      <c r="E437" s="3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34"/>
      <c r="C438" s="34"/>
      <c r="D438" s="4"/>
      <c r="E438" s="3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34"/>
      <c r="C439" s="34"/>
      <c r="D439" s="4"/>
      <c r="E439" s="3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34"/>
      <c r="C440" s="34"/>
      <c r="D440" s="4"/>
      <c r="E440" s="3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34"/>
      <c r="C441" s="34"/>
      <c r="D441" s="4"/>
      <c r="E441" s="3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34"/>
      <c r="C442" s="34"/>
      <c r="D442" s="4"/>
      <c r="E442" s="3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34"/>
      <c r="C443" s="34"/>
      <c r="D443" s="4"/>
      <c r="E443" s="3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34"/>
      <c r="C444" s="34"/>
      <c r="D444" s="4"/>
      <c r="E444" s="3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34"/>
      <c r="C445" s="34"/>
      <c r="D445" s="4"/>
      <c r="E445" s="3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34"/>
      <c r="C446" s="34"/>
      <c r="D446" s="4"/>
      <c r="E446" s="3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34"/>
      <c r="C447" s="34"/>
      <c r="D447" s="4"/>
      <c r="E447" s="3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34"/>
      <c r="C448" s="34"/>
      <c r="D448" s="4"/>
      <c r="E448" s="3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34"/>
      <c r="C449" s="34"/>
      <c r="D449" s="4"/>
      <c r="E449" s="3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34"/>
      <c r="C450" s="34"/>
      <c r="D450" s="4"/>
      <c r="E450" s="3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34"/>
      <c r="C451" s="34"/>
      <c r="D451" s="4"/>
      <c r="E451" s="3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34"/>
      <c r="C452" s="34"/>
      <c r="D452" s="4"/>
      <c r="E452" s="3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34"/>
      <c r="C453" s="34"/>
      <c r="D453" s="4"/>
      <c r="E453" s="3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34"/>
      <c r="C454" s="34"/>
      <c r="D454" s="4"/>
      <c r="E454" s="3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34"/>
      <c r="C455" s="34"/>
      <c r="D455" s="4"/>
      <c r="E455" s="3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34"/>
      <c r="C456" s="34"/>
      <c r="D456" s="4"/>
      <c r="E456" s="3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34"/>
      <c r="C457" s="34"/>
      <c r="D457" s="4"/>
      <c r="E457" s="3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34"/>
      <c r="C458" s="34"/>
      <c r="D458" s="4"/>
      <c r="E458" s="3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34"/>
      <c r="C459" s="34"/>
      <c r="D459" s="4"/>
      <c r="E459" s="3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34"/>
      <c r="C460" s="34"/>
      <c r="D460" s="4"/>
      <c r="E460" s="3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34"/>
      <c r="C461" s="34"/>
      <c r="D461" s="4"/>
      <c r="E461" s="3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34"/>
      <c r="C462" s="34"/>
      <c r="D462" s="4"/>
      <c r="E462" s="3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34"/>
      <c r="C463" s="34"/>
      <c r="D463" s="4"/>
      <c r="E463" s="3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34"/>
      <c r="C464" s="34"/>
      <c r="D464" s="4"/>
      <c r="E464" s="3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34"/>
      <c r="C465" s="34"/>
      <c r="D465" s="4"/>
      <c r="E465" s="3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34"/>
      <c r="C466" s="34"/>
      <c r="D466" s="4"/>
      <c r="E466" s="3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34"/>
      <c r="C467" s="34"/>
      <c r="D467" s="4"/>
      <c r="E467" s="3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34"/>
      <c r="C468" s="34"/>
      <c r="D468" s="4"/>
      <c r="E468" s="3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34"/>
      <c r="C469" s="34"/>
      <c r="D469" s="4"/>
      <c r="E469" s="3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34"/>
      <c r="C470" s="34"/>
      <c r="D470" s="4"/>
      <c r="E470" s="3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34"/>
      <c r="C471" s="34"/>
      <c r="D471" s="4"/>
      <c r="E471" s="3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34"/>
      <c r="C472" s="34"/>
      <c r="D472" s="4"/>
      <c r="E472" s="3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34"/>
      <c r="C473" s="34"/>
      <c r="D473" s="4"/>
      <c r="E473" s="3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34"/>
      <c r="C474" s="34"/>
      <c r="D474" s="4"/>
      <c r="E474" s="3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34"/>
      <c r="C475" s="34"/>
      <c r="D475" s="4"/>
      <c r="E475" s="3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34"/>
      <c r="C476" s="34"/>
      <c r="D476" s="4"/>
      <c r="E476" s="3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34"/>
      <c r="C477" s="34"/>
      <c r="D477" s="4"/>
      <c r="E477" s="3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34"/>
      <c r="C478" s="34"/>
      <c r="D478" s="4"/>
      <c r="E478" s="3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34"/>
      <c r="C479" s="34"/>
      <c r="D479" s="4"/>
      <c r="E479" s="3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34"/>
      <c r="C480" s="34"/>
      <c r="D480" s="4"/>
      <c r="E480" s="3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34"/>
      <c r="C481" s="34"/>
      <c r="D481" s="4"/>
      <c r="E481" s="3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34"/>
      <c r="C482" s="34"/>
      <c r="D482" s="4"/>
      <c r="E482" s="3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34"/>
      <c r="C483" s="34"/>
      <c r="D483" s="4"/>
      <c r="E483" s="3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34"/>
      <c r="C484" s="34"/>
      <c r="D484" s="4"/>
      <c r="E484" s="3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34"/>
      <c r="C485" s="34"/>
      <c r="D485" s="4"/>
      <c r="E485" s="3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34"/>
      <c r="C486" s="34"/>
      <c r="D486" s="4"/>
      <c r="E486" s="3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34"/>
      <c r="C487" s="34"/>
      <c r="D487" s="4"/>
      <c r="E487" s="3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34"/>
      <c r="C488" s="34"/>
      <c r="D488" s="4"/>
      <c r="E488" s="3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34"/>
      <c r="C489" s="34"/>
      <c r="D489" s="4"/>
      <c r="E489" s="3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34"/>
      <c r="C490" s="34"/>
      <c r="D490" s="4"/>
      <c r="E490" s="3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34"/>
      <c r="C491" s="34"/>
      <c r="D491" s="4"/>
      <c r="E491" s="3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34"/>
      <c r="C492" s="34"/>
      <c r="D492" s="4"/>
      <c r="E492" s="3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34"/>
      <c r="C493" s="34"/>
      <c r="D493" s="4"/>
      <c r="E493" s="3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34"/>
      <c r="C494" s="34"/>
      <c r="D494" s="4"/>
      <c r="E494" s="3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34"/>
      <c r="C495" s="34"/>
      <c r="D495" s="4"/>
      <c r="E495" s="3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34"/>
      <c r="C496" s="34"/>
      <c r="D496" s="4"/>
      <c r="E496" s="3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34"/>
      <c r="C497" s="34"/>
      <c r="D497" s="4"/>
      <c r="E497" s="3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34"/>
      <c r="C498" s="34"/>
      <c r="D498" s="4"/>
      <c r="E498" s="3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34"/>
      <c r="C499" s="34"/>
      <c r="D499" s="4"/>
      <c r="E499" s="3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34"/>
      <c r="C500" s="34"/>
      <c r="D500" s="4"/>
      <c r="E500" s="3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34"/>
      <c r="C501" s="34"/>
      <c r="D501" s="4"/>
      <c r="E501" s="3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34"/>
      <c r="C502" s="34"/>
      <c r="D502" s="4"/>
      <c r="E502" s="3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34"/>
      <c r="C503" s="34"/>
      <c r="D503" s="4"/>
      <c r="E503" s="3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34"/>
      <c r="C504" s="34"/>
      <c r="D504" s="4"/>
      <c r="E504" s="3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34"/>
      <c r="C505" s="34"/>
      <c r="D505" s="4"/>
      <c r="E505" s="3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34"/>
      <c r="C506" s="34"/>
      <c r="D506" s="4"/>
      <c r="E506" s="3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34"/>
      <c r="C507" s="34"/>
      <c r="D507" s="4"/>
      <c r="E507" s="3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34"/>
      <c r="C508" s="34"/>
      <c r="D508" s="4"/>
      <c r="E508" s="3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34"/>
      <c r="C509" s="34"/>
      <c r="D509" s="4"/>
      <c r="E509" s="3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34"/>
      <c r="C510" s="34"/>
      <c r="D510" s="4"/>
      <c r="E510" s="3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34"/>
      <c r="C511" s="34"/>
      <c r="D511" s="4"/>
      <c r="E511" s="3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34"/>
      <c r="C512" s="34"/>
      <c r="D512" s="4"/>
      <c r="E512" s="3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34"/>
      <c r="C513" s="34"/>
      <c r="D513" s="4"/>
      <c r="E513" s="3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34"/>
      <c r="C514" s="34"/>
      <c r="D514" s="4"/>
      <c r="E514" s="3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34"/>
      <c r="C515" s="34"/>
      <c r="D515" s="4"/>
      <c r="E515" s="3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34"/>
      <c r="C516" s="34"/>
      <c r="D516" s="4"/>
      <c r="E516" s="3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34"/>
      <c r="C517" s="34"/>
      <c r="D517" s="4"/>
      <c r="E517" s="3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34"/>
      <c r="C518" s="34"/>
      <c r="D518" s="4"/>
      <c r="E518" s="3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34"/>
      <c r="C519" s="34"/>
      <c r="D519" s="4"/>
      <c r="E519" s="3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34"/>
      <c r="C520" s="34"/>
      <c r="D520" s="4"/>
      <c r="E520" s="3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34"/>
      <c r="C521" s="34"/>
      <c r="D521" s="4"/>
      <c r="E521" s="3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34"/>
      <c r="C522" s="34"/>
      <c r="D522" s="4"/>
      <c r="E522" s="3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34"/>
      <c r="C523" s="34"/>
      <c r="D523" s="4"/>
      <c r="E523" s="3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34"/>
      <c r="C524" s="34"/>
      <c r="D524" s="4"/>
      <c r="E524" s="3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34"/>
      <c r="C525" s="34"/>
      <c r="D525" s="4"/>
      <c r="E525" s="3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34"/>
      <c r="C526" s="34"/>
      <c r="D526" s="4"/>
      <c r="E526" s="3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34"/>
      <c r="C527" s="34"/>
      <c r="D527" s="4"/>
      <c r="E527" s="3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34"/>
      <c r="C528" s="34"/>
      <c r="D528" s="4"/>
      <c r="E528" s="3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34"/>
      <c r="C529" s="34"/>
      <c r="D529" s="4"/>
      <c r="E529" s="3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34"/>
      <c r="C530" s="34"/>
      <c r="D530" s="4"/>
      <c r="E530" s="3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34"/>
      <c r="C531" s="34"/>
      <c r="D531" s="4"/>
      <c r="E531" s="3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34"/>
      <c r="C532" s="34"/>
      <c r="D532" s="4"/>
      <c r="E532" s="3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34"/>
      <c r="C533" s="34"/>
      <c r="D533" s="4"/>
      <c r="E533" s="3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34"/>
      <c r="C534" s="34"/>
      <c r="D534" s="4"/>
      <c r="E534" s="3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34"/>
      <c r="C535" s="34"/>
      <c r="D535" s="4"/>
      <c r="E535" s="3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34"/>
      <c r="C536" s="34"/>
      <c r="D536" s="4"/>
      <c r="E536" s="3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34"/>
      <c r="C537" s="34"/>
      <c r="D537" s="4"/>
      <c r="E537" s="3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34"/>
      <c r="C538" s="34"/>
      <c r="D538" s="4"/>
      <c r="E538" s="3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34"/>
      <c r="C539" s="34"/>
      <c r="D539" s="4"/>
      <c r="E539" s="3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34"/>
      <c r="C540" s="34"/>
      <c r="D540" s="4"/>
      <c r="E540" s="3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34"/>
      <c r="C541" s="34"/>
      <c r="D541" s="4"/>
      <c r="E541" s="3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34"/>
      <c r="C542" s="34"/>
      <c r="D542" s="4"/>
      <c r="E542" s="3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34"/>
      <c r="C543" s="34"/>
      <c r="D543" s="4"/>
      <c r="E543" s="3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34"/>
      <c r="C544" s="34"/>
      <c r="D544" s="4"/>
      <c r="E544" s="3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34"/>
      <c r="C545" s="34"/>
      <c r="D545" s="4"/>
      <c r="E545" s="3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34"/>
      <c r="C546" s="34"/>
      <c r="D546" s="4"/>
      <c r="E546" s="3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34"/>
      <c r="C547" s="34"/>
      <c r="D547" s="4"/>
      <c r="E547" s="3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34"/>
      <c r="C548" s="34"/>
      <c r="D548" s="4"/>
      <c r="E548" s="3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34"/>
      <c r="C549" s="34"/>
      <c r="D549" s="4"/>
      <c r="E549" s="3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34"/>
      <c r="C550" s="34"/>
      <c r="D550" s="4"/>
      <c r="E550" s="3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34"/>
      <c r="C551" s="34"/>
      <c r="D551" s="4"/>
      <c r="E551" s="3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34"/>
      <c r="C552" s="34"/>
      <c r="D552" s="4"/>
      <c r="E552" s="3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34"/>
      <c r="C553" s="34"/>
      <c r="D553" s="4"/>
      <c r="E553" s="3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34"/>
      <c r="C554" s="34"/>
      <c r="D554" s="4"/>
      <c r="E554" s="3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34"/>
      <c r="C555" s="34"/>
      <c r="D555" s="4"/>
      <c r="E555" s="3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34"/>
      <c r="C556" s="34"/>
      <c r="D556" s="4"/>
      <c r="E556" s="3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34"/>
      <c r="C557" s="34"/>
      <c r="D557" s="4"/>
      <c r="E557" s="3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34"/>
      <c r="C558" s="34"/>
      <c r="D558" s="4"/>
      <c r="E558" s="3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34"/>
      <c r="C559" s="34"/>
      <c r="D559" s="4"/>
      <c r="E559" s="3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34"/>
      <c r="C560" s="34"/>
      <c r="D560" s="4"/>
      <c r="E560" s="3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34"/>
      <c r="C561" s="34"/>
      <c r="D561" s="4"/>
      <c r="E561" s="3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34"/>
      <c r="C562" s="34"/>
      <c r="D562" s="4"/>
      <c r="E562" s="3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34"/>
      <c r="C563" s="34"/>
      <c r="D563" s="4"/>
      <c r="E563" s="3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34"/>
      <c r="C564" s="34"/>
      <c r="D564" s="4"/>
      <c r="E564" s="3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34"/>
      <c r="C565" s="34"/>
      <c r="D565" s="4"/>
      <c r="E565" s="3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34"/>
      <c r="C566" s="34"/>
      <c r="D566" s="4"/>
      <c r="E566" s="3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34"/>
      <c r="C567" s="34"/>
      <c r="D567" s="4"/>
      <c r="E567" s="3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34"/>
      <c r="C568" s="34"/>
      <c r="D568" s="4"/>
      <c r="E568" s="3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34"/>
      <c r="C569" s="34"/>
      <c r="D569" s="4"/>
      <c r="E569" s="3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34"/>
      <c r="C570" s="34"/>
      <c r="D570" s="4"/>
      <c r="E570" s="3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34"/>
      <c r="C571" s="34"/>
      <c r="D571" s="4"/>
      <c r="E571" s="3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34"/>
      <c r="C572" s="34"/>
      <c r="D572" s="4"/>
      <c r="E572" s="3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34"/>
      <c r="C573" s="34"/>
      <c r="D573" s="4"/>
      <c r="E573" s="3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34"/>
      <c r="C574" s="34"/>
      <c r="D574" s="4"/>
      <c r="E574" s="3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34"/>
      <c r="C575" s="34"/>
      <c r="D575" s="4"/>
      <c r="E575" s="3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34"/>
      <c r="C576" s="34"/>
      <c r="D576" s="4"/>
      <c r="E576" s="3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34"/>
      <c r="C577" s="34"/>
      <c r="D577" s="4"/>
      <c r="E577" s="3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34"/>
      <c r="C578" s="34"/>
      <c r="D578" s="4"/>
      <c r="E578" s="3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34"/>
      <c r="C579" s="34"/>
      <c r="D579" s="4"/>
      <c r="E579" s="3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34"/>
      <c r="C580" s="34"/>
      <c r="D580" s="4"/>
      <c r="E580" s="3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34"/>
      <c r="C581" s="34"/>
      <c r="D581" s="4"/>
      <c r="E581" s="3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34"/>
      <c r="C582" s="34"/>
      <c r="D582" s="4"/>
      <c r="E582" s="3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34"/>
      <c r="C583" s="34"/>
      <c r="D583" s="4"/>
      <c r="E583" s="3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34"/>
      <c r="C584" s="34"/>
      <c r="D584" s="4"/>
      <c r="E584" s="3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34"/>
      <c r="C585" s="34"/>
      <c r="D585" s="4"/>
      <c r="E585" s="3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34"/>
      <c r="C586" s="34"/>
      <c r="D586" s="4"/>
      <c r="E586" s="3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34"/>
      <c r="C587" s="34"/>
      <c r="D587" s="4"/>
      <c r="E587" s="3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34"/>
      <c r="C588" s="34"/>
      <c r="D588" s="4"/>
      <c r="E588" s="3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34"/>
      <c r="C589" s="34"/>
      <c r="D589" s="4"/>
      <c r="E589" s="3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34"/>
      <c r="C590" s="34"/>
      <c r="D590" s="4"/>
      <c r="E590" s="3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34"/>
      <c r="C591" s="34"/>
      <c r="D591" s="4"/>
      <c r="E591" s="3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34"/>
      <c r="C592" s="34"/>
      <c r="D592" s="4"/>
      <c r="E592" s="3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34"/>
      <c r="C593" s="34"/>
      <c r="D593" s="4"/>
      <c r="E593" s="3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34"/>
      <c r="C594" s="34"/>
      <c r="D594" s="4"/>
      <c r="E594" s="3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34"/>
      <c r="C595" s="34"/>
      <c r="D595" s="4"/>
      <c r="E595" s="3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34"/>
      <c r="C596" s="34"/>
      <c r="D596" s="4"/>
      <c r="E596" s="3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34"/>
      <c r="C597" s="34"/>
      <c r="D597" s="4"/>
      <c r="E597" s="3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34"/>
      <c r="C598" s="34"/>
      <c r="D598" s="4"/>
      <c r="E598" s="3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34"/>
      <c r="C599" s="34"/>
      <c r="D599" s="4"/>
      <c r="E599" s="3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34"/>
      <c r="C600" s="34"/>
      <c r="D600" s="4"/>
      <c r="E600" s="3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34"/>
      <c r="C601" s="34"/>
      <c r="D601" s="4"/>
      <c r="E601" s="3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34"/>
      <c r="C602" s="34"/>
      <c r="D602" s="4"/>
      <c r="E602" s="3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34"/>
      <c r="C603" s="34"/>
      <c r="D603" s="4"/>
      <c r="E603" s="3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34"/>
      <c r="C604" s="34"/>
      <c r="D604" s="4"/>
      <c r="E604" s="3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34"/>
      <c r="C605" s="34"/>
      <c r="D605" s="4"/>
      <c r="E605" s="3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34"/>
      <c r="C606" s="34"/>
      <c r="D606" s="4"/>
      <c r="E606" s="3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34"/>
      <c r="C607" s="34"/>
      <c r="D607" s="4"/>
      <c r="E607" s="3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34"/>
      <c r="C608" s="34"/>
      <c r="D608" s="4"/>
      <c r="E608" s="3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34"/>
      <c r="C609" s="34"/>
      <c r="D609" s="4"/>
      <c r="E609" s="3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34"/>
      <c r="C610" s="34"/>
      <c r="D610" s="4"/>
      <c r="E610" s="3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34"/>
      <c r="C611" s="34"/>
      <c r="D611" s="4"/>
      <c r="E611" s="3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34"/>
      <c r="C612" s="34"/>
      <c r="D612" s="4"/>
      <c r="E612" s="3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34"/>
      <c r="C613" s="34"/>
      <c r="D613" s="4"/>
      <c r="E613" s="3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34"/>
      <c r="C614" s="34"/>
      <c r="D614" s="4"/>
      <c r="E614" s="3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34"/>
      <c r="C615" s="34"/>
      <c r="D615" s="4"/>
      <c r="E615" s="3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34"/>
      <c r="C616" s="34"/>
      <c r="D616" s="4"/>
      <c r="E616" s="3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34"/>
      <c r="C617" s="34"/>
      <c r="D617" s="4"/>
      <c r="E617" s="3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34"/>
      <c r="C618" s="34"/>
      <c r="D618" s="4"/>
      <c r="E618" s="3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34"/>
      <c r="C619" s="34"/>
      <c r="D619" s="4"/>
      <c r="E619" s="3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34"/>
      <c r="C620" s="34"/>
      <c r="D620" s="4"/>
      <c r="E620" s="3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34"/>
      <c r="C621" s="34"/>
      <c r="D621" s="4"/>
      <c r="E621" s="3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34"/>
      <c r="C622" s="34"/>
      <c r="D622" s="4"/>
      <c r="E622" s="3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34"/>
      <c r="C623" s="34"/>
      <c r="D623" s="4"/>
      <c r="E623" s="3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34"/>
      <c r="C624" s="34"/>
      <c r="D624" s="4"/>
      <c r="E624" s="3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34"/>
      <c r="C625" s="34"/>
      <c r="D625" s="4"/>
      <c r="E625" s="3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34"/>
      <c r="C626" s="34"/>
      <c r="D626" s="4"/>
      <c r="E626" s="3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34"/>
      <c r="C627" s="34"/>
      <c r="D627" s="4"/>
      <c r="E627" s="3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34"/>
      <c r="C628" s="34"/>
      <c r="D628" s="4"/>
      <c r="E628" s="3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34"/>
      <c r="C629" s="34"/>
      <c r="D629" s="4"/>
      <c r="E629" s="3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34"/>
      <c r="C630" s="34"/>
      <c r="D630" s="4"/>
      <c r="E630" s="3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34"/>
      <c r="C631" s="34"/>
      <c r="D631" s="4"/>
      <c r="E631" s="3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34"/>
      <c r="C632" s="34"/>
      <c r="D632" s="4"/>
      <c r="E632" s="3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34"/>
      <c r="C633" s="34"/>
      <c r="D633" s="4"/>
      <c r="E633" s="3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34"/>
      <c r="C634" s="34"/>
      <c r="D634" s="4"/>
      <c r="E634" s="3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34"/>
      <c r="C635" s="34"/>
      <c r="D635" s="4"/>
      <c r="E635" s="3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34"/>
      <c r="C636" s="34"/>
      <c r="D636" s="4"/>
      <c r="E636" s="3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34"/>
      <c r="C637" s="34"/>
      <c r="D637" s="4"/>
      <c r="E637" s="3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34"/>
      <c r="C638" s="34"/>
      <c r="D638" s="4"/>
      <c r="E638" s="3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34"/>
      <c r="C639" s="34"/>
      <c r="D639" s="4"/>
      <c r="E639" s="3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34"/>
      <c r="C640" s="34"/>
      <c r="D640" s="4"/>
      <c r="E640" s="3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34"/>
      <c r="C641" s="34"/>
      <c r="D641" s="4"/>
      <c r="E641" s="3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34"/>
      <c r="C642" s="34"/>
      <c r="D642" s="4"/>
      <c r="E642" s="3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34"/>
      <c r="C643" s="34"/>
      <c r="D643" s="4"/>
      <c r="E643" s="3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34"/>
      <c r="C644" s="34"/>
      <c r="D644" s="4"/>
      <c r="E644" s="3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34"/>
      <c r="C645" s="34"/>
      <c r="D645" s="4"/>
      <c r="E645" s="3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34"/>
      <c r="C646" s="34"/>
      <c r="D646" s="4"/>
      <c r="E646" s="3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34"/>
      <c r="C647" s="34"/>
      <c r="D647" s="4"/>
      <c r="E647" s="3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34"/>
      <c r="C648" s="34"/>
      <c r="D648" s="4"/>
      <c r="E648" s="3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34"/>
      <c r="C649" s="34"/>
      <c r="D649" s="4"/>
      <c r="E649" s="3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34"/>
      <c r="C650" s="34"/>
      <c r="D650" s="4"/>
      <c r="E650" s="3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34"/>
      <c r="C651" s="34"/>
      <c r="D651" s="4"/>
      <c r="E651" s="3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34"/>
      <c r="C652" s="34"/>
      <c r="D652" s="4"/>
      <c r="E652" s="3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34"/>
      <c r="C653" s="34"/>
      <c r="D653" s="4"/>
      <c r="E653" s="3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34"/>
      <c r="C654" s="34"/>
      <c r="D654" s="4"/>
      <c r="E654" s="3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34"/>
      <c r="C655" s="34"/>
      <c r="D655" s="4"/>
      <c r="E655" s="3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34"/>
      <c r="C656" s="34"/>
      <c r="D656" s="4"/>
      <c r="E656" s="3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34"/>
      <c r="C657" s="34"/>
      <c r="D657" s="4"/>
      <c r="E657" s="3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34"/>
      <c r="C658" s="34"/>
      <c r="D658" s="4"/>
      <c r="E658" s="3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34"/>
      <c r="C659" s="34"/>
      <c r="D659" s="4"/>
      <c r="E659" s="3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34"/>
      <c r="C660" s="34"/>
      <c r="D660" s="4"/>
      <c r="E660" s="3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34"/>
      <c r="C661" s="34"/>
      <c r="D661" s="4"/>
      <c r="E661" s="3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34"/>
      <c r="C662" s="34"/>
      <c r="D662" s="4"/>
      <c r="E662" s="3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34"/>
      <c r="C663" s="34"/>
      <c r="D663" s="4"/>
      <c r="E663" s="3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34"/>
      <c r="C664" s="34"/>
      <c r="D664" s="4"/>
      <c r="E664" s="3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34"/>
      <c r="C665" s="34"/>
      <c r="D665" s="4"/>
      <c r="E665" s="3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34"/>
      <c r="C666" s="34"/>
      <c r="D666" s="4"/>
      <c r="E666" s="3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34"/>
      <c r="C667" s="34"/>
      <c r="D667" s="4"/>
      <c r="E667" s="3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34"/>
      <c r="C668" s="34"/>
      <c r="D668" s="4"/>
      <c r="E668" s="3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34"/>
      <c r="C669" s="34"/>
      <c r="D669" s="4"/>
      <c r="E669" s="3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34"/>
      <c r="C670" s="34"/>
      <c r="D670" s="4"/>
      <c r="E670" s="3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34"/>
      <c r="C671" s="34"/>
      <c r="D671" s="4"/>
      <c r="E671" s="3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34"/>
      <c r="C672" s="34"/>
      <c r="D672" s="4"/>
      <c r="E672" s="3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34"/>
      <c r="C673" s="34"/>
      <c r="D673" s="4"/>
      <c r="E673" s="3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34"/>
      <c r="C674" s="34"/>
      <c r="D674" s="4"/>
      <c r="E674" s="3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34"/>
      <c r="C675" s="34"/>
      <c r="D675" s="4"/>
      <c r="E675" s="3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34"/>
      <c r="C676" s="34"/>
      <c r="D676" s="4"/>
      <c r="E676" s="3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34"/>
      <c r="C677" s="34"/>
      <c r="D677" s="4"/>
      <c r="E677" s="3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34"/>
      <c r="C678" s="34"/>
      <c r="D678" s="4"/>
      <c r="E678" s="3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34"/>
      <c r="C679" s="34"/>
      <c r="D679" s="4"/>
      <c r="E679" s="3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34"/>
      <c r="C680" s="34"/>
      <c r="D680" s="4"/>
      <c r="E680" s="3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34"/>
      <c r="C681" s="34"/>
      <c r="D681" s="4"/>
      <c r="E681" s="3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34"/>
      <c r="C682" s="34"/>
      <c r="D682" s="4"/>
      <c r="E682" s="3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34"/>
      <c r="C683" s="34"/>
      <c r="D683" s="4"/>
      <c r="E683" s="3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34"/>
      <c r="C684" s="34"/>
      <c r="D684" s="4"/>
      <c r="E684" s="3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34"/>
      <c r="C685" s="34"/>
      <c r="D685" s="4"/>
      <c r="E685" s="3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34"/>
      <c r="C686" s="34"/>
      <c r="D686" s="4"/>
      <c r="E686" s="3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34"/>
      <c r="C687" s="34"/>
      <c r="D687" s="4"/>
      <c r="E687" s="3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34"/>
      <c r="C688" s="34"/>
      <c r="D688" s="4"/>
      <c r="E688" s="3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34"/>
      <c r="C689" s="34"/>
      <c r="D689" s="4"/>
      <c r="E689" s="3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34"/>
      <c r="C690" s="34"/>
      <c r="D690" s="4"/>
      <c r="E690" s="3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34"/>
      <c r="C691" s="34"/>
      <c r="D691" s="4"/>
      <c r="E691" s="3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34"/>
      <c r="C692" s="34"/>
      <c r="D692" s="4"/>
      <c r="E692" s="3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34"/>
      <c r="C693" s="34"/>
      <c r="D693" s="4"/>
      <c r="E693" s="3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34"/>
      <c r="C694" s="34"/>
      <c r="D694" s="4"/>
      <c r="E694" s="3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34"/>
      <c r="C695" s="34"/>
      <c r="D695" s="4"/>
      <c r="E695" s="3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34"/>
      <c r="C696" s="34"/>
      <c r="D696" s="4"/>
      <c r="E696" s="3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34"/>
      <c r="C697" s="34"/>
      <c r="D697" s="4"/>
      <c r="E697" s="3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34"/>
      <c r="C698" s="34"/>
      <c r="D698" s="4"/>
      <c r="E698" s="3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34"/>
      <c r="C699" s="34"/>
      <c r="D699" s="4"/>
      <c r="E699" s="3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34"/>
      <c r="C700" s="34"/>
      <c r="D700" s="4"/>
      <c r="E700" s="3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34"/>
      <c r="C701" s="34"/>
      <c r="D701" s="4"/>
      <c r="E701" s="3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34"/>
      <c r="C702" s="34"/>
      <c r="D702" s="4"/>
      <c r="E702" s="3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34"/>
      <c r="C703" s="34"/>
      <c r="D703" s="4"/>
      <c r="E703" s="3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34"/>
      <c r="C704" s="34"/>
      <c r="D704" s="4"/>
      <c r="E704" s="3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34"/>
      <c r="C705" s="34"/>
      <c r="D705" s="4"/>
      <c r="E705" s="3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34"/>
      <c r="C706" s="34"/>
      <c r="D706" s="4"/>
      <c r="E706" s="3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34"/>
      <c r="C707" s="34"/>
      <c r="D707" s="4"/>
      <c r="E707" s="3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34"/>
      <c r="C708" s="34"/>
      <c r="D708" s="4"/>
      <c r="E708" s="3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34"/>
      <c r="C709" s="34"/>
      <c r="D709" s="4"/>
      <c r="E709" s="3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34"/>
      <c r="C710" s="34"/>
      <c r="D710" s="4"/>
      <c r="E710" s="3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34"/>
      <c r="C711" s="34"/>
      <c r="D711" s="4"/>
      <c r="E711" s="3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34"/>
      <c r="C712" s="34"/>
      <c r="D712" s="4"/>
      <c r="E712" s="3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34"/>
      <c r="C713" s="34"/>
      <c r="D713" s="4"/>
      <c r="E713" s="3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34"/>
      <c r="C714" s="34"/>
      <c r="D714" s="4"/>
      <c r="E714" s="3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34"/>
      <c r="C715" s="34"/>
      <c r="D715" s="4"/>
      <c r="E715" s="3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34"/>
      <c r="C716" s="34"/>
      <c r="D716" s="4"/>
      <c r="E716" s="3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34"/>
      <c r="C717" s="34"/>
      <c r="D717" s="4"/>
      <c r="E717" s="3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34"/>
      <c r="C718" s="34"/>
      <c r="D718" s="4"/>
      <c r="E718" s="3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34"/>
      <c r="C719" s="34"/>
      <c r="D719" s="4"/>
      <c r="E719" s="3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34"/>
      <c r="C720" s="34"/>
      <c r="D720" s="4"/>
      <c r="E720" s="3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34"/>
      <c r="C721" s="34"/>
      <c r="D721" s="4"/>
      <c r="E721" s="3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34"/>
      <c r="C722" s="34"/>
      <c r="D722" s="4"/>
      <c r="E722" s="3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34"/>
      <c r="C723" s="34"/>
      <c r="D723" s="4"/>
      <c r="E723" s="3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34"/>
      <c r="C724" s="34"/>
      <c r="D724" s="4"/>
      <c r="E724" s="3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34"/>
      <c r="C725" s="34"/>
      <c r="D725" s="4"/>
      <c r="E725" s="3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34"/>
      <c r="C726" s="34"/>
      <c r="D726" s="4"/>
      <c r="E726" s="3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34"/>
      <c r="C727" s="34"/>
      <c r="D727" s="4"/>
      <c r="E727" s="3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34"/>
      <c r="C728" s="34"/>
      <c r="D728" s="4"/>
      <c r="E728" s="3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34"/>
      <c r="C729" s="34"/>
      <c r="D729" s="4"/>
      <c r="E729" s="3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34"/>
      <c r="C730" s="34"/>
      <c r="D730" s="4"/>
      <c r="E730" s="3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34"/>
      <c r="C731" s="34"/>
      <c r="D731" s="4"/>
      <c r="E731" s="3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34"/>
      <c r="C732" s="34"/>
      <c r="D732" s="4"/>
      <c r="E732" s="3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34"/>
      <c r="C733" s="34"/>
      <c r="D733" s="4"/>
      <c r="E733" s="3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34"/>
      <c r="C734" s="34"/>
      <c r="D734" s="4"/>
      <c r="E734" s="3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34"/>
      <c r="C735" s="34"/>
      <c r="D735" s="4"/>
      <c r="E735" s="3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34"/>
      <c r="C736" s="34"/>
      <c r="D736" s="4"/>
      <c r="E736" s="3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34"/>
      <c r="C737" s="34"/>
      <c r="D737" s="4"/>
      <c r="E737" s="3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34"/>
      <c r="C738" s="34"/>
      <c r="D738" s="4"/>
      <c r="E738" s="3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34"/>
      <c r="C739" s="34"/>
      <c r="D739" s="4"/>
      <c r="E739" s="3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34"/>
      <c r="C740" s="34"/>
      <c r="D740" s="4"/>
      <c r="E740" s="3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34"/>
      <c r="C741" s="34"/>
      <c r="D741" s="4"/>
      <c r="E741" s="3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34"/>
      <c r="C742" s="34"/>
      <c r="D742" s="4"/>
      <c r="E742" s="3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34"/>
      <c r="C743" s="34"/>
      <c r="D743" s="4"/>
      <c r="E743" s="3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34"/>
      <c r="C744" s="34"/>
      <c r="D744" s="4"/>
      <c r="E744" s="3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34"/>
      <c r="C745" s="34"/>
      <c r="D745" s="4"/>
      <c r="E745" s="3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34"/>
      <c r="C746" s="34"/>
      <c r="D746" s="4"/>
      <c r="E746" s="3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34"/>
      <c r="C747" s="34"/>
      <c r="D747" s="4"/>
      <c r="E747" s="3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34"/>
      <c r="C748" s="34"/>
      <c r="D748" s="4"/>
      <c r="E748" s="3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34"/>
      <c r="C749" s="34"/>
      <c r="D749" s="4"/>
      <c r="E749" s="3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34"/>
      <c r="C750" s="34"/>
      <c r="D750" s="4"/>
      <c r="E750" s="3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34"/>
      <c r="C751" s="34"/>
      <c r="D751" s="4"/>
      <c r="E751" s="3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34"/>
      <c r="C752" s="34"/>
      <c r="D752" s="4"/>
      <c r="E752" s="3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34"/>
      <c r="C753" s="34"/>
      <c r="D753" s="4"/>
      <c r="E753" s="3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34"/>
      <c r="C754" s="34"/>
      <c r="D754" s="4"/>
      <c r="E754" s="3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34"/>
      <c r="C755" s="34"/>
      <c r="D755" s="4"/>
      <c r="E755" s="3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34"/>
      <c r="C756" s="34"/>
      <c r="D756" s="4"/>
      <c r="E756" s="3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34"/>
      <c r="C757" s="34"/>
      <c r="D757" s="4"/>
      <c r="E757" s="3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34"/>
      <c r="C758" s="34"/>
      <c r="D758" s="4"/>
      <c r="E758" s="3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34"/>
      <c r="C759" s="34"/>
      <c r="D759" s="4"/>
      <c r="E759" s="3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34"/>
      <c r="C760" s="34"/>
      <c r="D760" s="4"/>
      <c r="E760" s="3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34"/>
      <c r="C761" s="34"/>
      <c r="D761" s="4"/>
      <c r="E761" s="3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34"/>
      <c r="C762" s="34"/>
      <c r="D762" s="4"/>
      <c r="E762" s="3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34"/>
      <c r="C763" s="34"/>
      <c r="D763" s="4"/>
      <c r="E763" s="3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34"/>
      <c r="C764" s="34"/>
      <c r="D764" s="4"/>
      <c r="E764" s="3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34"/>
      <c r="C765" s="34"/>
      <c r="D765" s="4"/>
      <c r="E765" s="3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34"/>
      <c r="C766" s="34"/>
      <c r="D766" s="4"/>
      <c r="E766" s="3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34"/>
      <c r="C767" s="34"/>
      <c r="D767" s="4"/>
      <c r="E767" s="3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34"/>
      <c r="C768" s="34"/>
      <c r="D768" s="4"/>
      <c r="E768" s="3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34"/>
      <c r="C769" s="34"/>
      <c r="D769" s="4"/>
      <c r="E769" s="3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34"/>
      <c r="C770" s="34"/>
      <c r="D770" s="4"/>
      <c r="E770" s="3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34"/>
      <c r="C771" s="34"/>
      <c r="D771" s="4"/>
      <c r="E771" s="3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34"/>
      <c r="C772" s="34"/>
      <c r="D772" s="4"/>
      <c r="E772" s="3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34"/>
      <c r="C773" s="34"/>
      <c r="D773" s="4"/>
      <c r="E773" s="3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34"/>
      <c r="C774" s="34"/>
      <c r="D774" s="4"/>
      <c r="E774" s="3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34"/>
      <c r="C775" s="34"/>
      <c r="D775" s="4"/>
      <c r="E775" s="3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34"/>
      <c r="C776" s="34"/>
      <c r="D776" s="4"/>
      <c r="E776" s="3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34"/>
      <c r="C777" s="34"/>
      <c r="D777" s="4"/>
      <c r="E777" s="3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34"/>
      <c r="C778" s="34"/>
      <c r="D778" s="4"/>
      <c r="E778" s="3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34"/>
      <c r="C779" s="34"/>
      <c r="D779" s="4"/>
      <c r="E779" s="3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34"/>
      <c r="C780" s="34"/>
      <c r="D780" s="4"/>
      <c r="E780" s="3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34"/>
      <c r="C781" s="34"/>
      <c r="D781" s="4"/>
      <c r="E781" s="3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34"/>
      <c r="C782" s="34"/>
      <c r="D782" s="4"/>
      <c r="E782" s="3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34"/>
      <c r="C783" s="34"/>
      <c r="D783" s="4"/>
      <c r="E783" s="3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34"/>
      <c r="C784" s="34"/>
      <c r="D784" s="4"/>
      <c r="E784" s="3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34"/>
      <c r="C785" s="34"/>
      <c r="D785" s="4"/>
      <c r="E785" s="3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34"/>
      <c r="C786" s="34"/>
      <c r="D786" s="4"/>
      <c r="E786" s="3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34"/>
      <c r="C787" s="34"/>
      <c r="D787" s="4"/>
      <c r="E787" s="3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34"/>
      <c r="C788" s="34"/>
      <c r="D788" s="4"/>
      <c r="E788" s="3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34"/>
      <c r="C789" s="34"/>
      <c r="D789" s="4"/>
      <c r="E789" s="3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34"/>
      <c r="C790" s="34"/>
      <c r="D790" s="4"/>
      <c r="E790" s="3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34"/>
      <c r="C791" s="34"/>
      <c r="D791" s="4"/>
      <c r="E791" s="3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34"/>
      <c r="C792" s="34"/>
      <c r="D792" s="4"/>
      <c r="E792" s="3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34"/>
      <c r="C793" s="34"/>
      <c r="D793" s="4"/>
      <c r="E793" s="3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34"/>
      <c r="C794" s="34"/>
      <c r="D794" s="4"/>
      <c r="E794" s="3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34"/>
      <c r="C795" s="34"/>
      <c r="D795" s="4"/>
      <c r="E795" s="3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34"/>
      <c r="C796" s="34"/>
      <c r="D796" s="4"/>
      <c r="E796" s="3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34"/>
      <c r="C797" s="34"/>
      <c r="D797" s="4"/>
      <c r="E797" s="3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34"/>
      <c r="C798" s="34"/>
      <c r="D798" s="4"/>
      <c r="E798" s="3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34"/>
      <c r="C799" s="34"/>
      <c r="D799" s="4"/>
      <c r="E799" s="3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34"/>
      <c r="C800" s="34"/>
      <c r="D800" s="4"/>
      <c r="E800" s="3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34"/>
      <c r="C801" s="34"/>
      <c r="D801" s="4"/>
      <c r="E801" s="3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34"/>
      <c r="C802" s="34"/>
      <c r="D802" s="4"/>
      <c r="E802" s="3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34"/>
      <c r="C803" s="34"/>
      <c r="D803" s="4"/>
      <c r="E803" s="3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34"/>
      <c r="C804" s="34"/>
      <c r="D804" s="4"/>
      <c r="E804" s="3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34"/>
      <c r="C805" s="34"/>
      <c r="D805" s="4"/>
      <c r="E805" s="3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34"/>
      <c r="C806" s="34"/>
      <c r="D806" s="4"/>
      <c r="E806" s="3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34"/>
      <c r="C807" s="34"/>
      <c r="D807" s="4"/>
      <c r="E807" s="3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34"/>
      <c r="C808" s="34"/>
      <c r="D808" s="4"/>
      <c r="E808" s="3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34"/>
      <c r="C809" s="34"/>
      <c r="D809" s="4"/>
      <c r="E809" s="3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34"/>
      <c r="C810" s="34"/>
      <c r="D810" s="4"/>
      <c r="E810" s="3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34"/>
      <c r="C811" s="34"/>
      <c r="D811" s="4"/>
      <c r="E811" s="3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34"/>
      <c r="C812" s="34"/>
      <c r="D812" s="4"/>
      <c r="E812" s="3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34"/>
      <c r="C813" s="34"/>
      <c r="D813" s="4"/>
      <c r="E813" s="3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34"/>
      <c r="C814" s="34"/>
      <c r="D814" s="4"/>
      <c r="E814" s="3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34"/>
      <c r="C815" s="34"/>
      <c r="D815" s="4"/>
      <c r="E815" s="3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34"/>
      <c r="C816" s="34"/>
      <c r="D816" s="4"/>
      <c r="E816" s="3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34"/>
      <c r="C817" s="34"/>
      <c r="D817" s="4"/>
      <c r="E817" s="3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34"/>
      <c r="C818" s="34"/>
      <c r="D818" s="4"/>
      <c r="E818" s="3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34"/>
      <c r="C819" s="34"/>
      <c r="D819" s="4"/>
      <c r="E819" s="3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34"/>
      <c r="C820" s="34"/>
      <c r="D820" s="4"/>
      <c r="E820" s="3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34"/>
      <c r="C821" s="34"/>
      <c r="D821" s="4"/>
      <c r="E821" s="3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34"/>
      <c r="C822" s="34"/>
      <c r="D822" s="4"/>
      <c r="E822" s="3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34"/>
      <c r="C823" s="34"/>
      <c r="D823" s="4"/>
      <c r="E823" s="3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34"/>
      <c r="C824" s="34"/>
      <c r="D824" s="4"/>
      <c r="E824" s="3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34"/>
      <c r="C825" s="34"/>
      <c r="D825" s="4"/>
      <c r="E825" s="3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34"/>
      <c r="C826" s="34"/>
      <c r="D826" s="4"/>
      <c r="E826" s="3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34"/>
      <c r="C827" s="34"/>
      <c r="D827" s="4"/>
      <c r="E827" s="3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34"/>
      <c r="C828" s="34"/>
      <c r="D828" s="4"/>
      <c r="E828" s="3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34"/>
      <c r="C829" s="34"/>
      <c r="D829" s="4"/>
      <c r="E829" s="3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34"/>
      <c r="C830" s="34"/>
      <c r="D830" s="4"/>
      <c r="E830" s="3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34"/>
      <c r="C831" s="34"/>
      <c r="D831" s="4"/>
      <c r="E831" s="3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34"/>
      <c r="C832" s="34"/>
      <c r="D832" s="4"/>
      <c r="E832" s="3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34"/>
      <c r="C833" s="34"/>
      <c r="D833" s="4"/>
      <c r="E833" s="3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34"/>
      <c r="C834" s="34"/>
      <c r="D834" s="4"/>
      <c r="E834" s="3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34"/>
      <c r="C835" s="34"/>
      <c r="D835" s="4"/>
      <c r="E835" s="3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34"/>
      <c r="C836" s="34"/>
      <c r="D836" s="4"/>
      <c r="E836" s="3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34"/>
      <c r="C837" s="34"/>
      <c r="D837" s="4"/>
      <c r="E837" s="3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34"/>
      <c r="C838" s="34"/>
      <c r="D838" s="4"/>
      <c r="E838" s="3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34"/>
      <c r="C839" s="34"/>
      <c r="D839" s="4"/>
      <c r="E839" s="3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34"/>
      <c r="C840" s="34"/>
      <c r="D840" s="4"/>
      <c r="E840" s="3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34"/>
      <c r="C841" s="34"/>
      <c r="D841" s="4"/>
      <c r="E841" s="3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34"/>
      <c r="C842" s="34"/>
      <c r="D842" s="4"/>
      <c r="E842" s="3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34"/>
      <c r="C843" s="34"/>
      <c r="D843" s="4"/>
      <c r="E843" s="3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34"/>
      <c r="C844" s="34"/>
      <c r="D844" s="4"/>
      <c r="E844" s="3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34"/>
      <c r="C845" s="34"/>
      <c r="D845" s="4"/>
      <c r="E845" s="3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34"/>
      <c r="C846" s="34"/>
      <c r="D846" s="4"/>
      <c r="E846" s="3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34"/>
      <c r="C847" s="34"/>
      <c r="D847" s="4"/>
      <c r="E847" s="3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34"/>
      <c r="C848" s="34"/>
      <c r="D848" s="4"/>
      <c r="E848" s="3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34"/>
      <c r="C849" s="34"/>
      <c r="D849" s="4"/>
      <c r="E849" s="3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34"/>
      <c r="C850" s="34"/>
      <c r="D850" s="4"/>
      <c r="E850" s="3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34"/>
      <c r="C851" s="34"/>
      <c r="D851" s="4"/>
      <c r="E851" s="3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34"/>
      <c r="C852" s="34"/>
      <c r="D852" s="4"/>
      <c r="E852" s="3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34"/>
      <c r="C853" s="34"/>
      <c r="D853" s="4"/>
      <c r="E853" s="3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34"/>
      <c r="C854" s="34"/>
      <c r="D854" s="4"/>
      <c r="E854" s="35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34"/>
      <c r="C855" s="34"/>
      <c r="D855" s="4"/>
      <c r="E855" s="35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34"/>
      <c r="C856" s="34"/>
      <c r="D856" s="4"/>
      <c r="E856" s="35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34"/>
      <c r="C857" s="34"/>
      <c r="D857" s="4"/>
      <c r="E857" s="35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34"/>
      <c r="C858" s="34"/>
      <c r="D858" s="4"/>
      <c r="E858" s="35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34"/>
      <c r="C859" s="34"/>
      <c r="D859" s="4"/>
      <c r="E859" s="35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34"/>
      <c r="C860" s="34"/>
      <c r="D860" s="4"/>
      <c r="E860" s="35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34"/>
      <c r="C861" s="34"/>
      <c r="D861" s="4"/>
      <c r="E861" s="35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34"/>
      <c r="C862" s="34"/>
      <c r="D862" s="4"/>
      <c r="E862" s="35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34"/>
      <c r="C863" s="34"/>
      <c r="D863" s="4"/>
      <c r="E863" s="35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34"/>
      <c r="C864" s="34"/>
      <c r="D864" s="4"/>
      <c r="E864" s="35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34"/>
      <c r="C865" s="34"/>
      <c r="D865" s="4"/>
      <c r="E865" s="35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34"/>
      <c r="C866" s="34"/>
      <c r="D866" s="4"/>
      <c r="E866" s="35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34"/>
      <c r="C867" s="34"/>
      <c r="D867" s="4"/>
      <c r="E867" s="35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34"/>
      <c r="C868" s="34"/>
      <c r="D868" s="4"/>
      <c r="E868" s="35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34"/>
      <c r="C869" s="34"/>
      <c r="D869" s="4"/>
      <c r="E869" s="35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34"/>
      <c r="C870" s="34"/>
      <c r="D870" s="4"/>
      <c r="E870" s="35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34"/>
      <c r="C871" s="34"/>
      <c r="D871" s="4"/>
      <c r="E871" s="35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34"/>
      <c r="C872" s="34"/>
      <c r="D872" s="4"/>
      <c r="E872" s="35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34"/>
      <c r="C873" s="34"/>
      <c r="D873" s="4"/>
      <c r="E873" s="35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34"/>
      <c r="C874" s="34"/>
      <c r="D874" s="4"/>
      <c r="E874" s="35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34"/>
      <c r="C875" s="34"/>
      <c r="D875" s="4"/>
      <c r="E875" s="35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34"/>
      <c r="C876" s="34"/>
      <c r="D876" s="4"/>
      <c r="E876" s="35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34"/>
      <c r="C877" s="34"/>
      <c r="D877" s="4"/>
      <c r="E877" s="35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34"/>
      <c r="C878" s="34"/>
      <c r="D878" s="4"/>
      <c r="E878" s="35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34"/>
      <c r="C879" s="34"/>
      <c r="D879" s="4"/>
      <c r="E879" s="35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34"/>
      <c r="C880" s="34"/>
      <c r="D880" s="4"/>
      <c r="E880" s="35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34"/>
      <c r="C881" s="34"/>
      <c r="D881" s="4"/>
      <c r="E881" s="35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34"/>
      <c r="C882" s="34"/>
      <c r="D882" s="4"/>
      <c r="E882" s="35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34"/>
      <c r="C883" s="34"/>
      <c r="D883" s="4"/>
      <c r="E883" s="35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34"/>
      <c r="C884" s="34"/>
      <c r="D884" s="4"/>
      <c r="E884" s="35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34"/>
      <c r="C885" s="34"/>
      <c r="D885" s="4"/>
      <c r="E885" s="35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34"/>
      <c r="C886" s="34"/>
      <c r="D886" s="4"/>
      <c r="E886" s="35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34"/>
      <c r="C887" s="34"/>
      <c r="D887" s="4"/>
      <c r="E887" s="35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34"/>
      <c r="C888" s="34"/>
      <c r="D888" s="4"/>
      <c r="E888" s="35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34"/>
      <c r="C889" s="34"/>
      <c r="D889" s="4"/>
      <c r="E889" s="35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34"/>
      <c r="C890" s="34"/>
      <c r="D890" s="4"/>
      <c r="E890" s="35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34"/>
      <c r="C891" s="34"/>
      <c r="D891" s="4"/>
      <c r="E891" s="35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34"/>
      <c r="C892" s="34"/>
      <c r="D892" s="4"/>
      <c r="E892" s="35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34"/>
      <c r="C893" s="34"/>
      <c r="D893" s="4"/>
      <c r="E893" s="35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34"/>
      <c r="C894" s="34"/>
      <c r="D894" s="4"/>
      <c r="E894" s="35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34"/>
      <c r="C895" s="34"/>
      <c r="D895" s="4"/>
      <c r="E895" s="35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34"/>
      <c r="C896" s="34"/>
      <c r="D896" s="4"/>
      <c r="E896" s="35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34"/>
      <c r="C897" s="34"/>
      <c r="D897" s="4"/>
      <c r="E897" s="35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34"/>
      <c r="C898" s="34"/>
      <c r="D898" s="4"/>
      <c r="E898" s="35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34"/>
      <c r="C899" s="34"/>
      <c r="D899" s="4"/>
      <c r="E899" s="35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34"/>
      <c r="C900" s="34"/>
      <c r="D900" s="4"/>
      <c r="E900" s="35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34"/>
      <c r="C901" s="34"/>
      <c r="D901" s="4"/>
      <c r="E901" s="35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34"/>
      <c r="C902" s="34"/>
      <c r="D902" s="4"/>
      <c r="E902" s="35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34"/>
      <c r="C903" s="34"/>
      <c r="D903" s="4"/>
      <c r="E903" s="35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34"/>
      <c r="C904" s="34"/>
      <c r="D904" s="4"/>
      <c r="E904" s="35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34"/>
      <c r="C905" s="34"/>
      <c r="D905" s="4"/>
      <c r="E905" s="35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34"/>
      <c r="C906" s="34"/>
      <c r="D906" s="4"/>
      <c r="E906" s="35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34"/>
      <c r="C907" s="34"/>
      <c r="D907" s="4"/>
      <c r="E907" s="35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34"/>
      <c r="C908" s="34"/>
      <c r="D908" s="4"/>
      <c r="E908" s="35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34"/>
      <c r="C909" s="34"/>
      <c r="D909" s="4"/>
      <c r="E909" s="35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34"/>
      <c r="C910" s="34"/>
      <c r="D910" s="4"/>
      <c r="E910" s="35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34"/>
      <c r="C911" s="34"/>
      <c r="D911" s="4"/>
      <c r="E911" s="35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34"/>
      <c r="C912" s="34"/>
      <c r="D912" s="4"/>
      <c r="E912" s="35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34"/>
      <c r="C913" s="34"/>
      <c r="D913" s="4"/>
      <c r="E913" s="35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34"/>
      <c r="C914" s="34"/>
      <c r="D914" s="4"/>
      <c r="E914" s="35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34"/>
      <c r="C915" s="34"/>
      <c r="D915" s="4"/>
      <c r="E915" s="35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34"/>
      <c r="C916" s="34"/>
      <c r="D916" s="4"/>
      <c r="E916" s="35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34"/>
      <c r="C917" s="34"/>
      <c r="D917" s="4"/>
      <c r="E917" s="35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34"/>
      <c r="C918" s="34"/>
      <c r="D918" s="4"/>
      <c r="E918" s="35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34"/>
      <c r="C919" s="34"/>
      <c r="D919" s="4"/>
      <c r="E919" s="35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34"/>
      <c r="C920" s="34"/>
      <c r="D920" s="4"/>
      <c r="E920" s="35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34"/>
      <c r="C921" s="34"/>
      <c r="D921" s="4"/>
      <c r="E921" s="35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34"/>
      <c r="C922" s="34"/>
      <c r="D922" s="4"/>
      <c r="E922" s="35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34"/>
      <c r="C923" s="34"/>
      <c r="D923" s="4"/>
      <c r="E923" s="35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34"/>
      <c r="C924" s="34"/>
      <c r="D924" s="4"/>
      <c r="E924" s="35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34"/>
      <c r="C925" s="34"/>
      <c r="D925" s="4"/>
      <c r="E925" s="35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34"/>
      <c r="C926" s="34"/>
      <c r="D926" s="4"/>
      <c r="E926" s="35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34"/>
      <c r="C927" s="34"/>
      <c r="D927" s="4"/>
      <c r="E927" s="35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34"/>
      <c r="C928" s="34"/>
      <c r="D928" s="4"/>
      <c r="E928" s="35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34"/>
      <c r="C929" s="34"/>
      <c r="D929" s="4"/>
      <c r="E929" s="35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34"/>
      <c r="C930" s="34"/>
      <c r="D930" s="4"/>
      <c r="E930" s="35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34"/>
      <c r="C931" s="34"/>
      <c r="D931" s="4"/>
      <c r="E931" s="35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34"/>
      <c r="C932" s="34"/>
      <c r="D932" s="4"/>
      <c r="E932" s="35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34"/>
      <c r="C933" s="34"/>
      <c r="D933" s="4"/>
      <c r="E933" s="35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34"/>
      <c r="C934" s="34"/>
      <c r="D934" s="4"/>
      <c r="E934" s="35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34"/>
      <c r="C935" s="34"/>
      <c r="D935" s="4"/>
      <c r="E935" s="35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34"/>
      <c r="C936" s="34"/>
      <c r="D936" s="4"/>
      <c r="E936" s="35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34"/>
      <c r="C937" s="34"/>
      <c r="D937" s="4"/>
      <c r="E937" s="35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34"/>
      <c r="C938" s="34"/>
      <c r="D938" s="4"/>
      <c r="E938" s="35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34"/>
      <c r="C939" s="34"/>
      <c r="D939" s="4"/>
      <c r="E939" s="35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34"/>
      <c r="C940" s="34"/>
      <c r="D940" s="4"/>
      <c r="E940" s="35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34"/>
      <c r="C941" s="34"/>
      <c r="D941" s="4"/>
      <c r="E941" s="35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34"/>
      <c r="C942" s="34"/>
      <c r="D942" s="4"/>
      <c r="E942" s="35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34"/>
      <c r="C943" s="34"/>
      <c r="D943" s="4"/>
      <c r="E943" s="35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34"/>
      <c r="C944" s="34"/>
      <c r="D944" s="4"/>
      <c r="E944" s="35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34"/>
      <c r="C945" s="34"/>
      <c r="D945" s="4"/>
      <c r="E945" s="35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34"/>
      <c r="C946" s="34"/>
      <c r="D946" s="4"/>
      <c r="E946" s="35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34"/>
      <c r="C947" s="34"/>
      <c r="D947" s="4"/>
      <c r="E947" s="35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34"/>
      <c r="C948" s="34"/>
      <c r="D948" s="4"/>
      <c r="E948" s="35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34"/>
      <c r="C949" s="34"/>
      <c r="D949" s="4"/>
      <c r="E949" s="35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34"/>
      <c r="C950" s="34"/>
      <c r="D950" s="4"/>
      <c r="E950" s="35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34"/>
      <c r="C951" s="34"/>
      <c r="D951" s="4"/>
      <c r="E951" s="35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34"/>
      <c r="C952" s="34"/>
      <c r="D952" s="4"/>
      <c r="E952" s="35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34"/>
      <c r="C953" s="34"/>
      <c r="D953" s="4"/>
      <c r="E953" s="35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34"/>
      <c r="C954" s="34"/>
      <c r="D954" s="4"/>
      <c r="E954" s="35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34"/>
      <c r="C955" s="34"/>
      <c r="D955" s="4"/>
      <c r="E955" s="35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34"/>
      <c r="C956" s="34"/>
      <c r="D956" s="4"/>
      <c r="E956" s="35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34"/>
      <c r="C957" s="34"/>
      <c r="D957" s="4"/>
      <c r="E957" s="35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34"/>
      <c r="C958" s="34"/>
      <c r="D958" s="4"/>
      <c r="E958" s="35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34"/>
      <c r="C959" s="34"/>
      <c r="D959" s="4"/>
      <c r="E959" s="35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34"/>
      <c r="C960" s="34"/>
      <c r="D960" s="4"/>
      <c r="E960" s="35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34"/>
      <c r="C961" s="34"/>
      <c r="D961" s="4"/>
      <c r="E961" s="35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34"/>
      <c r="C962" s="34"/>
      <c r="D962" s="4"/>
      <c r="E962" s="35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34"/>
      <c r="C963" s="34"/>
      <c r="D963" s="4"/>
      <c r="E963" s="35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34"/>
      <c r="C964" s="34"/>
      <c r="D964" s="4"/>
      <c r="E964" s="35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34"/>
      <c r="C965" s="34"/>
      <c r="D965" s="4"/>
      <c r="E965" s="35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34"/>
      <c r="C966" s="34"/>
      <c r="D966" s="4"/>
      <c r="E966" s="35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34"/>
      <c r="C967" s="34"/>
      <c r="D967" s="4"/>
      <c r="E967" s="35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34"/>
      <c r="C968" s="34"/>
      <c r="D968" s="4"/>
      <c r="E968" s="35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34"/>
      <c r="C969" s="34"/>
      <c r="D969" s="4"/>
      <c r="E969" s="35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34"/>
      <c r="C970" s="34"/>
      <c r="D970" s="4"/>
      <c r="E970" s="35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34"/>
      <c r="C971" s="34"/>
      <c r="D971" s="4"/>
      <c r="E971" s="35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34"/>
      <c r="C972" s="34"/>
      <c r="D972" s="4"/>
      <c r="E972" s="35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34"/>
      <c r="C973" s="34"/>
      <c r="D973" s="4"/>
      <c r="E973" s="35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34"/>
      <c r="C974" s="34"/>
      <c r="D974" s="4"/>
      <c r="E974" s="35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34"/>
      <c r="C975" s="34"/>
      <c r="D975" s="4"/>
      <c r="E975" s="35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34"/>
      <c r="C976" s="34"/>
      <c r="D976" s="4"/>
      <c r="E976" s="35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34"/>
      <c r="C977" s="34"/>
      <c r="D977" s="4"/>
      <c r="E977" s="35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34"/>
      <c r="C978" s="34"/>
      <c r="D978" s="4"/>
      <c r="E978" s="35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34"/>
      <c r="C979" s="34"/>
      <c r="D979" s="4"/>
      <c r="E979" s="35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34"/>
      <c r="C980" s="34"/>
      <c r="D980" s="4"/>
      <c r="E980" s="35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34"/>
      <c r="C981" s="34"/>
      <c r="D981" s="4"/>
      <c r="E981" s="35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34"/>
      <c r="C982" s="34"/>
      <c r="D982" s="4"/>
      <c r="E982" s="35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34"/>
      <c r="C983" s="34"/>
      <c r="D983" s="4"/>
      <c r="E983" s="35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34"/>
      <c r="C984" s="34"/>
      <c r="D984" s="4"/>
      <c r="E984" s="35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34"/>
      <c r="C985" s="34"/>
      <c r="D985" s="4"/>
      <c r="E985" s="35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34"/>
      <c r="C986" s="34"/>
      <c r="D986" s="4"/>
      <c r="E986" s="35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34"/>
      <c r="C987" s="34"/>
      <c r="D987" s="4"/>
      <c r="E987" s="35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34"/>
      <c r="C988" s="34"/>
      <c r="D988" s="4"/>
      <c r="E988" s="35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34"/>
      <c r="C989" s="34"/>
      <c r="D989" s="4"/>
      <c r="E989" s="35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34"/>
      <c r="C990" s="34"/>
      <c r="D990" s="4"/>
      <c r="E990" s="35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34"/>
      <c r="C991" s="34"/>
      <c r="D991" s="4"/>
      <c r="E991" s="35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34"/>
      <c r="C992" s="34"/>
      <c r="D992" s="4"/>
      <c r="E992" s="35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34"/>
      <c r="C993" s="34"/>
      <c r="D993" s="4"/>
      <c r="E993" s="35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34"/>
      <c r="C994" s="34"/>
      <c r="D994" s="4"/>
      <c r="E994" s="35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34"/>
      <c r="C995" s="34"/>
      <c r="D995" s="4"/>
      <c r="E995" s="35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34"/>
      <c r="C996" s="34"/>
      <c r="D996" s="4"/>
      <c r="E996" s="35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34"/>
      <c r="C997" s="34"/>
      <c r="D997" s="4"/>
      <c r="E997" s="35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34"/>
      <c r="C998" s="34"/>
      <c r="D998" s="4"/>
      <c r="E998" s="35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34"/>
      <c r="C999" s="34"/>
      <c r="D999" s="4"/>
      <c r="E999" s="35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34"/>
      <c r="C1000" s="34"/>
      <c r="D1000" s="4"/>
      <c r="E1000" s="35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2">
    <mergeCell ref="A90:L90"/>
    <mergeCell ref="C95:D95"/>
    <mergeCell ref="C96:D96"/>
    <mergeCell ref="C97:D97"/>
    <mergeCell ref="C98:D98"/>
    <mergeCell ref="A1:M1"/>
    <mergeCell ref="A2:M2"/>
    <mergeCell ref="A3:M3"/>
    <mergeCell ref="A4:M4"/>
    <mergeCell ref="A6:B6"/>
    <mergeCell ref="A88:K88"/>
    <mergeCell ref="A89:L89"/>
  </mergeCells>
  <conditionalFormatting sqref="E78">
    <cfRule type="containsText" dxfId="0" priority="1" operator="containsText" text="MATERIAL DE REFERENCIA CERTIFICADO">
      <formula>NOT(ISERROR(SEARCH(("MATERIAL DE REFERENCIA CERTIFICADO"),(E78))))</formula>
    </cfRule>
  </conditionalFormatting>
  <conditionalFormatting sqref="E47 E49">
    <cfRule type="containsText" dxfId="0" priority="2" operator="containsText" text="MATERIAL DE REFERENCIA CERTIFICADO">
      <formula>NOT(ISERROR(SEARCH(("MATERIAL DE REFERENCIA CERTIFICADO"),(E47))))</formula>
    </cfRule>
  </conditionalFormatting>
  <conditionalFormatting sqref="E47 E49">
    <cfRule type="containsText" dxfId="1" priority="3" operator="containsText" text="MATERIAL DE REFERENCIA CERTIFICADO">
      <formula>NOT(ISERROR(SEARCH(("MATERIAL DE REFERENCIA CERTIFICADO"),(E47))))</formula>
    </cfRule>
  </conditionalFormatting>
  <conditionalFormatting sqref="E47 E49">
    <cfRule type="containsText" dxfId="2" priority="4" operator="containsText" text="REACTIVO GRADO ANALÌTICO">
      <formula>NOT(ISERROR(SEARCH(("REACTIVO GRADO ANALÌTICO"),(E47))))</formula>
    </cfRule>
  </conditionalFormatting>
  <conditionalFormatting sqref="E47 E49">
    <cfRule type="containsText" dxfId="3" priority="5" operator="containsText" text="MATERIAL DE REFERENCIA ">
      <formula>NOT(ISERROR(SEARCH(("MATERIAL DE REFERENCIA "),(E47))))</formula>
    </cfRule>
  </conditionalFormatting>
  <conditionalFormatting sqref="E62">
    <cfRule type="containsText" dxfId="0" priority="6" operator="containsText" text="MATERIAL DE REFERENCIA CERTIFICADO">
      <formula>NOT(ISERROR(SEARCH(("MATERIAL DE REFERENCIA CERTIFICADO"),(E62))))</formula>
    </cfRule>
  </conditionalFormatting>
  <conditionalFormatting sqref="E62">
    <cfRule type="containsText" dxfId="1" priority="7" operator="containsText" text="MATERIAL DE REFERENCIA CERTIFICADO">
      <formula>NOT(ISERROR(SEARCH(("MATERIAL DE REFERENCIA CERTIFICADO"),(E62))))</formula>
    </cfRule>
  </conditionalFormatting>
  <conditionalFormatting sqref="E62">
    <cfRule type="containsText" dxfId="2" priority="8" operator="containsText" text="REACTIVO GRADO ANALÌTICO">
      <formula>NOT(ISERROR(SEARCH(("REACTIVO GRADO ANALÌTICO"),(E62))))</formula>
    </cfRule>
  </conditionalFormatting>
  <conditionalFormatting sqref="E62">
    <cfRule type="containsText" dxfId="3" priority="9" operator="containsText" text="MATERIAL DE REFERENCIA ">
      <formula>NOT(ISERROR(SEARCH(("MATERIAL DE REFERENCIA "),(E62))))</formula>
    </cfRule>
  </conditionalFormatting>
  <conditionalFormatting sqref="E71 E76:E77">
    <cfRule type="containsText" dxfId="0" priority="10" operator="containsText" text="MATERIAL DE REFERENCIA CERTIFICADO">
      <formula>NOT(ISERROR(SEARCH(("MATERIAL DE REFERENCIA CERTIFICADO"),(E71))))</formula>
    </cfRule>
  </conditionalFormatting>
  <conditionalFormatting sqref="E71 E76:E77">
    <cfRule type="containsText" dxfId="1" priority="11" operator="containsText" text="MATERIAL DE REFERENCIA CERTIFICADO">
      <formula>NOT(ISERROR(SEARCH(("MATERIAL DE REFERENCIA CERTIFICADO"),(E71))))</formula>
    </cfRule>
  </conditionalFormatting>
  <conditionalFormatting sqref="E71 E76:E77">
    <cfRule type="containsText" dxfId="2" priority="12" operator="containsText" text="REACTIVO GRADO ANALÌTICO">
      <formula>NOT(ISERROR(SEARCH(("REACTIVO GRADO ANALÌTICO"),(E71))))</formula>
    </cfRule>
  </conditionalFormatting>
  <conditionalFormatting sqref="E71 E76:E77">
    <cfRule type="containsText" dxfId="3" priority="13" operator="containsText" text="MATERIAL DE REFERENCIA ">
      <formula>NOT(ISERROR(SEARCH(("MATERIAL DE REFERENCIA "),(E71))))</formula>
    </cfRule>
  </conditionalFormatting>
  <conditionalFormatting sqref="E64">
    <cfRule type="containsText" dxfId="0" priority="14" operator="containsText" text="MATERIAL DE REFERENCIA CERTIFICADO">
      <formula>NOT(ISERROR(SEARCH(("MATERIAL DE REFERENCIA CERTIFICADO"),(E64))))</formula>
    </cfRule>
  </conditionalFormatting>
  <conditionalFormatting sqref="E64">
    <cfRule type="containsText" dxfId="1" priority="15" operator="containsText" text="MATERIAL DE REFERENCIA CERTIFICADO">
      <formula>NOT(ISERROR(SEARCH(("MATERIAL DE REFERENCIA CERTIFICADO"),(E64))))</formula>
    </cfRule>
  </conditionalFormatting>
  <conditionalFormatting sqref="E64">
    <cfRule type="containsText" dxfId="2" priority="16" operator="containsText" text="REACTIVO GRADO ANALÌTICO">
      <formula>NOT(ISERROR(SEARCH(("REACTIVO GRADO ANALÌTICO"),(E64))))</formula>
    </cfRule>
  </conditionalFormatting>
  <conditionalFormatting sqref="E64">
    <cfRule type="containsText" dxfId="3" priority="17" operator="containsText" text="MATERIAL DE REFERENCIA ">
      <formula>NOT(ISERROR(SEARCH(("MATERIAL DE REFERENCIA "),(E64))))</formula>
    </cfRule>
  </conditionalFormatting>
  <conditionalFormatting sqref="E78">
    <cfRule type="containsText" dxfId="1" priority="18" operator="containsText" text="MATERIAL DE REFERENCIA CERTIFICADO">
      <formula>NOT(ISERROR(SEARCH(("MATERIAL DE REFERENCIA CERTIFICADO"),(E78))))</formula>
    </cfRule>
  </conditionalFormatting>
  <conditionalFormatting sqref="E78">
    <cfRule type="containsText" dxfId="2" priority="19" operator="containsText" text="REACTIVO GRADO ANALÌTICO">
      <formula>NOT(ISERROR(SEARCH(("REACTIVO GRADO ANALÌTICO"),(E78))))</formula>
    </cfRule>
  </conditionalFormatting>
  <conditionalFormatting sqref="E78">
    <cfRule type="containsText" dxfId="3" priority="20" operator="containsText" text="MATERIAL DE REFERENCIA ">
      <formula>NOT(ISERROR(SEARCH(("MATERIAL DE REFERENCIA "),(E78))))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2022-11-10T20:04:45Z</dcterms:created>
  <dc:creator>Hewlett-Packard Company</dc:creator>
</cp:coreProperties>
</file>