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EXO 3 - MATERIAL DE VIDRIO" sheetId="1" r:id="rId4"/>
  </sheets>
  <definedNames/>
  <calcPr/>
  <extLst>
    <ext uri="GoogleSheetsCustomDataVersion2">
      <go:sheetsCustomData xmlns:go="http://customooxmlschemas.google.com/" r:id="rId5" roundtripDataChecksum="zTxFlwUTBFAHZ5f/SXLZP4q6kZzPNwAYvTkK8DhJayg="/>
    </ext>
  </extLst>
</workbook>
</file>

<file path=xl/sharedStrings.xml><?xml version="1.0" encoding="utf-8"?>
<sst xmlns="http://schemas.openxmlformats.org/spreadsheetml/2006/main" count="742" uniqueCount="513">
  <si>
    <t xml:space="preserve">UNIVERSIDAD TECNOLÓGICA DE PEREIRA 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</si>
  <si>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</si>
  <si>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</si>
  <si>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ANEXO 3  - ESPECIFICACIONES TÉCNICAS Y PRESENTACIÓN DE OFERTA</t>
  </si>
  <si>
    <t>ÍTEM 3 - MATERIAL DE VIDRIO</t>
  </si>
  <si>
    <t>SUBÍTEM</t>
  </si>
  <si>
    <t>NOMBRE DEL ELEMENTO</t>
  </si>
  <si>
    <t xml:space="preserve">PRESENTACIÓN </t>
  </si>
  <si>
    <t>MARCA Y/O  REFERENCIA SOLICITADA</t>
  </si>
  <si>
    <t>CANTIDAD TOTAL</t>
  </si>
  <si>
    <t>MARCA OFERTADA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</si>
  <si>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</si>
  <si>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</si>
  <si>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</si>
  <si>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</si>
  <si>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</si>
  <si>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</si>
  <si>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>Absorbente de humedad de silica gel, 4 bolsas x 400 gramos</t>
  </si>
  <si>
    <t>Paquete x 4 bolsas</t>
  </si>
  <si>
    <t>Kleine, PTK</t>
  </si>
  <si>
    <t>Adaptador tipo cabezal de 3 esmerilados 10/19 (Adaptador para destilacion de 3 esmerilados : 2 macho y uno hembra 10/19</t>
  </si>
  <si>
    <t>Unidad</t>
  </si>
  <si>
    <t>Vilab; Walter Velasco. Vidrio equipos; Brand; Duran, Wheaton, GLASSCO</t>
  </si>
  <si>
    <t>Aro Metalico en acero cold - rolled y zincado con nuez para soporte universal, diametro 70 mm</t>
  </si>
  <si>
    <t>Labscient</t>
  </si>
  <si>
    <t>Asa de siembra Drigalski. De vidrio, varilla de vidrio maciza, long. 20cm, anchura asa 2,5cm.</t>
  </si>
  <si>
    <t>unidad</t>
  </si>
  <si>
    <t>Sharlau 073-0Q6276, NACIONAL</t>
  </si>
  <si>
    <t>Asas metalicas punta redonda para microbiología</t>
  </si>
  <si>
    <t>Bolsa * 6 und,</t>
  </si>
  <si>
    <t>Comercial</t>
  </si>
  <si>
    <t>Asas metálicas rectas de punta gruesa para micología</t>
  </si>
  <si>
    <t>Nacional</t>
  </si>
  <si>
    <t>Asas redondas plástica Estéril 10µL</t>
  </si>
  <si>
    <t>caja x100</t>
  </si>
  <si>
    <r>
      <rPr>
        <rFont val="Calibri"/>
        <color theme="1"/>
        <sz val="10.0"/>
      </rPr>
      <t xml:space="preserve">KARTELL, CITOTEST, BIOLOGIX, Ad - bio, </t>
    </r>
    <r>
      <rPr>
        <rFont val="Calibri"/>
        <color rgb="FFFF0000"/>
        <sz val="10.0"/>
      </rPr>
      <t>Industrias Philae</t>
    </r>
  </si>
  <si>
    <t>Atomizadores medianos DE 500 mL de capacidad</t>
  </si>
  <si>
    <t>Bajalenguas De Madera Asépticos Pqt * 20 uds</t>
  </si>
  <si>
    <t>Paquete x 20 unidades</t>
  </si>
  <si>
    <t>AlfaSafe</t>
  </si>
  <si>
    <t>BALON CON TRES BOCAS CON ESMERILADO 250 mL BOCA DE 29/32</t>
  </si>
  <si>
    <t>Vilab; Walter Velasco. Vidrio equipos; Brand; Duran, Wheaton, GLASSCO,EISCO</t>
  </si>
  <si>
    <t>Balón de vidrio de 250 mL fondo redondo con esmerilado 29/32</t>
  </si>
  <si>
    <t>Vilab; Walter Velasco. Vidrio equipos; Brand; Duran, Wheaton, GLASSCO,EISCO, LABSCIENT</t>
  </si>
  <si>
    <t>BALON DE VIDRIO DE 50 mL FONDO REDONDO CON ESMERILADO 10/19</t>
  </si>
  <si>
    <t xml:space="preserve">Bandeja rectangular plastica. Dimensiones 48.3x35.7x2.5 cm. </t>
  </si>
  <si>
    <t>Vanyplas</t>
  </si>
  <si>
    <t>BARRA MAGNETICA DE 20 X 6 mm EN TEFLON</t>
  </si>
  <si>
    <t>Fisher Scientific, Brand, AZLON, LABSCIENT, CITOTEST</t>
  </si>
  <si>
    <r>
      <rPr>
        <rFont val="Calibri"/>
        <color theme="1"/>
        <sz val="10.0"/>
      </rPr>
      <t xml:space="preserve">BARRA MAGNETICA DE 50 X 7 mm </t>
    </r>
    <r>
      <rPr>
        <rFont val="Calibri"/>
        <color rgb="FFFF0000"/>
        <sz val="10.0"/>
      </rPr>
      <t xml:space="preserve">o 50 X 8 mm </t>
    </r>
    <r>
      <rPr>
        <rFont val="Calibri"/>
        <color theme="1"/>
        <sz val="10.0"/>
      </rPr>
      <t>EN TEFLON</t>
    </r>
  </si>
  <si>
    <r>
      <rPr>
        <rFont val="Calibri"/>
        <color theme="1"/>
        <sz val="10.0"/>
      </rPr>
      <t xml:space="preserve">Barras agitadoras magnéticas cilíndricas de PTFE juego x 5. </t>
    </r>
    <r>
      <rPr>
        <rFont val="Calibri"/>
        <color rgb="FFFF0000"/>
        <sz val="10.0"/>
      </rPr>
      <t>30 X 6mm o</t>
    </r>
    <r>
      <rPr>
        <rFont val="Calibri"/>
        <color theme="1"/>
        <sz val="10.0"/>
      </rPr>
      <t xml:space="preserve"> 
30mm x 7mm. 13-620-285</t>
    </r>
  </si>
  <si>
    <t xml:space="preserve"> Juego x 5
</t>
  </si>
  <si>
    <t>Fisher Scientific; LabScient, AZLON; BRAND, CITOTEST</t>
  </si>
  <si>
    <t>Beaker de 100 mL forma alta</t>
  </si>
  <si>
    <t>Boeco, Schott, Brand, LMS, Kimax, HBG, Pyrex, Simax, Wheaton, Marienfeld;  Isolab, QLS. OMSONS GERMANY; Glassco, EISCO, Labscient</t>
  </si>
  <si>
    <t>Beaker plástico de 5000 mL</t>
  </si>
  <si>
    <t>Boeco, Schott, Brand, LMS, Kimax, HBG, Pyrex, Simax, Wheaton, Marienfeld;  Isolab, QLS. OMSONS GERMANY; POLYLAB, EISCO, Polylab</t>
  </si>
  <si>
    <t>Beaker de vidrio de 10 mL.</t>
  </si>
  <si>
    <t>Boeco, Schott, Brand, LMS, Kimax, HBG, Pyrex, Simax, Wheaton, Marienfeld;  Isolab, QLS. OMSONS GERMANY; GLASSCO, EISCO</t>
  </si>
  <si>
    <t>Beaker de vidrio de 100 mL.</t>
  </si>
  <si>
    <t>Boeco, Schott, Brand, LMS, Kimax, HBG, Pyrex, Simax, Wheaton, Marienfeld;  Isolab, QLS. OMSONS GERMANY; CITOTEST, EISCO</t>
  </si>
  <si>
    <t>Beaker de vidrio de 1000 mL</t>
  </si>
  <si>
    <t>Beaker de vidrio de 2000 mL</t>
  </si>
  <si>
    <t>Boeco, Schott, Brand, LMS, Kimax, HBG, Pyrex, Simax, Wheaton, Marienfeld;  Isolab, QLS. OMSONS GERMANY, CITOTEST, EISCO</t>
  </si>
  <si>
    <t>Beaker de vidrio de 25 mL.</t>
  </si>
  <si>
    <t>Beaker de vidrio de 250 mL.</t>
  </si>
  <si>
    <t>Beaker de vidrio de 50 mL.</t>
  </si>
  <si>
    <t>Beaker de vidrio de 600 mL.</t>
  </si>
  <si>
    <t xml:space="preserve">Bolsas plásticas con cierre hermético pequeña 18x14cm
</t>
  </si>
  <si>
    <t xml:space="preserve">Paquete x 30 </t>
  </si>
  <si>
    <t>Bolsas plásticas de cierre hermético tamaño grande - Aprox.( 27 x 28 CM)</t>
  </si>
  <si>
    <t xml:space="preserve">Bolsas plásticas de cierre hermético tamaño mediano (20 X 30 CM) </t>
  </si>
  <si>
    <t xml:space="preserve">Bolsas plásticas de cierre hermético tamaño extra-grande(40 X 50 CM) </t>
  </si>
  <si>
    <t xml:space="preserve">Bomba sumergible para circulación de agua. Altura de columna de agua (Cabeza): 1.10 m </t>
  </si>
  <si>
    <t>UNIDAD</t>
  </si>
  <si>
    <t>Evans</t>
  </si>
  <si>
    <t>Bureta Graduada llave Recta con llave de paso (Macho PTFE) 25 mL. División de escala 0.1 mL. Clase A.</t>
  </si>
  <si>
    <t>Boeco, Schott, Brand, LMS, Kimax, HBG, Pyrex, Simax, Wheaton, Marienfeld;  Isolab; GLASSCO,QLS, EISCO, OMSONS</t>
  </si>
  <si>
    <t>Caja de Petri desechable plástica ESTERIL.
90-100 mm x 15 mm.</t>
  </si>
  <si>
    <t xml:space="preserve"> Caja x 500 unidades</t>
  </si>
  <si>
    <r>
      <rPr>
        <rFont val="Calibri"/>
        <color theme="1"/>
        <sz val="10.0"/>
      </rPr>
      <t xml:space="preserve">Bibby Sterilin; SCHOTT; BRAND, Nalgene, Fisher, Scienceware, Boeco, UNICO; VWR; USA SCIENTIFIC,QLS; KARTELL; NEST, CITOTEST, DELTALAB, Finex; RIVERLABS, BIO-SEEN, </t>
    </r>
    <r>
      <rPr>
        <rFont val="Calibri"/>
        <color rgb="FFFF0000"/>
        <sz val="10.0"/>
      </rPr>
      <t>Industrias Philae</t>
    </r>
  </si>
  <si>
    <t>Caja de petri plástica de 90 mm x 15 mm con división a la mitad</t>
  </si>
  <si>
    <t>Caja por 500 unidades</t>
  </si>
  <si>
    <t>Bibby Sterilin; SCHOTT; BRAND, Nalgene, Fisher, Scienceware, Boeco, UNICO; VWR; USA SCIENTIFIC,QLS; KARTELL; NEST, CITOTEST, DELTALAB, Finex</t>
  </si>
  <si>
    <t>Caja de Petri en vidrio de 10 mm X 60 mm o 15 x 60 mm</t>
  </si>
  <si>
    <t>Caja por 100 unidades</t>
  </si>
  <si>
    <t>Boeco, Schott, Brand, LMS, Kimax, HBG, PETRI Q, Pyrex, TRUELINE. NORMAX</t>
  </si>
  <si>
    <t>Caja de Petri en vidrio de 100 mm X 20 mm o 100 x 15 mm</t>
  </si>
  <si>
    <t>Caja Organizadora  20x12x34 cm 6 Lt Transparente</t>
  </si>
  <si>
    <t>COMERCIAL</t>
  </si>
  <si>
    <t>Caja Organizadora Turin 30 Lts 46.6 × 34 × 28 cm</t>
  </si>
  <si>
    <t>Kendy, ESTRA</t>
  </si>
  <si>
    <t>Caja organizadora. Capacidad 55 Litros. 57.3*40.2*37.8. Marca IMUSA</t>
  </si>
  <si>
    <t>IMUSA</t>
  </si>
  <si>
    <t>Calorímetro de joule. Vaso de aluminio  con tapa, juego de cables para bananas y caimán.</t>
  </si>
  <si>
    <t xml:space="preserve">Campana de Durham. Tubo (campana) Durham. Fondo: Redondo. Cap. (ml): 1,1. Dim. Øxlong. (mm): 6x40. </t>
  </si>
  <si>
    <t>Caja * 100</t>
  </si>
  <si>
    <t>Canasta plástica de supermercado, cerrada. Dimensiones: 40 cm de largo; 25 cm de ancho y 18 cm de alto</t>
  </si>
  <si>
    <t>Vaniplast; Imusa;</t>
  </si>
  <si>
    <t>Canecas Pedal 20L Negro - No aprovechable</t>
  </si>
  <si>
    <t>Estra, Colplast</t>
  </si>
  <si>
    <t>Canecas Pedal 20L rojo-Riesgo Biologico</t>
  </si>
  <si>
    <t>Estra,Colpast</t>
  </si>
  <si>
    <t>Capilares para hematocrito no heparinizados, vidrio neutro caja por 100</t>
  </si>
  <si>
    <t>VITREX MEDICAL A/S; OSSALUD, BRAND</t>
  </si>
  <si>
    <t>CAPSULA DE PORCELANA FONDO REDONDO DE 70 mm ø (50 ml)</t>
  </si>
  <si>
    <t>Jipo; coors; Haldenwanger, Wheaton, LABSCIENT</t>
  </si>
  <si>
    <t>Carro camarero con 4 ruedas de giro 360 °, doble manija, 3 entrepaños con 80 cm de ancho. Medidas aproximadas Medidas: Alto (98 cm) Ancho (50 cm) Largo (103.7 cm)</t>
  </si>
  <si>
    <t>RIMAX</t>
  </si>
  <si>
    <t>Celdas de cuarzo de 1 cm de paso de luz para espectrofotómetro</t>
  </si>
  <si>
    <t xml:space="preserve"> Labscient, MFS, 
Ref. FIA-N08425X80MM. Whatman, QLS, mapada, Agilent</t>
  </si>
  <si>
    <t>Celdas de plástico de 1 cm de paso de luz para espectrofotómetro. Caja * 100</t>
  </si>
  <si>
    <t>MFS, 
Whatman, QLS, KARTELL, BRAND, Agilent</t>
  </si>
  <si>
    <t>Celdas de vidrio de 1 cm de paso de luz. Altura 4,5 cm y Volumen 3,5 mL</t>
  </si>
  <si>
    <t>THERMOELECTRON, UNICO, QLS, Labscient, mapada, Agilent</t>
  </si>
  <si>
    <t>Cinta indicadora de esterilización x rollo</t>
  </si>
  <si>
    <t>3 M; DELTALAB, BRAND, BIOPHARMA, Matachana, BROWNE</t>
  </si>
  <si>
    <t>Condensador recto esmerilados 29/32 de 32 cm de longitud</t>
  </si>
  <si>
    <t>Vilab; Walter Velasco. Vidrioequipos; Brand; Duran, Wheaton, GLASSCO, QLS</t>
  </si>
  <si>
    <t>Cono de sedimentación según Imhoff, SAN, transparente, Tapón a rosca para vaciar el contenido, Resistencia térmica hasta Max. 85°C Graduación 1000 ml, div. 50 ml, limite de error ± 10 ml. 
Conos Imhoff x 1 Litro. Especificaciones: 
Vol. &lt; 2 mL (0,1 mL división escala)
Vol. 2-10 mL (0,5 mL división escala)
Vol. 10-40 mL (1 mL división escala)
Vol. 40-100 mL (2 mL división escala)
Vol. 100-1000 mL (50 mL división escala) con soporte</t>
  </si>
  <si>
    <r>
      <rPr>
        <rFont val="Calibri"/>
        <color theme="1"/>
        <sz val="10.0"/>
      </rPr>
      <t xml:space="preserve"> </t>
    </r>
    <r>
      <rPr>
        <rFont val="Calibri"/>
        <color rgb="FFFF0000"/>
        <sz val="10.0"/>
      </rPr>
      <t xml:space="preserve">Ref.: 388001  </t>
    </r>
    <r>
      <rPr>
        <rFont val="Calibri"/>
        <color theme="1"/>
        <sz val="10.0"/>
      </rPr>
      <t>BRAND</t>
    </r>
  </si>
  <si>
    <t>Rack vacío para puntas de pipeta - azules de 1000 uL</t>
  </si>
  <si>
    <t>Axygen Scientific</t>
  </si>
  <si>
    <t>Crisol con tapa porcelana de 40 mL de capacidad.  Diametro 4,4 cm, altura 4,4 cm</t>
  </si>
  <si>
    <t>Jipo; coors; Haldenwanger, Wheaton,  LABSCIENT</t>
  </si>
  <si>
    <t xml:space="preserve">Cristalizador de vidrio con pico. Diámetro de 140 mm y 75 mm de alto. </t>
  </si>
  <si>
    <t>Citoglas referencia 4143-0150. Boeco, Schott, Brand, LMS, Kimax, HBG, Pyrex, Simax, Wheaton, Marienfeld;  Isolab, GLASSCO</t>
  </si>
  <si>
    <t>Cubetas plasticas para la fabricacion de hielo</t>
  </si>
  <si>
    <t>Embudo de Separación en vidrio de 100 mL tapón con llave de paso en teflón recta no punzón. Forma de pera.</t>
  </si>
  <si>
    <t>Boeco, Schott, Brand, LMS, Kimax, HBG, Pyrex, Simax, Wheaton, Marienfeld;  Isolab, QLS, GLASSCO, EISCO</t>
  </si>
  <si>
    <t>Embudo de Separación en vidrio de 250 mL tapón con llave de paso en teflón recta no punzón. Forma de pera.</t>
  </si>
  <si>
    <t>Boeco, Schott, Brand, LMS, Kimax, HBG, Pyrex, Simax, Wheaton, Marienfeld;  Isolab, QLS. OMSONS GERMANY, GLASSCO, EISCO</t>
  </si>
  <si>
    <r>
      <rPr>
        <rFont val="Calibri"/>
        <color theme="1"/>
        <sz val="10.0"/>
      </rPr>
      <t>Embudo en vidrio de</t>
    </r>
    <r>
      <rPr>
        <rFont val="Calibri"/>
        <color rgb="FFFF0000"/>
        <sz val="10.0"/>
      </rPr>
      <t xml:space="preserve"> 7 -7.5 cm </t>
    </r>
    <r>
      <rPr>
        <rFont val="Calibri"/>
        <color theme="1"/>
        <sz val="10.0"/>
      </rPr>
      <t>de diámetro con vástago</t>
    </r>
  </si>
  <si>
    <t>Vilab; Walter Velasco. Vidrioequipos; Brand; Duran, Wheaton, GLASSCO,LMS, EISCO</t>
  </si>
  <si>
    <t xml:space="preserve">Embudo plastico pequeño de diametro entre 35 a 40 mm
</t>
  </si>
  <si>
    <t xml:space="preserve">  HIRSCHMANN, NACIONAL; comercial</t>
  </si>
  <si>
    <t>Envase plástico para muestras fecales paquete x 50</t>
  </si>
  <si>
    <t>nacional</t>
  </si>
  <si>
    <t>Envase plástico con tapa para muestras. Altura 7 cm diametro 5 cm</t>
  </si>
  <si>
    <t>Erlenmeyer cuello angosto en vidrio de 125 mL</t>
  </si>
  <si>
    <t>Erlenmeyer cuello angosto en vidrio de 250 mL.</t>
  </si>
  <si>
    <t>Erlenmeyer de 250 mL con desprendimiento lateral en vidrio de boca de 40 mm de diámetro</t>
  </si>
  <si>
    <t>Erlenmeyer de 500 mL con desprendimiento lateral en vidrio de boca de 40 mm de diámetro</t>
  </si>
  <si>
    <t>Boeco, Schott, Brand, LMS, Kimax, HBG, Pyrex, Simax, Wheaton, Marienfeld;  Isolab, QLS. OMSONS GERMANY, GLASSCO , EISCO</t>
  </si>
  <si>
    <t>Erlenmeyer de vidrio de 25 mL</t>
  </si>
  <si>
    <t>Boeco, Schott, Brand, LMS, Kimax, HBG, Pyrex, Simax, Wheaton, Marienfeld;  Isolab, QLS. OMSONS GERMANY, EISCO, Glassco</t>
  </si>
  <si>
    <t>Erlenmeyer de vidrio de 50 mL</t>
  </si>
  <si>
    <t>Boeco, Schott, Brand, LMS, Kimax, HBG, Pyrex, Simax, Wheaton, Marienfeld;  Isolab, QLS. OMSONS GERMANY, GLASSCO, EISCO, CITOTEST</t>
  </si>
  <si>
    <t>Erlenmeyer en vidrio, cuello Ancho de 250mL</t>
  </si>
  <si>
    <t>Boeco, Schott, Brand, LMS, Kimax, HBG, Pyrex, Simax, Wheaton, Marienfeld;  Isolab, QLS. OMSONS GERMANY, GLASSCO, FISHER, EISCO</t>
  </si>
  <si>
    <t>Escobillones grandes, para balones</t>
  </si>
  <si>
    <t>Escobillones para tetero</t>
  </si>
  <si>
    <t>NACIONAL</t>
  </si>
  <si>
    <t>Escobillones pequeños de 15 cm de longitud para tubos de ensayo</t>
  </si>
  <si>
    <t>Espátula metálica acanalada</t>
  </si>
  <si>
    <t>FISHER, EISCO, Boeco</t>
  </si>
  <si>
    <t>Espátula plástica acanalada</t>
  </si>
  <si>
    <t>Frasco en vidrio boca ancha de 1000 mL, con tapa.</t>
  </si>
  <si>
    <t>Frasco en vidrio claro tapa rosca azul de 100 mL</t>
  </si>
  <si>
    <t>Boeco, Schott, Brand, OMSONS,  EISCO, QLS, CITOTEST, KIMAX</t>
  </si>
  <si>
    <t>Frasco en vidrio claro tapa rosca azul de 1000 mL</t>
  </si>
  <si>
    <t>Frasco en vidrio claro tapa rosca azul de 250 mL</t>
  </si>
  <si>
    <t>Boeco, Schott, Brand, OMSONS,  EISCO, QLS, CITOTEST</t>
  </si>
  <si>
    <t>Frasco en vidrio claro tapa rosca azul de 500 mL</t>
  </si>
  <si>
    <t>Frasco lavador plástico de 500mL. Tubular unida a la tapa NO AL TARRO</t>
  </si>
  <si>
    <t>Boeco, Schott, Brand, LMS, Kimax, HBG, Pyrex, Simax, Wheaton, Marienfeld;  Isolab, POLYLAB, AZLON, CITOTEST</t>
  </si>
  <si>
    <t>Garrafa  plástica de 20  litros  con tapa y contratapa</t>
  </si>
  <si>
    <t>Garrafa plástica x 60 L Hermetica con tapa y agarraderas en los lados</t>
  </si>
  <si>
    <t>Gatos para Laboratorio</t>
  </si>
  <si>
    <t>GASA NO TEJIDA  ESTERIL 7.5 X 7.5  -  - Empaque individual</t>
  </si>
  <si>
    <t>Caja por 100 Paquetes</t>
  </si>
  <si>
    <t xml:space="preserve"> MEDICAL SUPPLIES</t>
  </si>
  <si>
    <t>Gorro o cofia para laboratorio</t>
  </si>
  <si>
    <t xml:space="preserve">Paquete x 100Unidades
</t>
  </si>
  <si>
    <t xml:space="preserve">
Nacional</t>
  </si>
  <si>
    <t>Gradilla para Tubos tipo Falcon 50ml Polipropileno (PP)
Capacidad: 20-25 Tubos de 50 mL (Falcon)</t>
  </si>
  <si>
    <r>
      <rPr>
        <rFont val="Calibri"/>
        <color theme="1"/>
        <sz val="10.0"/>
      </rPr>
      <t xml:space="preserve">Bibby Sterilin; SCHOTT; BRAND, Nalgene, Fisher, Scienceware, Boeco, UNICO; VWR; USA SCIENTIFIC,QLS, NEST, EISCO, </t>
    </r>
    <r>
      <rPr>
        <rFont val="Calibri"/>
        <color rgb="FFFF0000"/>
        <sz val="10.0"/>
      </rPr>
      <t>BIO-SEEN</t>
    </r>
  </si>
  <si>
    <t>Gradilla plástica para 40 Tubos de 16 x 160 mm</t>
  </si>
  <si>
    <t>Bibby Sterilin; SCHOTT; BRAND, Nalgene, Fisher, Scienceware, Boeco, UNICO; VWR; USA SCIENTIFIC,QLS, POLYLAB; AZLON, EISCO</t>
  </si>
  <si>
    <t>Guantes de carnaza para protección frente a superficies calientes. Paquete por par. Talla M</t>
  </si>
  <si>
    <t>Nacional - 1 Par 
Caña Media-Alta (Al codo)</t>
  </si>
  <si>
    <t>Guantes de Nitrilo desechables para trabajo con sustancias quimicas. Calibre grueso Talla L . Caja x 50 Pares</t>
  </si>
  <si>
    <t>Kramer, Kimberly-Clark, LATEXPORT, Ansell</t>
  </si>
  <si>
    <t>Guantes de Nitrilo desechables para trabajo con sustancias quimicas. Calibre grueso Talla M .Caja x 50 Pares</t>
  </si>
  <si>
    <t>caja x50 pares</t>
  </si>
  <si>
    <t>Kramer, Kimberly-Clark, Alfatrading,  LATEXPORT,  Ansell</t>
  </si>
  <si>
    <t>Guantes de Nitrilo desechables para trabajo con sustancias quimicas. Calibre grueso Talla S .Caja x 50 Pares</t>
  </si>
  <si>
    <t>N-DEX, Fisher Alfatrading,  LATEXPORT, Ansell</t>
  </si>
  <si>
    <t>Guardianes 0,5 litros o descartadores de agujas x unidad</t>
  </si>
  <si>
    <t>Guardianes 1litro o descartadores de agujas x unidad</t>
  </si>
  <si>
    <t>Lamina porta objetos Medidas:76 mm de largo x 26 mm de ancho. Caja x 50 unidades.</t>
  </si>
  <si>
    <t>Laminas cubreobjetos 22 x 22 caja x 100 uds</t>
  </si>
  <si>
    <t>COMERCIAL, OSSALUD</t>
  </si>
  <si>
    <t xml:space="preserve">Martillo De Reflejos Buck 3 Servicios Cromado </t>
  </si>
  <si>
    <t xml:space="preserve">Genérica </t>
  </si>
  <si>
    <t>Matraces Aforados en vidrio de 10 mL Con tapa esmerilada en vidrio o tapa en polipropileno. Clase A</t>
  </si>
  <si>
    <t>Boeco, Schott, Brand, LMS, Kimax, HBG, Pyrex, Simax, Wheaton, Marienfeld;  Isolab, QLS. OMSONS GERMANY, EISCO</t>
  </si>
  <si>
    <t>Matraces Aforados en vidrio de 100 mL Con tapa esmerilada en vidrio o tapa en polipropileno. Clase A</t>
  </si>
  <si>
    <t>Boeco, Schott, Brand, LMS, Kimax, HBG, Pyrex, Simax, Wheaton, Marienfeld;  Isolab, QLS. OMSONS GERMANY, EISCO, GLASSCO</t>
  </si>
  <si>
    <t>Matraces Aforados en vidrio de 25 mL Con tapa esmerilada en vidrio o tapa en polipropileno. Clase A</t>
  </si>
  <si>
    <t>Matraces Aforados en vidrio de 250 mL Con tapa esmerilada en vidrio o tapa en polipropileno. Clase A</t>
  </si>
  <si>
    <t>Matraces Aforados en vidrio de 50 mL Con tapa esmerilada en vidrio o tapa en polipropileno. Clase A</t>
  </si>
  <si>
    <t>Matraces Aforados en vidrio de 500 mL Con tapa esmerilada en vidrio o tapa en polipropileno. Clase A</t>
  </si>
  <si>
    <t>Matraces Aforados en vidrio de 5000 mL Con tapa esmerilada en vidrio o tapa en polipropileno. Clase A</t>
  </si>
  <si>
    <t>PANEL DE ESCURRIDO EN POLIESTIRENO, 72 VASTAGOS</t>
  </si>
  <si>
    <t>kartell, BRAND</t>
  </si>
  <si>
    <t>Papel Aluminio por rollo de 30 cm de ancho por 100 metros de largo.</t>
  </si>
  <si>
    <t>Papel Indicador de pH  1 -14 (1.10962.0003)</t>
  </si>
  <si>
    <t>Merck</t>
  </si>
  <si>
    <t>Papel Kraft  Rollo 18 " 4 Kg</t>
  </si>
  <si>
    <t>PARAFILM "M"</t>
  </si>
  <si>
    <t>Rollo</t>
  </si>
  <si>
    <r>
      <rPr>
        <rFont val="Calibri"/>
        <color theme="1"/>
        <sz val="10.0"/>
      </rPr>
      <t xml:space="preserve">BEMIS, SANTA CRUZ BIOTECHNOLOGY, BRAND, </t>
    </r>
    <r>
      <rPr>
        <rFont val="Calibri"/>
        <color rgb="FFFF0000"/>
        <sz val="10.0"/>
      </rPr>
      <t>FISHER</t>
    </r>
  </si>
  <si>
    <r>
      <rPr>
        <rFont val="Calibri"/>
        <color theme="1"/>
        <sz val="10.0"/>
      </rPr>
      <t xml:space="preserve">Papel plástico vinipel </t>
    </r>
    <r>
      <rPr>
        <rFont val="Calibri"/>
        <color rgb="FFFF0000"/>
        <sz val="10.0"/>
      </rPr>
      <t>transparente</t>
    </r>
    <r>
      <rPr>
        <rFont val="Calibri"/>
        <color theme="1"/>
        <sz val="10.0"/>
      </rPr>
      <t xml:space="preserve"> por rollo de 30 cm de ancho por 100 metros de largo.</t>
    </r>
  </si>
  <si>
    <t>Pera de goma modelo Flip. Para pipetas hasta 100 mL</t>
  </si>
  <si>
    <t>Ref 25400. Brand, EISCO, CITOTEST</t>
  </si>
  <si>
    <t>PINZAS para crisol en Acero inoxidable</t>
  </si>
  <si>
    <t>PINZAS sin GARRA de 10 cm de longitud en Acero inoxidable</t>
  </si>
  <si>
    <t>HOSPITAL</t>
  </si>
  <si>
    <t>Pinzas tipo araña para soporte universal</t>
  </si>
  <si>
    <t>Pipeta Graduada 5 mL Clase A  En VIDRIO</t>
  </si>
  <si>
    <t>Pipeta Graduada en vidrio de 10 mL Clase A</t>
  </si>
  <si>
    <t>Pipeta Graduada en vidrio de 1mL Clase A</t>
  </si>
  <si>
    <t>Pipeta Graduada en vidrio de 2 mL Clase A</t>
  </si>
  <si>
    <t>Pipeta Volumétrica de 5 mL VIDRIO Clase A Un solo aforo.</t>
  </si>
  <si>
    <t>Pipeta volumétrica en vidrio de 1 mL</t>
  </si>
  <si>
    <t>Pipeta volumétrica en vidrio de 10 mL. Clase A</t>
  </si>
  <si>
    <t>Pipetas Pasteur desechable de 3 mL, Plástico 
Caja x 500</t>
  </si>
  <si>
    <r>
      <rPr>
        <rFont val="Calibri"/>
        <color theme="1"/>
        <sz val="10.0"/>
      </rPr>
      <t xml:space="preserve">Brand Ref: 7477 50.  LMS, OSS, DELTALAB, Citotest, </t>
    </r>
    <r>
      <rPr>
        <rFont val="Calibri"/>
        <color rgb="FFFF0000"/>
        <sz val="10.0"/>
      </rPr>
      <t>BIO-SEEN</t>
    </r>
  </si>
  <si>
    <t>Pipeteador mecánico , 10 mL</t>
  </si>
  <si>
    <t>Boeco, Bel-Art. RAININ, LASCCIENNT, DLAB, QLS, LABSCIENCES, BRAND</t>
  </si>
  <si>
    <t>Pipeteador macro para pipetas</t>
  </si>
  <si>
    <t xml:space="preserve">
Presentación: Unidad
</t>
  </si>
  <si>
    <r>
      <rPr>
        <rFont val="Calibri"/>
        <color theme="1"/>
        <sz val="10.0"/>
      </rPr>
      <t xml:space="preserve">Referencia: 15199393-Magenta / 15129403-Azul / 15139403-Verde. BRAND, DLAB, </t>
    </r>
    <r>
      <rPr>
        <rFont val="Calibri"/>
        <color rgb="FFFF0000"/>
        <sz val="10.0"/>
      </rPr>
      <t>BIOLOGIX</t>
    </r>
  </si>
  <si>
    <t>Probeta graduada en vidrio de 10 mL con anillo de seguridad. Base en vidrio o plástico.</t>
  </si>
  <si>
    <t xml:space="preserve">Boeco, Schott, Brand, LMS, Kimax, HBG, Pyrex, Simax, Wheaton, Marienfeld;  Isolab, GLASSCO, EISCO  </t>
  </si>
  <si>
    <t>Probeta graduada en vidrio de 25 mL con anillo de seguridad. Base en vidrio o plástico.</t>
  </si>
  <si>
    <t xml:space="preserve">Boeco, Schott, Brand, LMS, Kimax, HBG, Pyrex, Simax, Wheaton, Marienfeld;  Isolab, QLS. OMSONS GERMANY, GLASSCO, EISCO  </t>
  </si>
  <si>
    <t>Probeta graduada en vidrio de 50 mL con anillo de seguridad. Base en vidrio o plástico.</t>
  </si>
  <si>
    <t>Probeta graduadas plásticas de 1000 mL. Polipropileno</t>
  </si>
  <si>
    <t xml:space="preserve">Boeco, Schott, Brand, LMS, Kimax, HBG, Pyrex, Simax, Wheaton, Marienfeld;  Isolab, QLS. OMSONS GERMANY, POLYLAB, AZLON, EISCO  </t>
  </si>
  <si>
    <t>Puntas amarillas 2-200 µL</t>
  </si>
  <si>
    <t>Bolsa x 1000 und.</t>
  </si>
  <si>
    <r>
      <rPr>
        <rFont val="Calibri"/>
        <color theme="1"/>
        <sz val="10.0"/>
      </rPr>
      <t xml:space="preserve">TipOne Usa Scientific, BIOLOGIX-200-, Axygen, </t>
    </r>
    <r>
      <rPr>
        <rFont val="Calibri"/>
        <color rgb="FFFF0000"/>
        <sz val="10.0"/>
      </rPr>
      <t>Corning, BIO-SEEN</t>
    </r>
  </si>
  <si>
    <t>Puntas azules 100 - 1000, bolsa x1000 und.</t>
  </si>
  <si>
    <r>
      <rPr>
        <rFont val="Calibri"/>
        <color theme="1"/>
        <sz val="10.0"/>
      </rPr>
      <t>TipOne Usa Scientific, BIOLOGIX-1000-, Axygen ,</t>
    </r>
    <r>
      <rPr>
        <rFont val="Calibri"/>
        <color rgb="FFFF0000"/>
        <sz val="10.0"/>
      </rPr>
      <t xml:space="preserve"> BIO-SEEN</t>
    </r>
  </si>
  <si>
    <t>Puntas eppendorff 0,1-10 µL. Bolsa por 500 unidades</t>
  </si>
  <si>
    <t>BOLSA</t>
  </si>
  <si>
    <t>Eppendorf 30000811</t>
  </si>
  <si>
    <t>Puntas eppendorff 2-200 µL. Bolsa por 500 unidades</t>
  </si>
  <si>
    <t>Eppendorf 30000870</t>
  </si>
  <si>
    <t>Puntas eppendorff 50-1000 µL. Bolsa por 500 unidades</t>
  </si>
  <si>
    <t>Eppendorf 30000919</t>
  </si>
  <si>
    <t>Recipiente plástico (PE) de 25 litros. Con maniguetas, tapa y contratapa en la parte superior, y con válvula dispensadora en la parte inferior.</t>
  </si>
  <si>
    <t>Kartell</t>
  </si>
  <si>
    <t>Recipientes de plástico de 2 Litros con tapa y contratapa</t>
  </si>
  <si>
    <t>Recipientes de plástico de 4 Litros con tapa y contratapa</t>
  </si>
  <si>
    <t>Rollo papel KRAFT Ancho 50 cm x Largo 100 m</t>
  </si>
  <si>
    <t>Sabana dacron blanco 1.5m ancho por 2.4m de largo</t>
  </si>
  <si>
    <t>Soporte universal  metálico  compuesto por varilla de acero cromado y base de acero. 50 o 60 cm de longitud.</t>
  </si>
  <si>
    <t>Tapabocas. Empaque individual. Con Fecha de vencimiento y registro sanitario</t>
  </si>
  <si>
    <t xml:space="preserve"> caja por 50 unidades</t>
  </si>
  <si>
    <r>
      <rPr>
        <rFont val="Calibri"/>
        <color theme="1"/>
        <sz val="10.0"/>
      </rPr>
      <t xml:space="preserve">MEDICAL NOVAL;  RYMCO, TECNOMEDICAL, Clay, </t>
    </r>
    <r>
      <rPr>
        <rFont val="Calibri"/>
        <color rgb="FFFF0000"/>
        <sz val="10.0"/>
      </rPr>
      <t xml:space="preserve">HANDEL MED / REF TAP001-A </t>
    </r>
  </si>
  <si>
    <t>Termómetro de laboratorio tallo solido. SIN MERCURIO. Columna de Alcohol rojo no toxico con lomo amarillo. Rango de - 10 a 110 °C</t>
  </si>
  <si>
    <r>
      <rPr>
        <rFont val="Calibri"/>
        <color theme="1"/>
        <sz val="10.0"/>
      </rPr>
      <t>BRIXCO,</t>
    </r>
    <r>
      <rPr>
        <rFont val="Calibri"/>
        <color rgb="FFFF0000"/>
        <sz val="10.0"/>
      </rPr>
      <t xml:space="preserve"> LABSCIENT</t>
    </r>
  </si>
  <si>
    <t>Termómetro de laboratorio tallo solido. SIN MERCURIO. Columna de Alcohol rojo no toxico con lomo amarillo. Rango hasta 200 °C</t>
  </si>
  <si>
    <t>BRIXCO, LABSCIENT</t>
  </si>
  <si>
    <t>Toalla absorbente WYPALL X-70</t>
  </si>
  <si>
    <t>KIMBERLY-Clark</t>
  </si>
  <si>
    <t>Tubo de ensayo tapa rosca con tapa 100 x 13 mm</t>
  </si>
  <si>
    <t>Boeco, Schott, Brand, LMS, Kimax, HBG, Pyrex, Simax, Wheaton, Marienfeld;  Isolab, QLS. OMSONS GERMANY, CITOTEST, CITOGLAS</t>
  </si>
  <si>
    <t>Tubo de ensayo tapa rosa, con tapa. diámetro interno 18 mm y 15 cm de largo. Pared de 1,0 a 1,2 mm Paquete x 100 tubos</t>
  </si>
  <si>
    <t>Paquete por 100 tubos</t>
  </si>
  <si>
    <r>
      <rPr>
        <rFont val="Calibri"/>
        <color theme="1"/>
        <sz val="10.0"/>
      </rPr>
      <t xml:space="preserve">BOECO, SCHOTT , DURAN, Pyrex, </t>
    </r>
    <r>
      <rPr>
        <rFont val="Calibri"/>
        <color rgb="FFFF0000"/>
        <sz val="10.0"/>
      </rPr>
      <t>QLS</t>
    </r>
  </si>
  <si>
    <t xml:space="preserve">Tubo de Thiele </t>
  </si>
  <si>
    <t>Tubo tapa amarilla con gel para colectar sangre 5 ml gradilla x 100</t>
  </si>
  <si>
    <t>gradilla * 100 unds</t>
  </si>
  <si>
    <t>BD vacutainer - vaccuete</t>
  </si>
  <si>
    <t>Tubo tapa lila K2EDTA (K2E) 7.2mg para colectar sangre 4 mL - 13x75mm. Gradilla x 100 Ref. 360057</t>
  </si>
  <si>
    <t>Tubos cónicos de 15 mL Caja x 100 (Falcon)</t>
  </si>
  <si>
    <t>Caja x 100</t>
  </si>
  <si>
    <t>BD Falcon Ref. 352070,  Corning, Greiner, Ambion.; USA SCIENTIFIC, QLS, TRUELINE, OSSALUD, CITOTEST, SPL</t>
  </si>
  <si>
    <t>Tubos de microcentrífuga de 2 mL bolsa x 1000</t>
  </si>
  <si>
    <t>Bolsa x 1000 unidades</t>
  </si>
  <si>
    <t>BD Falcon Ref. 352070,  Corning, Greiner, Ambion.; USA SCIENTIFIC, QLS, TRUELINE, OSSALUD, CITOTEST, BRAND</t>
  </si>
  <si>
    <t>Tubos de microcentrífuga de 5 mL bolsa x 500 libres DNAsa, RNAsa, pirógenos</t>
  </si>
  <si>
    <t>Bolsa x 500 unidades</t>
  </si>
  <si>
    <t>BD Falcon, Corning, Greiner, Ambion, USA SCIENTIFIC, QLS, TRUELINE, BRAND, NEST</t>
  </si>
  <si>
    <t>Tubos para PCR de 0,2 mL Caja x 1000</t>
  </si>
  <si>
    <r>
      <rPr>
        <rFont val="Calibri"/>
        <color theme="1"/>
        <sz val="10.0"/>
      </rPr>
      <t xml:space="preserve">BD Falcon Ref. 352070,  Corning, Greiner, Ambion.; USA SCIENTIFIC, QLS, TRUELINE, NEST, CITOTEST, BRAND, BIOLOGIX, CITOPLUS, </t>
    </r>
    <r>
      <rPr>
        <rFont val="Calibri"/>
        <color rgb="FFFF0000"/>
        <sz val="10.0"/>
      </rPr>
      <t>BIO-SEEN</t>
    </r>
  </si>
  <si>
    <t>VARILLA AGITADORA DE VIDRIO 7 mm diametro X 300 mm largo</t>
  </si>
  <si>
    <t>Vidrio Reloj de 10 cm de diámetro</t>
  </si>
  <si>
    <t>Boeco, Schott, Brand, LMS, Kimax, HBG, Pyrex, Simax, Wheaton, Marienfeld;  Isolab, QLS. OMSONS GERMANY, PETRIQ, Glassco</t>
  </si>
  <si>
    <t>Bolsas plásticas de cierre hermético tamaño mediano (30 X 40 cm)</t>
  </si>
  <si>
    <t>Frasco en vidrio claro tapa rosca azul de 50 mL</t>
  </si>
  <si>
    <t>Boeco, Schott, Brand, LMS, Kimax, HBG, Pyrex, Simax, Wheaton, Marienfeld;  Isolab, QLS. OMSONS GERMANY</t>
  </si>
  <si>
    <t xml:space="preserve">Microespatula pala con cabeza de pala (shovel head) - cuchara en acero inoxidable de 20 cm de largo </t>
  </si>
  <si>
    <t xml:space="preserve">Fisher, Boeco, Schott, Brand, LMS, Kimax, HBG, Pyrex, Simax, Wheaton, Marienfeld;  Isolab, QLS. OMSONS GERMANY, EISCO  </t>
  </si>
  <si>
    <t xml:space="preserve">Mazo de mortero </t>
  </si>
  <si>
    <t>JIPO, Comercial</t>
  </si>
  <si>
    <t>Cámara de recuento Neubauer</t>
  </si>
  <si>
    <t>Brand, BOECO</t>
  </si>
  <si>
    <t>Johannes Lieder Mitosis y Meiosis Set I. No de Catalogo S02817</t>
  </si>
  <si>
    <t>Set</t>
  </si>
  <si>
    <t>Fischer Scientific</t>
  </si>
  <si>
    <t>Johannes Lieder Mitosis y Meiosis Set II. 
No de Catalogo S02816</t>
  </si>
  <si>
    <t>Pinza para termometro</t>
  </si>
  <si>
    <t>Fisher scientific . Ref JP Selecta 6000036</t>
  </si>
  <si>
    <t>Envase plástico para muestras de orina paquete x 50</t>
  </si>
  <si>
    <t>Paquete</t>
  </si>
  <si>
    <t>Tubos de microcentrífuga  de 1,5 mL bolsa x 1000</t>
  </si>
  <si>
    <r>
      <rPr>
        <rFont val="Calibri"/>
        <color theme="1"/>
        <sz val="10.0"/>
      </rPr>
      <t>SPL - Usa Scientific - Axygen-  Biologix, CITOTEST, CITOPLUS,</t>
    </r>
    <r>
      <rPr>
        <rFont val="Calibri"/>
        <color rgb="FFFF0000"/>
        <sz val="10.0"/>
      </rPr>
      <t xml:space="preserve"> NEST, BIO-SEEN</t>
    </r>
  </si>
  <si>
    <t>Tubos de microcentrífuga  de 0,5 mL bolsa x 500</t>
  </si>
  <si>
    <r>
      <rPr>
        <rFont val="Calibri"/>
        <color theme="1"/>
        <sz val="10.0"/>
      </rPr>
      <t xml:space="preserve">SPL - Usa Scientific - Axygen-  Biologix, CITOTEST, CITOPLUS, </t>
    </r>
    <r>
      <rPr>
        <rFont val="Calibri"/>
        <color rgb="FFFF0000"/>
        <sz val="10.0"/>
      </rPr>
      <t>BRAND</t>
    </r>
  </si>
  <si>
    <t>Tubos plásticos cónicos de 50 mL estériles. Bolsa por 25 tubos.</t>
  </si>
  <si>
    <t>SPL - Usa Scientific - Axygen-  Biologix, QLS, CITOTEST, NEST, CITOPLUS</t>
  </si>
  <si>
    <t>Tubos cónicos de 15 mL  bolsa x 50 tubos.</t>
  </si>
  <si>
    <t>Puntas amarillas 2-200. bolsa x 1000 und.</t>
  </si>
  <si>
    <r>
      <rPr>
        <rFont val="Calibri"/>
        <color theme="1"/>
        <sz val="10.0"/>
      </rPr>
      <t xml:space="preserve">TipOne Usa Scientific o BIOLOGIX- Axygen-, CITOPLUS, </t>
    </r>
    <r>
      <rPr>
        <rFont val="Calibri"/>
        <color rgb="FFFF0000"/>
        <sz val="10.0"/>
      </rPr>
      <t>Corning, BIO-SEEN</t>
    </r>
  </si>
  <si>
    <t>Puntas 0,5-10. bolsa x 1000 und.</t>
  </si>
  <si>
    <r>
      <rPr>
        <rFont val="Calibri"/>
        <color theme="1"/>
        <sz val="10.0"/>
      </rPr>
      <t xml:space="preserve">TipOne Usa Scientific o BIOLOGIX- Axygen, </t>
    </r>
    <r>
      <rPr>
        <rFont val="Calibri"/>
        <color rgb="FFFF0000"/>
        <sz val="10.0"/>
      </rPr>
      <t>NEST, BIO-SEEN</t>
    </r>
  </si>
  <si>
    <t>GRADILLA PARA TUBOS CÓNICOS 15ML PLÁSTICA PP</t>
  </si>
  <si>
    <r>
      <rPr>
        <rFont val="Calibri"/>
        <color theme="1"/>
        <sz val="10.0"/>
      </rPr>
      <t xml:space="preserve">QLS, Nest, </t>
    </r>
    <r>
      <rPr>
        <rFont val="Calibri"/>
        <color rgb="FFFF0000"/>
        <sz val="10.0"/>
      </rPr>
      <t>BIO-SEEN / REF SGB024-1</t>
    </r>
  </si>
  <si>
    <t>Gradillas plásticas para tubos de ensayo de 4 vías, colores surtidos, Apto para tubos de 0,5 ml, tubos cónicos de 15 ml, tubos de 50 ml, microtubos de 2 mL paquete de 5 uds</t>
  </si>
  <si>
    <t>SPL - Usa Scientific - Axygen-  Biologix -Muhwa - QLS</t>
  </si>
  <si>
    <t>lapices de cera para marcar sobre vidrio color rojo o negro, caja x 12</t>
  </si>
  <si>
    <t>Caja</t>
  </si>
  <si>
    <t>sharpie</t>
  </si>
  <si>
    <t>Cuchilla para bisturí quirúrgica N°20 caja 100 unidades</t>
  </si>
  <si>
    <t>Nacional - Genérica</t>
  </si>
  <si>
    <t>Sutura Normal no absorbible 3/0 SILK con Aguja X CAJA 12 SOBRES</t>
  </si>
  <si>
    <t>Catéter Intravenoso 26G x 19 mm Caja Con 50 Unds</t>
  </si>
  <si>
    <t xml:space="preserve">Nipro ; AlfaSafe; Nubenco; Medispo; Precision Care </t>
  </si>
  <si>
    <t>Caja de jeringas estéril de 1ml aguja removible - 27g X 1/2 - Caja X100 Und</t>
  </si>
  <si>
    <t>Jeringa Desechable Estéril De 50ml 21g X 1 1/2 Caja X 25uds</t>
  </si>
  <si>
    <t>Jeringa Desechable Estéril De 20ml 21g X 1 1/2 Caja X 50uds</t>
  </si>
  <si>
    <t>Pipeta serológica de 10 ml, envuelta individualmente en papel/plástico, tapada y estéril.</t>
  </si>
  <si>
    <r>
      <rPr>
        <rFont val="Calibri"/>
        <color theme="1"/>
        <sz val="10.0"/>
      </rPr>
      <t xml:space="preserve">Nunc, Fisher, SPL, Citoplus,Citotest, Biologix, </t>
    </r>
    <r>
      <rPr>
        <rFont val="Calibri"/>
        <color rgb="FFFF0000"/>
        <sz val="10.0"/>
      </rPr>
      <t>QLS, NEST</t>
    </r>
  </si>
  <si>
    <t>Tapon de silicona con orificio de 8 mm de diámetro interno, 33 mm de diámetro externo superior,  25 mm de diámetro externo inferior y 28 mm de alto. Resistentes al autoclavado</t>
  </si>
  <si>
    <t>Tapon de silicona con orificio de 8 mm de diámetro interno, 45 mm de diámetro externo superior,  36 mm de diámetro externo inferior y 37 mm de alto. Resistentes al autoclavado</t>
  </si>
  <si>
    <t>Tubo de bomba de precisión Masterflex® L/S®, PharMed® BPT, L/S 16</t>
  </si>
  <si>
    <t>Masterflex MFLX06508-16</t>
  </si>
  <si>
    <t>Mango para bisturí. N° 4 en acero inoxidable.</t>
  </si>
  <si>
    <t>Matraces Aforados en vidrio de 200 mL Con tapa esmerilada en vidrio o tapa en polipropileno. Clase A</t>
  </si>
  <si>
    <t>Matraces Aforados en vidrio de 2000 mL Con tapa esmerilada en vidrio o tapa en polipropileno. Clase A</t>
  </si>
  <si>
    <t>Aplicadores asépticos no estériles</t>
  </si>
  <si>
    <t>Paquete x 100</t>
  </si>
  <si>
    <t>comercial</t>
  </si>
  <si>
    <t xml:space="preserve">PROBETA BOUYUCO CON 2 AFOROS A 1130 Y 1205
DIAMETRO 75MM
</t>
  </si>
  <si>
    <t>Walter Velasco, VIDRIOEQUIPOS</t>
  </si>
  <si>
    <t>Picnometro de vidrio de 5 mL</t>
  </si>
  <si>
    <t>Boeco, Schott, Brand, LMS, Kimax, HBG, Pyrex, Simax, Wheaton, Marienfeld;  Isolab, QLS. OMSONS GERMANY, GLASSCO, Labscient</t>
  </si>
  <si>
    <t>Tubo de ensayo. diámetro interno 15 mm y 180 mm de largo.</t>
  </si>
  <si>
    <t>Paquete x 100 unidades</t>
  </si>
  <si>
    <t>BOECO, SCHOTT , DURAN, Pyrex, CITOGLASS</t>
  </si>
  <si>
    <t>BARRA MAGNETICA DE 15 X 4,5 mm EN TEFLON</t>
  </si>
  <si>
    <t>Fisher Scientific, Brand, AZLON</t>
  </si>
  <si>
    <t xml:space="preserve">Pinzas metalica para disección   </t>
  </si>
  <si>
    <t>Termómetro de laboratorio tallo solido.  Rango hasta 400 °C</t>
  </si>
  <si>
    <t>Tubo de ensayo tapa rosca con tapa 150x16mm</t>
  </si>
  <si>
    <t>Tubo de ensayo. diámetro interno 14 mm y 160 mm de largo.</t>
  </si>
  <si>
    <t>BOECO, SCHOTT , DURAN, Pyrex, Glassco, CITOGLASS</t>
  </si>
  <si>
    <t>Tapones de caucho blando 36 mm x 43 mm</t>
  </si>
  <si>
    <t>Tapones de caucho blando 33 mm x 39 mm</t>
  </si>
  <si>
    <t>Tapones de caucho blando 30 mm x 36 mm</t>
  </si>
  <si>
    <t>Tapones de caucho blando 28 mm x 32 mm</t>
  </si>
  <si>
    <t>Tapones de caucho blando 23 mm x 26 mm</t>
  </si>
  <si>
    <t>MATRAZ AFORADO 5 ML C/TAPA PLASTICA</t>
  </si>
  <si>
    <t>Caja x 2</t>
  </si>
  <si>
    <t xml:space="preserve">Duran DWK216780704, EISCO  </t>
  </si>
  <si>
    <t xml:space="preserve">Manguera caucho auto TG 5/16 </t>
  </si>
  <si>
    <t>100 m</t>
  </si>
  <si>
    <t>Manguera de latex natural 5 mm* 10 mm</t>
  </si>
  <si>
    <t>1 m</t>
  </si>
  <si>
    <t>Lanceta caja x 50 unidades</t>
  </si>
  <si>
    <t>Caja x x 50</t>
  </si>
  <si>
    <t xml:space="preserve">Guantes descartables transparente talla M de vinilo </t>
  </si>
  <si>
    <t xml:space="preserve">Caja x 100 </t>
  </si>
  <si>
    <t>N-DEX, Fisher Alfatrading, Dermagrip -  VitaMedic</t>
  </si>
  <si>
    <t>Agujas BD 360213 Vacutainer 21g X 1 1/2 (0.8x38mm) Caja X 100</t>
  </si>
  <si>
    <t>BD vacutainer - vaccuete, Precision</t>
  </si>
  <si>
    <t>Cubeta para tincion de Gram 380*170*80 mm</t>
  </si>
  <si>
    <t>Simport; OSSALUD, COPLIN</t>
  </si>
  <si>
    <t>Probeta graduadas plásticas de 10 mL. Polipropileno</t>
  </si>
  <si>
    <t>Probeta graduadas plásticas de 50 mL. Polipropileno</t>
  </si>
  <si>
    <t xml:space="preserve">Boeco, Schott, Brand, LMS, Kimax, HBG, Pyrex, Simax, Wheaton, Marienfeld;  Isolab, QLS. OMSONS GERMANY, POLYLAB, AZLON, EISCO, CITOTEST  </t>
  </si>
  <si>
    <t>Probeta volumétrica plástica de 100 mL</t>
  </si>
  <si>
    <t>Boeco, Schott, Brand, LMS, Kimax, HBG, Pyrex, Simax, Wheaton, Marienfeld;  Isolab, QLS. OMSONS GERMANY, POLYLAB, AZLON, EISCO, CITOTEST</t>
  </si>
  <si>
    <t>Probeta volumétrica vidrio de 100 mL</t>
  </si>
  <si>
    <t>Boeco, Schott, Brand, LMS, Kimax, HBG, Pyrex, Simax, Wheaton, Marienfeld; Isolab, EISCO, QLS, GLASSCO</t>
  </si>
  <si>
    <t>Pinza de disección lisa</t>
  </si>
  <si>
    <t>Placas de extendido de sangre periferica</t>
  </si>
  <si>
    <t>Placas de cariotipos con tinción de bandeo G</t>
  </si>
  <si>
    <t>Puntas blancas 50-300, bolsa x 1000 und.</t>
  </si>
  <si>
    <t>TipOne Usa Scientific o BIOLOGIX- Axygen-300-Bioseen</t>
  </si>
  <si>
    <t>Filtro de jeringa de PVDF (hidrofilica) 0.22 um estériles en empaque individual 13 mm de diámetro. Caja x 100</t>
  </si>
  <si>
    <r>
      <rPr>
        <rFont val="Calibri"/>
        <color theme="1"/>
        <sz val="10.0"/>
      </rPr>
      <t>Santa Cruz, Sartorius, Millipore, Biologyx, WHATMAN, QLS,</t>
    </r>
    <r>
      <rPr>
        <rFont val="Calibri"/>
        <color rgb="FFFF0000"/>
        <sz val="10.0"/>
      </rPr>
      <t>CNW, Agilent</t>
    </r>
  </si>
  <si>
    <t>Filtro de jeringa de membrana PES 0.22 um estériles en empaque individual 13 mm de diámetro. Caja x 100</t>
  </si>
  <si>
    <r>
      <rPr>
        <rFont val="Calibri"/>
        <color theme="1"/>
        <sz val="10.0"/>
      </rPr>
      <t xml:space="preserve">Santa Cruz, Sartorius, Millipore, Biologyx, WHATMAN, </t>
    </r>
    <r>
      <rPr>
        <rFont val="Calibri"/>
        <color rgb="FFFF0000"/>
        <sz val="10.0"/>
      </rPr>
      <t>QLS, CNW, Agilent</t>
    </r>
  </si>
  <si>
    <t>Filtro de membrana PES 0.22 um estériles en empaque individual 47 mm de diámetro. Caja x 100</t>
  </si>
  <si>
    <r>
      <rPr>
        <rFont val="Calibri"/>
        <color theme="1"/>
        <sz val="10.0"/>
      </rPr>
      <t>Santa Cruz, Sartorius, Millipore, Biologyx, QLS,</t>
    </r>
    <r>
      <rPr>
        <rFont val="Calibri"/>
        <color rgb="FFFF0000"/>
        <sz val="10.0"/>
      </rPr>
      <t xml:space="preserve"> CNW</t>
    </r>
  </si>
  <si>
    <t xml:space="preserve">Membranas de nylon 0,22 um diámetro 47 mm. Caja x 50 </t>
  </si>
  <si>
    <r>
      <rPr>
        <rFont val="Calibri"/>
        <color theme="1"/>
        <sz val="10.0"/>
      </rPr>
      <t xml:space="preserve">Santa Cruz, Sartorius, Millipore, Biologyx, QLS, CNW, Agilent , WHATMAN, </t>
    </r>
    <r>
      <rPr>
        <rFont val="Calibri"/>
        <color rgb="FFFF0000"/>
        <sz val="10.0"/>
      </rPr>
      <t>Agilent</t>
    </r>
  </si>
  <si>
    <t xml:space="preserve">Membranas de PVDF 0,22 um diámetro 47 mm. Caja x 50 </t>
  </si>
  <si>
    <t xml:space="preserve">Santa Cruz, Sartorius, Millipore, Biologyx, QLS, CNW </t>
  </si>
  <si>
    <t xml:space="preserve">Membranas de nylon 0,45 um diámetro 47 mm. Caja x 50 </t>
  </si>
  <si>
    <t xml:space="preserve">Santa Cruz, Sartorius, Millipore, Biologyx, QLS, CNW, Agilent, WHATMAN </t>
  </si>
  <si>
    <t xml:space="preserve">Membranas de PVDF 0,45 um diámetro 47 mm. Caja x 50 </t>
  </si>
  <si>
    <t>Santa Cruz, Sartorius, Millipore, Biologyx, QLS, CNW, WHATMAN</t>
  </si>
  <si>
    <t>Whatman qualitative filter paper, Grade 595 circular, diámetro 110 mm, Caja x 100</t>
  </si>
  <si>
    <t>Santa Cruz, Sartorius, Millipore, Biologyx, QLS, Merck, WHATMAN</t>
  </si>
  <si>
    <t>Placa de 48 pozos para cultivo celular, fondo plano en poliestireno. Caja x 50 und</t>
  </si>
  <si>
    <r>
      <rPr>
        <rFont val="Calibri"/>
        <color theme="1"/>
        <sz val="10.0"/>
      </rPr>
      <t xml:space="preserve">Corning, falcon, truline, SPL, </t>
    </r>
    <r>
      <rPr>
        <rFont val="Calibri"/>
        <color rgb="FFFF0000"/>
        <sz val="10.0"/>
      </rPr>
      <t>FISHER</t>
    </r>
  </si>
  <si>
    <t>Short plates Mini-Protean REF. 1653308. Caja x 5</t>
  </si>
  <si>
    <t xml:space="preserve"> Caja</t>
  </si>
  <si>
    <t>Biorad</t>
  </si>
  <si>
    <t>Probeta graduadas plásticas de 250 mL. Polipropileno</t>
  </si>
  <si>
    <t>Nuez doble en cruz de 20 mm</t>
  </si>
  <si>
    <t>Gradilla para Eppendorff 1,5 mL Polipropileno (PP)</t>
  </si>
  <si>
    <r>
      <rPr>
        <rFont val="Calibri"/>
        <color theme="1"/>
        <sz val="10.0"/>
      </rPr>
      <t xml:space="preserve">Bibby Sterilin; SCHOTT; BRAND, Nalgene, Fisher, Scienceware, Boeco, UNICO; VWR; USA SCIENTIFIC,QLS, NEST, CITOTEST, CITOPLUS, </t>
    </r>
    <r>
      <rPr>
        <rFont val="Calibri"/>
        <color rgb="FFFF0000"/>
        <sz val="10.0"/>
      </rPr>
      <t xml:space="preserve">BIOLOGIX </t>
    </r>
  </si>
  <si>
    <t>Equipo destilacion fraccionada: balon 1L, columna vigreaux, adaptador 2NS y termopozo, condensador y alargadera</t>
  </si>
  <si>
    <t>Walter Velasco - Boeco, Schott, Brand, LMS, Kimax, HBG, Pyrex, Simax, Wheaton, Marienfeld;  Isolab, QLS. OMSONS GERMANY, VIDRIOEQUIPOS</t>
  </si>
  <si>
    <t>Equipos Aceites: balon 1L 2NS, termopozo tapon, balon 1L 2NS, puente NS 45 y NS esferico, pinza y keck NS, condensandor serpentin con NS esferico y conico: y vaso florentino y vaso Y 3MT manguera</t>
  </si>
  <si>
    <t>Condensador de serpentín esmerilados 29/32 de 32 cm de longitud</t>
  </si>
  <si>
    <t xml:space="preserve">Equipo de micro destilacionen vidrio borosilicato compuesto por balon fondo plano de destilacion 50 mL, cabezal con puerto para termometro, condensador, adaptadorres con juntas esmeriladas. </t>
  </si>
  <si>
    <t>Adaptador tipo cola 10/19 (Adaptador para destilacion)</t>
  </si>
  <si>
    <t>Termómetro de laboratorio tallo solido. SIN MERCURIO. Columna de Alcohol rojo no toxico con lomo amarillo. Rango hasta 300 °C</t>
  </si>
  <si>
    <t>Bolsas plásticas de cierre hermético tamaño peueño - Aprox 8 * 10cm</t>
  </si>
  <si>
    <t>Bolsas plásticas de cierre hermético tamaño peueño - Aprox 3 * 4cm</t>
  </si>
  <si>
    <t>Pinza universal sin nuez</t>
  </si>
  <si>
    <t>Pesa Sustancias Desechables C/U 100mL paquete por 125und</t>
  </si>
  <si>
    <t xml:space="preserve">Paquete </t>
  </si>
  <si>
    <t>Nacional - genérica</t>
  </si>
  <si>
    <t>Membrana de dialisis MWCO 6-8 KD</t>
  </si>
  <si>
    <t>Spectrum laboratories</t>
  </si>
  <si>
    <t>Manguera de precisión siliconada curada con platino L/S™ diametro 13</t>
  </si>
  <si>
    <t xml:space="preserve"> Masterflex™ 96410-13</t>
  </si>
  <si>
    <t xml:space="preserve">Manguera de precisión siliconada curada con platino L/S™ diametro 18     </t>
  </si>
  <si>
    <t xml:space="preserve">    Masterflex™ 96410-18</t>
  </si>
  <si>
    <t>Nuez para sujeción</t>
  </si>
  <si>
    <t>Extractor Soxhlet (solo centro) de 250mL</t>
  </si>
  <si>
    <t>Extractor Soxhlet (Solo la pieza central) de 100mL</t>
  </si>
  <si>
    <t>Crisol de cuarzo de 50mL con tapa</t>
  </si>
  <si>
    <t xml:space="preserve">Equipo para filtracion al vacio en vidrio para 47 mm con erlenmeyer de 1000 ml y embudo 300 ml </t>
  </si>
  <si>
    <t xml:space="preserve">Vilab; Walter Velasco. Vidrioequipos; Brand; Duran, Wheaton, GLASSCO, QLS, EISCO  </t>
  </si>
  <si>
    <t>Filtro de fibra de vidrio de 47mm de diámetro</t>
  </si>
  <si>
    <t xml:space="preserve">Advantec - Whatman </t>
  </si>
  <si>
    <t>Crisol gooch de vidrio  con placa filtrante de 50mL</t>
  </si>
  <si>
    <t>Glassco, Boeco, Schott, Brand, LMS, Kimax, HBG, Pyrex, Simax, Wheaton, Marienfeld;  Isolab, QLS. OMSONS GERMANY</t>
  </si>
  <si>
    <t>Pinzas para crisol en Acero inoxidable de mínimo 50 cm de longitud</t>
  </si>
  <si>
    <t>Viscosímetro capilar tipo Cannon-Fenske 150</t>
  </si>
  <si>
    <t>Vilab; Walter Velasco. Vidrioequipos; Brand; Duran, Wheaton, GLASSCO, QLS, CANNON</t>
  </si>
  <si>
    <t>Aro Metalico en acero cold - rolled y zincado con nuez para soporte universal, diametro 60 mm</t>
  </si>
  <si>
    <t>Lona verano. 2 metros ancho x 11 metros de largo</t>
  </si>
  <si>
    <t>Kit de diseccion de disección de 20 piezas</t>
  </si>
  <si>
    <t>Kit</t>
  </si>
  <si>
    <t xml:space="preserve">nacional </t>
  </si>
  <si>
    <t>Jeringas estéril de 5 mL, aguja removible - 21G X 1 1/2 - Caja X100 Und</t>
  </si>
  <si>
    <t xml:space="preserve"> AlfaSafe
Nubenco; Medispo; Precision Care; Rymco</t>
  </si>
  <si>
    <t>Jeringas estéril de 10 mL, aguja removible - 21G X 1 1/2 - Caja X100 Und</t>
  </si>
  <si>
    <t>Cuñetes plásticos de boca ancha con tapa</t>
  </si>
  <si>
    <t>Frasco en vidrio ámbar tapa rosca azul de 1000 mL</t>
  </si>
  <si>
    <t>"Cell Strainers 100 μm/Yellow for use w/50ml conical tubes, sterile Case per 50 units"</t>
  </si>
  <si>
    <r>
      <rPr>
        <rFont val="Calibri"/>
        <color theme="1"/>
        <sz val="10.0"/>
      </rPr>
      <t>352360
Corning ,</t>
    </r>
    <r>
      <rPr>
        <rFont val="Calibri"/>
        <color rgb="FFFF0000"/>
        <sz val="10.0"/>
      </rPr>
      <t xml:space="preserve"> FISHER </t>
    </r>
  </si>
  <si>
    <t>Corning® 40µm Cell Strainer, Blue, Sterile, Individually Packaged, 50 units"</t>
  </si>
  <si>
    <r>
      <rPr>
        <rFont val="Calibri"/>
        <color theme="1"/>
        <sz val="10.0"/>
      </rPr>
      <t>431750
Corning ,</t>
    </r>
    <r>
      <rPr>
        <rFont val="Calibri"/>
        <color rgb="FFFF0000"/>
        <sz val="10.0"/>
      </rPr>
      <t xml:space="preserve"> FISHER</t>
    </r>
  </si>
  <si>
    <t xml:space="preserve"> Archipat Tipo L 4 nidos 2 divisiones. Caja archivador fabricado en cartón con bandejas o canales internas para almacenamiento de láminas o bloques</t>
  </si>
  <si>
    <t>Archipat Tipo L  Labcol</t>
  </si>
  <si>
    <t>Equipo Venoclisis Macrogoteo Para Administracion de soluciones IV En Y S/A 152 CM Luer Slip G.H.C</t>
  </si>
  <si>
    <t>Medex - Baxter - Medispo -  Paquete por 25 Und</t>
  </si>
  <si>
    <t xml:space="preserve">Sonda Nasogastrica Medex - 14Fr unidad </t>
  </si>
  <si>
    <t>Medex - Baxter - Medispo -  Und</t>
  </si>
  <si>
    <t>Pipetas pasteur plástica ESTÉRIL 5 Ml, caja por 100 unidades</t>
  </si>
  <si>
    <t>Boeco, Schott, Brand, LMS, Kimax, HBG, Pyrex, Simax, Wheaton, Marienfeld; Isolab</t>
  </si>
  <si>
    <t>Cryopreservation Vials, Canes and Canisters 11-679-113</t>
  </si>
  <si>
    <t>Thermo Scientific</t>
  </si>
  <si>
    <t>Transwell® de 6,5 mm de Corning® con inserto de membrana de policarbonato de 0,4 µm de poro, estéril Transwell® con inserto de membrana de policarbonato de 0,4 µm de poro, estéril</t>
  </si>
  <si>
    <t xml:space="preserve">3413
Corning </t>
  </si>
  <si>
    <t>Transwell® de 6,5 mm de Corning® Insertos TW, 6,5 mm, 8,0 UM, de poro, estéril Transwell® con inserto de membrana de policarbonato12 PL/48</t>
  </si>
  <si>
    <t xml:space="preserve">3422
Corning </t>
  </si>
  <si>
    <t>Filtro ultracentrífugo tipo Amicon o Vivaspin ®  50 kDa MWCO
Paquete por 25</t>
  </si>
  <si>
    <t>Merck - Sartorius</t>
  </si>
  <si>
    <t>Embudo de decantacion en vidrio 1000 mL</t>
  </si>
  <si>
    <t xml:space="preserve">Boeco, Schott, Brand, LMS, Kimax, HBG, Pyrex, Simax, Wheaton, Marienfeld; Isolab, EISCO, QLS, GLASSCO </t>
  </si>
  <si>
    <t>Embudo de decantacion en vidrio 500 mL</t>
  </si>
  <si>
    <t>Boeco, Schott, Brand, LMS, Kimax, HBG, Pyrex, Simax, Wheaton, Marienfeld; Isolab, EISCO, QLS , GLASSCO</t>
  </si>
  <si>
    <t>Guantes de Neopreno y Nitrilo desechables texturizado en puntas de los dedos, sin polvo, versión larga  Talla S . Caja x 50 Guantes</t>
  </si>
  <si>
    <t>MICROFLEX</t>
  </si>
  <si>
    <t>Guantes de Neopreno y Nitrilo desechables texturizado en puntas de los dedos, sin polvo, versión larga  Talla M . Caja x 50 Guantes</t>
  </si>
  <si>
    <t>Guantes de Neopreno y Nitrilo desechables texturizado en puntas de los dedos, sin polvo, versión larga  Talla L . Caja x 50 Guantes</t>
  </si>
  <si>
    <t>Juntas de caucho blando para embudo buchner 32 mm x 24 mm</t>
  </si>
  <si>
    <t>Juntas de caucho blando para embudo buchner 24 mm x 21 mm</t>
  </si>
  <si>
    <t>Criocaja polipropileno x100 pozos</t>
  </si>
  <si>
    <t>Tijeras de acero inoxidable</t>
  </si>
  <si>
    <t>Caja organizadora alta de 55L</t>
  </si>
  <si>
    <t>cuchara medidora 10g (autoclavable)</t>
  </si>
  <si>
    <t>paqete x10 und</t>
  </si>
  <si>
    <t>stomacher 400 Bag</t>
  </si>
  <si>
    <t>paquete x50 und</t>
  </si>
  <si>
    <t>Batas desechables manga larga</t>
  </si>
  <si>
    <t>paquete x 10 und</t>
  </si>
  <si>
    <t>Guantes de nitrilo. Protección química 707D. talla M</t>
  </si>
  <si>
    <t>Paquete x 12</t>
  </si>
  <si>
    <t xml:space="preserve">Fisherbrand. Ref 17871191, </t>
  </si>
  <si>
    <r>
      <rPr>
        <rFont val="Calibri"/>
        <color theme="1"/>
        <sz val="10.0"/>
      </rPr>
      <t xml:space="preserve">Dedales de extracción de celulosa Soxhlet, 30 x 100 mm o </t>
    </r>
    <r>
      <rPr>
        <rFont val="Calibri"/>
        <color rgb="FFFF0000"/>
        <sz val="10.0"/>
      </rPr>
      <t>30 x 80 mm</t>
    </r>
  </si>
  <si>
    <t>Caja * 25</t>
  </si>
  <si>
    <r>
      <rPr>
        <rFont val="Calibri"/>
        <color theme="1"/>
        <sz val="10.0"/>
      </rPr>
      <t xml:space="preserve">Whatman Ref 2800-300, </t>
    </r>
    <r>
      <rPr>
        <rFont val="Calibri"/>
        <color rgb="FFFF0000"/>
        <sz val="10.0"/>
      </rPr>
      <t xml:space="preserve">MFS Advantec ref. N086R30X100MM </t>
    </r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</si>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</sst>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_-;\-&quot;$&quot;\ * #,##0_-;_-&quot;$&quot;\ * &quot;-&quot;_-;_-@"/>
  </numFmts>
  <fonts count="9">
    <font>
      <sz val="11.0"/>
      <color theme="1"/>
      <name val="Calibri"/>
      <scheme val="minor"/>
    </font>
    <font>
      <b/>
      <sz val="10.0"/>
      <color theme="1"/>
      <name val="Calibri"/>
    </font>
    <font/>
    <font>
      <sz val="10.0"/>
      <color rgb="FF000000"/>
      <name val="Calibri"/>
    </font>
    <font>
      <sz val="10.0"/>
      <color theme="0"/>
      <name val="Calibri"/>
    </font>
    <font>
      <sz val="10.0"/>
      <color theme="1"/>
      <name val="Calibri"/>
    </font>
    <font>
      <sz val="10.0"/>
      <color rgb="FFFF0000"/>
      <name val="Calibri"/>
    </font>
    <font>
      <b/>
      <sz val="10.0"/>
      <color rgb="FF000000"/>
      <name val="Calibri"/>
    </font>
    <font>
      <b/>
      <i/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9" xfId="0" applyFont="1" applyNumberFormat="1"/>
    <xf borderId="4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shrinkToFit="0" wrapText="1"/>
    </xf>
    <xf borderId="4" fillId="2" fontId="1" numFmtId="0" xfId="0" applyAlignment="1" applyBorder="1" applyFont="1">
      <alignment horizontal="center" shrinkToFit="0" vertical="center" wrapText="1"/>
    </xf>
    <xf borderId="4" fillId="2" fontId="5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left" shrinkToFit="0" wrapText="1"/>
    </xf>
    <xf borderId="4" fillId="2" fontId="5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5" fillId="0" fontId="1" numFmtId="3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5" numFmtId="164" xfId="0" applyAlignment="1" applyBorder="1" applyFont="1" applyNumberFormat="1">
      <alignment horizontal="center" shrinkToFit="0" vertical="center" wrapText="1"/>
    </xf>
    <xf borderId="5" fillId="0" fontId="3" numFmtId="0" xfId="0" applyBorder="1" applyFont="1"/>
    <xf borderId="5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5" fillId="0" fontId="5" numFmtId="3" xfId="0" applyAlignment="1" applyBorder="1" applyFont="1" applyNumberFormat="1">
      <alignment horizontal="center" shrinkToFit="0" vertical="center" wrapText="1"/>
    </xf>
    <xf borderId="7" fillId="0" fontId="5" numFmtId="3" xfId="0" applyAlignment="1" applyBorder="1" applyFont="1" applyNumberFormat="1">
      <alignment horizontal="center" shrinkToFit="0" vertical="center" wrapText="1"/>
    </xf>
    <xf borderId="5" fillId="0" fontId="5" numFmtId="0" xfId="0" applyAlignment="1" applyBorder="1" applyFont="1">
      <alignment horizontal="left" readingOrder="0" shrinkToFit="0" vertical="center" wrapText="1"/>
    </xf>
    <xf borderId="5" fillId="3" fontId="5" numFmtId="0" xfId="0" applyAlignment="1" applyBorder="1" applyFill="1" applyFont="1">
      <alignment horizontal="left" shrinkToFit="0" vertical="center" wrapText="1"/>
    </xf>
    <xf borderId="5" fillId="3" fontId="5" numFmtId="0" xfId="0" applyAlignment="1" applyBorder="1" applyFont="1">
      <alignment horizontal="center" shrinkToFit="0" vertical="center" wrapText="1"/>
    </xf>
    <xf borderId="5" fillId="3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readingOrder="0" shrinkToFit="0" vertical="center" wrapText="1"/>
    </xf>
    <xf borderId="5" fillId="3" fontId="5" numFmtId="0" xfId="0" applyAlignment="1" applyBorder="1" applyFont="1">
      <alignment shrinkToFit="0" vertical="center" wrapText="1"/>
    </xf>
    <xf borderId="5" fillId="3" fontId="5" numFmtId="0" xfId="0" applyBorder="1" applyFont="1"/>
    <xf borderId="5" fillId="0" fontId="6" numFmtId="0" xfId="0" applyAlignment="1" applyBorder="1" applyFont="1">
      <alignment horizontal="left" readingOrder="0" shrinkToFit="0" vertical="center" wrapText="1"/>
    </xf>
    <xf borderId="5" fillId="0" fontId="5" numFmtId="0" xfId="0" applyAlignment="1" applyBorder="1" applyFont="1">
      <alignment horizontal="center"/>
    </xf>
    <xf borderId="5" fillId="0" fontId="6" numFmtId="0" xfId="0" applyAlignment="1" applyBorder="1" applyFont="1">
      <alignment readingOrder="0" shrinkToFit="0" vertical="center" wrapText="1"/>
    </xf>
    <xf borderId="5" fillId="0" fontId="5" numFmtId="0" xfId="0" applyAlignment="1" applyBorder="1" applyFont="1">
      <alignment shrinkToFit="0" wrapText="1"/>
    </xf>
    <xf borderId="5" fillId="0" fontId="5" numFmtId="0" xfId="0" applyAlignment="1" applyBorder="1" applyFont="1">
      <alignment vertical="center"/>
    </xf>
    <xf borderId="5" fillId="0" fontId="6" numFmtId="0" xfId="0" applyAlignment="1" applyBorder="1" applyFont="1">
      <alignment horizontal="center" readingOrder="0" shrinkToFit="0" vertical="center" wrapText="1"/>
    </xf>
    <xf borderId="8" fillId="0" fontId="7" numFmtId="0" xfId="0" applyAlignment="1" applyBorder="1" applyFont="1">
      <alignment horizontal="center" vertical="center"/>
    </xf>
    <xf borderId="9" fillId="0" fontId="2" numFmtId="0" xfId="0" applyBorder="1" applyFont="1"/>
    <xf borderId="5" fillId="0" fontId="7" numFmtId="164" xfId="0" applyAlignment="1" applyBorder="1" applyFont="1" applyNumberFormat="1">
      <alignment vertical="center"/>
    </xf>
    <xf borderId="0" fillId="0" fontId="3" numFmtId="0" xfId="0" applyAlignment="1" applyFont="1">
      <alignment vertical="center"/>
    </xf>
    <xf borderId="6" fillId="0" fontId="3" numFmtId="0" xfId="0" applyAlignment="1" applyBorder="1" applyFont="1">
      <alignment horizontal="left" shrinkToFit="0" wrapText="1"/>
    </xf>
    <xf borderId="6" fillId="0" fontId="2" numFmtId="0" xfId="0" applyBorder="1" applyFont="1"/>
    <xf borderId="10" fillId="0" fontId="7" numFmtId="0" xfId="0" applyAlignment="1" applyBorder="1" applyFont="1">
      <alignment horizontal="left" shrinkToFit="0" vertical="top" wrapText="1"/>
    </xf>
    <xf borderId="11" fillId="0" fontId="2" numFmtId="0" xfId="0" applyBorder="1" applyFont="1"/>
    <xf borderId="0" fillId="0" fontId="3" numFmtId="0" xfId="0" applyAlignment="1" applyFont="1">
      <alignment horizontal="left" shrinkToFit="0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/>
    </xf>
    <xf borderId="0" fillId="0" fontId="1" numFmtId="0" xfId="0" applyAlignment="1" applyFont="1">
      <alignment horizontal="left" shrinkToFit="0" vertical="center" wrapText="1"/>
    </xf>
    <xf borderId="9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left" vertical="center"/>
    </xf>
    <xf borderId="6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solid">
          <fgColor rgb="FFFFC7CE"/>
          <bgColor rgb="FFFFC7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65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647700</xdr:colOff>
      <xdr:row>67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21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36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99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36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149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149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67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121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21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21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101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95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36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177</xdr:row>
      <xdr:rowOff>0</xdr:rowOff>
    </xdr:from>
    <xdr:ext cx="95250" cy="1333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177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100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103</xdr:row>
      <xdr:rowOff>0</xdr:rowOff>
    </xdr:from>
    <xdr:ext cx="95250" cy="14287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257175</xdr:rowOff>
    </xdr:from>
    <xdr:ext cx="0" cy="171450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177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37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47625" cy="9525"/>
    <xdr:pic>
      <xdr:nvPicPr>
        <xdr:cNvPr descr="http://appserver.utp.edu.co/SolicNec/adf/images/t.g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71"/>
    <col customWidth="1" min="2" max="2" width="34.14"/>
    <col customWidth="1" min="3" max="3" width="18.29"/>
    <col customWidth="1" min="4" max="4" width="28.14"/>
    <col customWidth="1" min="5" max="5" width="12.43"/>
    <col customWidth="1" min="6" max="6" width="19.29"/>
    <col customWidth="1" min="7" max="9" width="14.43"/>
    <col customWidth="1" min="10" max="10" width="9.57"/>
    <col customWidth="1" min="11" max="11" width="14.43"/>
    <col customWidth="1" min="12" max="12" width="14.0"/>
    <col customWidth="1" min="13" max="14" width="11.43"/>
    <col customWidth="1" min="15" max="26" width="10.71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5">
        <v>0.0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5">
        <v>0.05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4"/>
      <c r="N3" s="5">
        <v>0.1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1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4"/>
      <c r="N4" s="5">
        <v>0.19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6"/>
      <c r="B5" s="6"/>
      <c r="C5" s="7"/>
      <c r="D5" s="8"/>
      <c r="E5" s="6"/>
      <c r="F5" s="6"/>
      <c r="G5" s="6"/>
      <c r="H5" s="6"/>
      <c r="I5" s="6"/>
      <c r="J5" s="6"/>
      <c r="K5" s="6"/>
      <c r="L5" s="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1" t="s">
        <v>4</v>
      </c>
      <c r="B6" s="3"/>
      <c r="C6" s="7"/>
      <c r="D6" s="8"/>
      <c r="E6" s="6"/>
      <c r="F6" s="6"/>
      <c r="G6" s="6"/>
      <c r="H6" s="6"/>
      <c r="I6" s="6"/>
      <c r="J6" s="6"/>
      <c r="K6" s="6"/>
      <c r="L6" s="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9"/>
      <c r="B7" s="10"/>
      <c r="C7" s="11"/>
      <c r="D7" s="12"/>
      <c r="E7" s="9"/>
      <c r="F7" s="9"/>
      <c r="G7" s="9"/>
      <c r="H7" s="9"/>
      <c r="I7" s="9"/>
      <c r="J7" s="9"/>
      <c r="K7" s="9"/>
      <c r="L7" s="9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60.75" customHeight="1">
      <c r="A8" s="13" t="s">
        <v>5</v>
      </c>
      <c r="B8" s="13" t="s">
        <v>6</v>
      </c>
      <c r="C8" s="13" t="s">
        <v>7</v>
      </c>
      <c r="D8" s="13" t="s">
        <v>8</v>
      </c>
      <c r="E8" s="14" t="s">
        <v>9</v>
      </c>
      <c r="F8" s="15" t="s">
        <v>10</v>
      </c>
      <c r="G8" s="15" t="s">
        <v>11</v>
      </c>
      <c r="H8" s="15" t="s">
        <v>12</v>
      </c>
      <c r="I8" s="15" t="s">
        <v>13</v>
      </c>
      <c r="J8" s="15" t="s">
        <v>14</v>
      </c>
      <c r="K8" s="15" t="s">
        <v>15</v>
      </c>
      <c r="L8" s="15" t="s">
        <v>16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16">
        <v>1.0</v>
      </c>
      <c r="B9" s="17" t="s">
        <v>17</v>
      </c>
      <c r="C9" s="16" t="s">
        <v>18</v>
      </c>
      <c r="D9" s="18" t="s">
        <v>19</v>
      </c>
      <c r="E9" s="16">
        <v>1.0</v>
      </c>
      <c r="F9" s="15"/>
      <c r="G9" s="15"/>
      <c r="H9" s="15"/>
      <c r="I9" s="19">
        <f t="shared" ref="I9:I289" si="1">G9*H9</f>
        <v>0</v>
      </c>
      <c r="J9" s="19">
        <f t="shared" ref="J9:J289" si="2">ROUND(G9+I9,0)</f>
        <v>0</v>
      </c>
      <c r="K9" s="19">
        <f t="shared" ref="K9:K289" si="3">J9*E9</f>
        <v>0</v>
      </c>
      <c r="L9" s="2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16">
        <v>2.0</v>
      </c>
      <c r="B10" s="17" t="s">
        <v>20</v>
      </c>
      <c r="C10" s="16" t="s">
        <v>21</v>
      </c>
      <c r="D10" s="18" t="s">
        <v>22</v>
      </c>
      <c r="E10" s="16">
        <v>76.0</v>
      </c>
      <c r="F10" s="15"/>
      <c r="G10" s="15"/>
      <c r="H10" s="15"/>
      <c r="I10" s="19">
        <f t="shared" si="1"/>
        <v>0</v>
      </c>
      <c r="J10" s="19">
        <f t="shared" si="2"/>
        <v>0</v>
      </c>
      <c r="K10" s="19">
        <f t="shared" si="3"/>
        <v>0</v>
      </c>
      <c r="L10" s="2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16">
        <v>3.0</v>
      </c>
      <c r="B11" s="17" t="s">
        <v>23</v>
      </c>
      <c r="C11" s="21" t="s">
        <v>21</v>
      </c>
      <c r="D11" s="22" t="s">
        <v>24</v>
      </c>
      <c r="E11" s="16">
        <v>6.0</v>
      </c>
      <c r="F11" s="15"/>
      <c r="G11" s="15"/>
      <c r="H11" s="15"/>
      <c r="I11" s="19">
        <f t="shared" si="1"/>
        <v>0</v>
      </c>
      <c r="J11" s="19">
        <f t="shared" si="2"/>
        <v>0</v>
      </c>
      <c r="K11" s="19">
        <f t="shared" si="3"/>
        <v>0</v>
      </c>
      <c r="L11" s="20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16">
        <v>4.0</v>
      </c>
      <c r="B12" s="17" t="s">
        <v>25</v>
      </c>
      <c r="C12" s="18" t="s">
        <v>26</v>
      </c>
      <c r="D12" s="18" t="s">
        <v>27</v>
      </c>
      <c r="E12" s="16">
        <v>20.0</v>
      </c>
      <c r="F12" s="15"/>
      <c r="G12" s="15"/>
      <c r="H12" s="15"/>
      <c r="I12" s="19">
        <f t="shared" si="1"/>
        <v>0</v>
      </c>
      <c r="J12" s="19">
        <f t="shared" si="2"/>
        <v>0</v>
      </c>
      <c r="K12" s="19">
        <f t="shared" si="3"/>
        <v>0</v>
      </c>
      <c r="L12" s="20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16">
        <v>5.0</v>
      </c>
      <c r="B13" s="23" t="s">
        <v>28</v>
      </c>
      <c r="C13" s="18" t="s">
        <v>29</v>
      </c>
      <c r="D13" s="18" t="s">
        <v>30</v>
      </c>
      <c r="E13" s="16">
        <v>25.0</v>
      </c>
      <c r="F13" s="15"/>
      <c r="G13" s="15"/>
      <c r="H13" s="15"/>
      <c r="I13" s="19">
        <f t="shared" si="1"/>
        <v>0</v>
      </c>
      <c r="J13" s="19">
        <f t="shared" si="2"/>
        <v>0</v>
      </c>
      <c r="K13" s="19">
        <f t="shared" si="3"/>
        <v>0</v>
      </c>
      <c r="L13" s="2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16">
        <v>6.0</v>
      </c>
      <c r="B14" s="24" t="s">
        <v>31</v>
      </c>
      <c r="C14" s="21" t="s">
        <v>29</v>
      </c>
      <c r="D14" s="22" t="s">
        <v>32</v>
      </c>
      <c r="E14" s="16">
        <v>15.0</v>
      </c>
      <c r="F14" s="15"/>
      <c r="G14" s="15"/>
      <c r="H14" s="15"/>
      <c r="I14" s="19">
        <f t="shared" si="1"/>
        <v>0</v>
      </c>
      <c r="J14" s="19">
        <f t="shared" si="2"/>
        <v>0</v>
      </c>
      <c r="K14" s="19">
        <f t="shared" si="3"/>
        <v>0</v>
      </c>
      <c r="L14" s="20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16">
        <v>7.0</v>
      </c>
      <c r="B15" s="23" t="s">
        <v>33</v>
      </c>
      <c r="C15" s="18" t="s">
        <v>34</v>
      </c>
      <c r="D15" s="25" t="s">
        <v>35</v>
      </c>
      <c r="E15" s="16">
        <v>3.0</v>
      </c>
      <c r="F15" s="15"/>
      <c r="G15" s="15"/>
      <c r="H15" s="15"/>
      <c r="I15" s="19">
        <f t="shared" si="1"/>
        <v>0</v>
      </c>
      <c r="J15" s="19">
        <f t="shared" si="2"/>
        <v>0</v>
      </c>
      <c r="K15" s="19">
        <f t="shared" si="3"/>
        <v>0</v>
      </c>
      <c r="L15" s="20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16">
        <v>8.0</v>
      </c>
      <c r="B16" s="17" t="s">
        <v>36</v>
      </c>
      <c r="C16" s="16"/>
      <c r="D16" s="18" t="s">
        <v>32</v>
      </c>
      <c r="E16" s="16">
        <v>8.0</v>
      </c>
      <c r="F16" s="26"/>
      <c r="G16" s="26"/>
      <c r="H16" s="26"/>
      <c r="I16" s="19">
        <f t="shared" si="1"/>
        <v>0</v>
      </c>
      <c r="J16" s="19">
        <f t="shared" si="2"/>
        <v>0</v>
      </c>
      <c r="K16" s="19">
        <f t="shared" si="3"/>
        <v>0</v>
      </c>
      <c r="L16" s="20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16">
        <v>9.0</v>
      </c>
      <c r="B17" s="23" t="s">
        <v>37</v>
      </c>
      <c r="C17" s="16" t="s">
        <v>38</v>
      </c>
      <c r="D17" s="18" t="s">
        <v>39</v>
      </c>
      <c r="E17" s="16">
        <v>11.0</v>
      </c>
      <c r="F17" s="27"/>
      <c r="G17" s="27"/>
      <c r="H17" s="27"/>
      <c r="I17" s="19">
        <f t="shared" si="1"/>
        <v>0</v>
      </c>
      <c r="J17" s="19">
        <f t="shared" si="2"/>
        <v>0</v>
      </c>
      <c r="K17" s="19">
        <f t="shared" si="3"/>
        <v>0</v>
      </c>
      <c r="L17" s="20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16">
        <v>10.0</v>
      </c>
      <c r="B18" s="17" t="s">
        <v>40</v>
      </c>
      <c r="C18" s="18"/>
      <c r="D18" s="18" t="s">
        <v>41</v>
      </c>
      <c r="E18" s="16">
        <v>5.0</v>
      </c>
      <c r="F18" s="26"/>
      <c r="G18" s="26"/>
      <c r="H18" s="26"/>
      <c r="I18" s="19">
        <f t="shared" si="1"/>
        <v>0</v>
      </c>
      <c r="J18" s="19">
        <f t="shared" si="2"/>
        <v>0</v>
      </c>
      <c r="K18" s="19">
        <f t="shared" si="3"/>
        <v>0</v>
      </c>
      <c r="L18" s="20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16">
        <v>11.0</v>
      </c>
      <c r="B19" s="23" t="s">
        <v>42</v>
      </c>
      <c r="C19" s="18"/>
      <c r="D19" s="18" t="s">
        <v>43</v>
      </c>
      <c r="E19" s="16">
        <v>23.0</v>
      </c>
      <c r="F19" s="26"/>
      <c r="G19" s="26"/>
      <c r="H19" s="26"/>
      <c r="I19" s="19">
        <f t="shared" si="1"/>
        <v>0</v>
      </c>
      <c r="J19" s="19">
        <f t="shared" si="2"/>
        <v>0</v>
      </c>
      <c r="K19" s="19">
        <f t="shared" si="3"/>
        <v>0</v>
      </c>
      <c r="L19" s="20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16">
        <v>12.0</v>
      </c>
      <c r="B20" s="17" t="s">
        <v>44</v>
      </c>
      <c r="C20" s="16"/>
      <c r="D20" s="18" t="s">
        <v>41</v>
      </c>
      <c r="E20" s="16">
        <v>4.0</v>
      </c>
      <c r="F20" s="26"/>
      <c r="G20" s="26"/>
      <c r="H20" s="26"/>
      <c r="I20" s="19">
        <f t="shared" si="1"/>
        <v>0</v>
      </c>
      <c r="J20" s="19">
        <f t="shared" si="2"/>
        <v>0</v>
      </c>
      <c r="K20" s="19">
        <f t="shared" si="3"/>
        <v>0</v>
      </c>
      <c r="L20" s="20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16">
        <v>13.0</v>
      </c>
      <c r="B21" s="23" t="s">
        <v>45</v>
      </c>
      <c r="C21" s="16"/>
      <c r="D21" s="18" t="s">
        <v>46</v>
      </c>
      <c r="E21" s="16">
        <v>5.0</v>
      </c>
      <c r="F21" s="26"/>
      <c r="G21" s="26"/>
      <c r="H21" s="26"/>
      <c r="I21" s="19">
        <f t="shared" si="1"/>
        <v>0</v>
      </c>
      <c r="J21" s="19">
        <f t="shared" si="2"/>
        <v>0</v>
      </c>
      <c r="K21" s="19">
        <f t="shared" si="3"/>
        <v>0</v>
      </c>
      <c r="L21" s="20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16">
        <v>14.0</v>
      </c>
      <c r="B22" s="23" t="s">
        <v>47</v>
      </c>
      <c r="C22" s="18"/>
      <c r="D22" s="18" t="s">
        <v>48</v>
      </c>
      <c r="E22" s="16">
        <v>6.0</v>
      </c>
      <c r="F22" s="26"/>
      <c r="G22" s="26"/>
      <c r="H22" s="26"/>
      <c r="I22" s="19">
        <f t="shared" si="1"/>
        <v>0</v>
      </c>
      <c r="J22" s="19">
        <f t="shared" si="2"/>
        <v>0</v>
      </c>
      <c r="K22" s="19">
        <f t="shared" si="3"/>
        <v>0</v>
      </c>
      <c r="L22" s="20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16">
        <v>15.0</v>
      </c>
      <c r="B23" s="28" t="s">
        <v>49</v>
      </c>
      <c r="C23" s="18"/>
      <c r="D23" s="18" t="s">
        <v>48</v>
      </c>
      <c r="E23" s="16">
        <v>6.0</v>
      </c>
      <c r="F23" s="26"/>
      <c r="G23" s="26"/>
      <c r="H23" s="26"/>
      <c r="I23" s="19">
        <f t="shared" si="1"/>
        <v>0</v>
      </c>
      <c r="J23" s="19">
        <f t="shared" si="2"/>
        <v>0</v>
      </c>
      <c r="K23" s="19">
        <f t="shared" si="3"/>
        <v>0</v>
      </c>
      <c r="L23" s="20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16">
        <v>16.0</v>
      </c>
      <c r="B24" s="28" t="s">
        <v>50</v>
      </c>
      <c r="C24" s="16" t="s">
        <v>51</v>
      </c>
      <c r="D24" s="18" t="s">
        <v>52</v>
      </c>
      <c r="E24" s="16">
        <v>2.0</v>
      </c>
      <c r="F24" s="26"/>
      <c r="G24" s="26"/>
      <c r="H24" s="26"/>
      <c r="I24" s="19">
        <f t="shared" si="1"/>
        <v>0</v>
      </c>
      <c r="J24" s="19">
        <f t="shared" si="2"/>
        <v>0</v>
      </c>
      <c r="K24" s="19">
        <f t="shared" si="3"/>
        <v>0</v>
      </c>
      <c r="L24" s="20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16">
        <v>17.0</v>
      </c>
      <c r="B25" s="17" t="s">
        <v>53</v>
      </c>
      <c r="C25" s="16"/>
      <c r="D25" s="18" t="s">
        <v>54</v>
      </c>
      <c r="E25" s="16">
        <v>10.0</v>
      </c>
      <c r="F25" s="26"/>
      <c r="G25" s="26"/>
      <c r="H25" s="26"/>
      <c r="I25" s="19">
        <f t="shared" si="1"/>
        <v>0</v>
      </c>
      <c r="J25" s="19">
        <f t="shared" si="2"/>
        <v>0</v>
      </c>
      <c r="K25" s="19">
        <f t="shared" si="3"/>
        <v>0</v>
      </c>
      <c r="L25" s="20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16">
        <v>18.0</v>
      </c>
      <c r="B26" s="29" t="s">
        <v>55</v>
      </c>
      <c r="C26" s="16"/>
      <c r="D26" s="18" t="s">
        <v>56</v>
      </c>
      <c r="E26" s="16">
        <v>2.0</v>
      </c>
      <c r="F26" s="26"/>
      <c r="G26" s="26"/>
      <c r="H26" s="26"/>
      <c r="I26" s="19">
        <f t="shared" si="1"/>
        <v>0</v>
      </c>
      <c r="J26" s="19">
        <f t="shared" si="2"/>
        <v>0</v>
      </c>
      <c r="K26" s="19">
        <f t="shared" si="3"/>
        <v>0</v>
      </c>
      <c r="L26" s="20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16">
        <v>19.0</v>
      </c>
      <c r="B27" s="17" t="s">
        <v>57</v>
      </c>
      <c r="C27" s="18"/>
      <c r="D27" s="18" t="s">
        <v>58</v>
      </c>
      <c r="E27" s="16">
        <v>117.0</v>
      </c>
      <c r="F27" s="26"/>
      <c r="G27" s="26"/>
      <c r="H27" s="26"/>
      <c r="I27" s="19">
        <f t="shared" si="1"/>
        <v>0</v>
      </c>
      <c r="J27" s="19">
        <f t="shared" si="2"/>
        <v>0</v>
      </c>
      <c r="K27" s="19">
        <f t="shared" si="3"/>
        <v>0</v>
      </c>
      <c r="L27" s="20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6">
        <v>20.0</v>
      </c>
      <c r="B28" s="23" t="s">
        <v>59</v>
      </c>
      <c r="C28" s="18"/>
      <c r="D28" s="18" t="s">
        <v>60</v>
      </c>
      <c r="E28" s="16">
        <v>233.0</v>
      </c>
      <c r="F28" s="26"/>
      <c r="G28" s="26"/>
      <c r="H28" s="26"/>
      <c r="I28" s="19">
        <f t="shared" si="1"/>
        <v>0</v>
      </c>
      <c r="J28" s="19">
        <f t="shared" si="2"/>
        <v>0</v>
      </c>
      <c r="K28" s="19">
        <f t="shared" si="3"/>
        <v>0</v>
      </c>
      <c r="L28" s="20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16">
        <v>21.0</v>
      </c>
      <c r="B29" s="23" t="s">
        <v>61</v>
      </c>
      <c r="C29" s="18"/>
      <c r="D29" s="18" t="s">
        <v>60</v>
      </c>
      <c r="E29" s="16">
        <v>23.0</v>
      </c>
      <c r="F29" s="26"/>
      <c r="G29" s="26"/>
      <c r="H29" s="26"/>
      <c r="I29" s="19">
        <f t="shared" si="1"/>
        <v>0</v>
      </c>
      <c r="J29" s="19">
        <f t="shared" si="2"/>
        <v>0</v>
      </c>
      <c r="K29" s="19">
        <f t="shared" si="3"/>
        <v>0</v>
      </c>
      <c r="L29" s="20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16">
        <v>22.0</v>
      </c>
      <c r="B30" s="23" t="s">
        <v>62</v>
      </c>
      <c r="C30" s="18"/>
      <c r="D30" s="18" t="s">
        <v>63</v>
      </c>
      <c r="E30" s="16">
        <v>2.0</v>
      </c>
      <c r="F30" s="26"/>
      <c r="G30" s="26"/>
      <c r="H30" s="26"/>
      <c r="I30" s="19">
        <f t="shared" si="1"/>
        <v>0</v>
      </c>
      <c r="J30" s="19">
        <f t="shared" si="2"/>
        <v>0</v>
      </c>
      <c r="K30" s="19">
        <f t="shared" si="3"/>
        <v>0</v>
      </c>
      <c r="L30" s="20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16">
        <v>23.0</v>
      </c>
      <c r="B31" s="23" t="s">
        <v>64</v>
      </c>
      <c r="C31" s="18"/>
      <c r="D31" s="18" t="s">
        <v>63</v>
      </c>
      <c r="E31" s="16">
        <v>28.0</v>
      </c>
      <c r="F31" s="26"/>
      <c r="G31" s="26"/>
      <c r="H31" s="26"/>
      <c r="I31" s="19">
        <f t="shared" si="1"/>
        <v>0</v>
      </c>
      <c r="J31" s="19">
        <f t="shared" si="2"/>
        <v>0</v>
      </c>
      <c r="K31" s="19">
        <f t="shared" si="3"/>
        <v>0</v>
      </c>
      <c r="L31" s="20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16">
        <v>24.0</v>
      </c>
      <c r="B32" s="23" t="s">
        <v>65</v>
      </c>
      <c r="C32" s="18"/>
      <c r="D32" s="18" t="s">
        <v>60</v>
      </c>
      <c r="E32" s="16">
        <v>40.0</v>
      </c>
      <c r="F32" s="26"/>
      <c r="G32" s="26"/>
      <c r="H32" s="26"/>
      <c r="I32" s="19">
        <f t="shared" si="1"/>
        <v>0</v>
      </c>
      <c r="J32" s="19">
        <f t="shared" si="2"/>
        <v>0</v>
      </c>
      <c r="K32" s="19">
        <f t="shared" si="3"/>
        <v>0</v>
      </c>
      <c r="L32" s="2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16">
        <v>25.0</v>
      </c>
      <c r="B33" s="23" t="s">
        <v>66</v>
      </c>
      <c r="C33" s="18"/>
      <c r="D33" s="18" t="s">
        <v>60</v>
      </c>
      <c r="E33" s="16">
        <v>84.0</v>
      </c>
      <c r="F33" s="26"/>
      <c r="G33" s="26"/>
      <c r="H33" s="26"/>
      <c r="I33" s="19">
        <f t="shared" si="1"/>
        <v>0</v>
      </c>
      <c r="J33" s="19">
        <f t="shared" si="2"/>
        <v>0</v>
      </c>
      <c r="K33" s="19">
        <f t="shared" si="3"/>
        <v>0</v>
      </c>
      <c r="L33" s="2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16">
        <v>26.0</v>
      </c>
      <c r="B34" s="23" t="s">
        <v>67</v>
      </c>
      <c r="C34" s="18"/>
      <c r="D34" s="18" t="s">
        <v>60</v>
      </c>
      <c r="E34" s="16">
        <v>16.0</v>
      </c>
      <c r="F34" s="26"/>
      <c r="G34" s="26"/>
      <c r="H34" s="26"/>
      <c r="I34" s="19">
        <f t="shared" si="1"/>
        <v>0</v>
      </c>
      <c r="J34" s="19">
        <f t="shared" si="2"/>
        <v>0</v>
      </c>
      <c r="K34" s="19">
        <f t="shared" si="3"/>
        <v>0</v>
      </c>
      <c r="L34" s="2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16">
        <v>27.0</v>
      </c>
      <c r="B35" s="23" t="s">
        <v>68</v>
      </c>
      <c r="C35" s="18" t="s">
        <v>69</v>
      </c>
      <c r="D35" s="18" t="s">
        <v>32</v>
      </c>
      <c r="E35" s="16">
        <v>12.0</v>
      </c>
      <c r="F35" s="26"/>
      <c r="G35" s="26"/>
      <c r="H35" s="26"/>
      <c r="I35" s="19">
        <f t="shared" si="1"/>
        <v>0</v>
      </c>
      <c r="J35" s="19">
        <f t="shared" si="2"/>
        <v>0</v>
      </c>
      <c r="K35" s="19">
        <f t="shared" si="3"/>
        <v>0</v>
      </c>
      <c r="L35" s="20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6">
        <v>28.0</v>
      </c>
      <c r="B36" s="23" t="s">
        <v>70</v>
      </c>
      <c r="C36" s="18" t="s">
        <v>69</v>
      </c>
      <c r="D36" s="18" t="s">
        <v>30</v>
      </c>
      <c r="E36" s="16">
        <v>12.0</v>
      </c>
      <c r="F36" s="26"/>
      <c r="G36" s="26"/>
      <c r="H36" s="26"/>
      <c r="I36" s="19">
        <f t="shared" si="1"/>
        <v>0</v>
      </c>
      <c r="J36" s="19">
        <f t="shared" si="2"/>
        <v>0</v>
      </c>
      <c r="K36" s="19">
        <f t="shared" si="3"/>
        <v>0</v>
      </c>
      <c r="L36" s="20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16">
        <v>29.0</v>
      </c>
      <c r="B37" s="23" t="s">
        <v>71</v>
      </c>
      <c r="C37" s="18" t="s">
        <v>69</v>
      </c>
      <c r="D37" s="18" t="s">
        <v>30</v>
      </c>
      <c r="E37" s="16">
        <v>12.0</v>
      </c>
      <c r="F37" s="26"/>
      <c r="G37" s="26"/>
      <c r="H37" s="26"/>
      <c r="I37" s="19">
        <f t="shared" si="1"/>
        <v>0</v>
      </c>
      <c r="J37" s="19">
        <f t="shared" si="2"/>
        <v>0</v>
      </c>
      <c r="K37" s="19">
        <f t="shared" si="3"/>
        <v>0</v>
      </c>
      <c r="L37" s="20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16">
        <v>30.0</v>
      </c>
      <c r="B38" s="23" t="s">
        <v>72</v>
      </c>
      <c r="C38" s="18" t="s">
        <v>69</v>
      </c>
      <c r="D38" s="18" t="s">
        <v>30</v>
      </c>
      <c r="E38" s="16">
        <v>12.0</v>
      </c>
      <c r="F38" s="26"/>
      <c r="G38" s="26"/>
      <c r="H38" s="26"/>
      <c r="I38" s="19">
        <f t="shared" si="1"/>
        <v>0</v>
      </c>
      <c r="J38" s="19">
        <f t="shared" si="2"/>
        <v>0</v>
      </c>
      <c r="K38" s="19">
        <f t="shared" si="3"/>
        <v>0</v>
      </c>
      <c r="L38" s="2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16">
        <v>31.0</v>
      </c>
      <c r="B39" s="23" t="s">
        <v>73</v>
      </c>
      <c r="C39" s="18" t="s">
        <v>74</v>
      </c>
      <c r="D39" s="18" t="s">
        <v>75</v>
      </c>
      <c r="E39" s="16">
        <v>5.0</v>
      </c>
      <c r="F39" s="26"/>
      <c r="G39" s="26"/>
      <c r="H39" s="26"/>
      <c r="I39" s="19">
        <f t="shared" si="1"/>
        <v>0</v>
      </c>
      <c r="J39" s="19">
        <f t="shared" si="2"/>
        <v>0</v>
      </c>
      <c r="K39" s="19">
        <f t="shared" si="3"/>
        <v>0</v>
      </c>
      <c r="L39" s="2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16">
        <v>32.0</v>
      </c>
      <c r="B40" s="23" t="s">
        <v>76</v>
      </c>
      <c r="C40" s="18" t="s">
        <v>21</v>
      </c>
      <c r="D40" s="18" t="s">
        <v>77</v>
      </c>
      <c r="E40" s="16">
        <v>6.0</v>
      </c>
      <c r="F40" s="26"/>
      <c r="G40" s="26"/>
      <c r="H40" s="26"/>
      <c r="I40" s="19">
        <f t="shared" si="1"/>
        <v>0</v>
      </c>
      <c r="J40" s="19">
        <f t="shared" si="2"/>
        <v>0</v>
      </c>
      <c r="K40" s="19">
        <f t="shared" si="3"/>
        <v>0</v>
      </c>
      <c r="L40" s="20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16">
        <v>33.0</v>
      </c>
      <c r="B41" s="23" t="s">
        <v>78</v>
      </c>
      <c r="C41" s="18" t="s">
        <v>79</v>
      </c>
      <c r="D41" s="25" t="s">
        <v>80</v>
      </c>
      <c r="E41" s="16">
        <v>1.0</v>
      </c>
      <c r="F41" s="26"/>
      <c r="G41" s="26"/>
      <c r="H41" s="26"/>
      <c r="I41" s="19">
        <f t="shared" si="1"/>
        <v>0</v>
      </c>
      <c r="J41" s="19">
        <f t="shared" si="2"/>
        <v>0</v>
      </c>
      <c r="K41" s="19">
        <f t="shared" si="3"/>
        <v>0</v>
      </c>
      <c r="L41" s="2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16">
        <v>34.0</v>
      </c>
      <c r="B42" s="24" t="s">
        <v>81</v>
      </c>
      <c r="C42" s="21" t="s">
        <v>82</v>
      </c>
      <c r="D42" s="22" t="s">
        <v>83</v>
      </c>
      <c r="E42" s="16">
        <v>1.0</v>
      </c>
      <c r="F42" s="26"/>
      <c r="G42" s="26"/>
      <c r="H42" s="26"/>
      <c r="I42" s="19">
        <f t="shared" si="1"/>
        <v>0</v>
      </c>
      <c r="J42" s="19">
        <f t="shared" si="2"/>
        <v>0</v>
      </c>
      <c r="K42" s="19">
        <f t="shared" si="3"/>
        <v>0</v>
      </c>
      <c r="L42" s="20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16">
        <v>35.0</v>
      </c>
      <c r="B43" s="23" t="s">
        <v>84</v>
      </c>
      <c r="C43" s="18" t="s">
        <v>85</v>
      </c>
      <c r="D43" s="18" t="s">
        <v>86</v>
      </c>
      <c r="E43" s="16">
        <v>1.0</v>
      </c>
      <c r="F43" s="26"/>
      <c r="G43" s="26"/>
      <c r="H43" s="26"/>
      <c r="I43" s="19">
        <f t="shared" si="1"/>
        <v>0</v>
      </c>
      <c r="J43" s="19">
        <f t="shared" si="2"/>
        <v>0</v>
      </c>
      <c r="K43" s="19">
        <f t="shared" si="3"/>
        <v>0</v>
      </c>
      <c r="L43" s="20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16">
        <v>36.0</v>
      </c>
      <c r="B44" s="23" t="s">
        <v>87</v>
      </c>
      <c r="C44" s="22" t="s">
        <v>85</v>
      </c>
      <c r="D44" s="18" t="s">
        <v>86</v>
      </c>
      <c r="E44" s="16">
        <v>1.0</v>
      </c>
      <c r="F44" s="26"/>
      <c r="G44" s="26"/>
      <c r="H44" s="26"/>
      <c r="I44" s="19">
        <f t="shared" si="1"/>
        <v>0</v>
      </c>
      <c r="J44" s="19">
        <f t="shared" si="2"/>
        <v>0</v>
      </c>
      <c r="K44" s="19">
        <f t="shared" si="3"/>
        <v>0</v>
      </c>
      <c r="L44" s="20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16">
        <v>37.0</v>
      </c>
      <c r="B45" s="23" t="s">
        <v>88</v>
      </c>
      <c r="C45" s="22"/>
      <c r="D45" s="18" t="s">
        <v>89</v>
      </c>
      <c r="E45" s="16">
        <v>2.0</v>
      </c>
      <c r="F45" s="26"/>
      <c r="G45" s="26"/>
      <c r="H45" s="26"/>
      <c r="I45" s="19">
        <f t="shared" si="1"/>
        <v>0</v>
      </c>
      <c r="J45" s="19">
        <f t="shared" si="2"/>
        <v>0</v>
      </c>
      <c r="K45" s="19">
        <f t="shared" si="3"/>
        <v>0</v>
      </c>
      <c r="L45" s="20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16">
        <v>38.0</v>
      </c>
      <c r="B46" s="23" t="s">
        <v>90</v>
      </c>
      <c r="C46" s="18"/>
      <c r="D46" s="18" t="s">
        <v>91</v>
      </c>
      <c r="E46" s="16">
        <v>1.0</v>
      </c>
      <c r="F46" s="26"/>
      <c r="G46" s="26"/>
      <c r="H46" s="26"/>
      <c r="I46" s="19">
        <f t="shared" si="1"/>
        <v>0</v>
      </c>
      <c r="J46" s="19">
        <f t="shared" si="2"/>
        <v>0</v>
      </c>
      <c r="K46" s="19">
        <f t="shared" si="3"/>
        <v>0</v>
      </c>
      <c r="L46" s="2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16">
        <v>39.0</v>
      </c>
      <c r="B47" s="23" t="s">
        <v>92</v>
      </c>
      <c r="C47" s="18"/>
      <c r="D47" s="18" t="s">
        <v>93</v>
      </c>
      <c r="E47" s="16">
        <v>2.0</v>
      </c>
      <c r="F47" s="26"/>
      <c r="G47" s="26"/>
      <c r="H47" s="26"/>
      <c r="I47" s="19">
        <f t="shared" si="1"/>
        <v>0</v>
      </c>
      <c r="J47" s="19">
        <f t="shared" si="2"/>
        <v>0</v>
      </c>
      <c r="K47" s="19">
        <f t="shared" si="3"/>
        <v>0</v>
      </c>
      <c r="L47" s="20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16">
        <v>40.0</v>
      </c>
      <c r="B48" s="23" t="s">
        <v>94</v>
      </c>
      <c r="C48" s="16"/>
      <c r="D48" s="18" t="s">
        <v>30</v>
      </c>
      <c r="E48" s="16">
        <v>2.0</v>
      </c>
      <c r="F48" s="26"/>
      <c r="G48" s="26"/>
      <c r="H48" s="26"/>
      <c r="I48" s="19">
        <f t="shared" si="1"/>
        <v>0</v>
      </c>
      <c r="J48" s="19">
        <f t="shared" si="2"/>
        <v>0</v>
      </c>
      <c r="K48" s="19">
        <f t="shared" si="3"/>
        <v>0</v>
      </c>
      <c r="L48" s="2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16">
        <v>41.0</v>
      </c>
      <c r="B49" s="23" t="s">
        <v>95</v>
      </c>
      <c r="C49" s="18" t="s">
        <v>96</v>
      </c>
      <c r="D49" s="18" t="s">
        <v>22</v>
      </c>
      <c r="E49" s="16">
        <v>2.0</v>
      </c>
      <c r="F49" s="26"/>
      <c r="G49" s="26"/>
      <c r="H49" s="26"/>
      <c r="I49" s="19">
        <f t="shared" si="1"/>
        <v>0</v>
      </c>
      <c r="J49" s="19">
        <f t="shared" si="2"/>
        <v>0</v>
      </c>
      <c r="K49" s="19">
        <f t="shared" si="3"/>
        <v>0</v>
      </c>
      <c r="L49" s="20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16">
        <v>42.0</v>
      </c>
      <c r="B50" s="23" t="s">
        <v>97</v>
      </c>
      <c r="C50" s="18"/>
      <c r="D50" s="18" t="s">
        <v>98</v>
      </c>
      <c r="E50" s="16">
        <v>32.0</v>
      </c>
      <c r="F50" s="26"/>
      <c r="G50" s="26"/>
      <c r="H50" s="26"/>
      <c r="I50" s="19">
        <f t="shared" si="1"/>
        <v>0</v>
      </c>
      <c r="J50" s="19">
        <f t="shared" si="2"/>
        <v>0</v>
      </c>
      <c r="K50" s="19">
        <f t="shared" si="3"/>
        <v>0</v>
      </c>
      <c r="L50" s="2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16">
        <v>43.0</v>
      </c>
      <c r="B51" s="23" t="s">
        <v>99</v>
      </c>
      <c r="C51" s="18" t="s">
        <v>21</v>
      </c>
      <c r="D51" s="18" t="s">
        <v>100</v>
      </c>
      <c r="E51" s="16">
        <v>2.0</v>
      </c>
      <c r="F51" s="26"/>
      <c r="G51" s="26"/>
      <c r="H51" s="26"/>
      <c r="I51" s="19">
        <f t="shared" si="1"/>
        <v>0</v>
      </c>
      <c r="J51" s="19">
        <f t="shared" si="2"/>
        <v>0</v>
      </c>
      <c r="K51" s="19">
        <f t="shared" si="3"/>
        <v>0</v>
      </c>
      <c r="L51" s="20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16">
        <v>44.0</v>
      </c>
      <c r="B52" s="23" t="s">
        <v>101</v>
      </c>
      <c r="C52" s="18" t="s">
        <v>21</v>
      </c>
      <c r="D52" s="18" t="s">
        <v>102</v>
      </c>
      <c r="E52" s="16">
        <v>5.0</v>
      </c>
      <c r="F52" s="26"/>
      <c r="G52" s="26"/>
      <c r="H52" s="26"/>
      <c r="I52" s="19">
        <f t="shared" si="1"/>
        <v>0</v>
      </c>
      <c r="J52" s="19">
        <f t="shared" si="2"/>
        <v>0</v>
      </c>
      <c r="K52" s="19">
        <f t="shared" si="3"/>
        <v>0</v>
      </c>
      <c r="L52" s="20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16">
        <v>45.0</v>
      </c>
      <c r="B53" s="23" t="s">
        <v>103</v>
      </c>
      <c r="C53" s="16"/>
      <c r="D53" s="18" t="s">
        <v>104</v>
      </c>
      <c r="E53" s="16">
        <v>15.0</v>
      </c>
      <c r="F53" s="26"/>
      <c r="G53" s="26"/>
      <c r="H53" s="26"/>
      <c r="I53" s="19">
        <f t="shared" si="1"/>
        <v>0</v>
      </c>
      <c r="J53" s="19">
        <f t="shared" si="2"/>
        <v>0</v>
      </c>
      <c r="K53" s="19">
        <f t="shared" si="3"/>
        <v>0</v>
      </c>
      <c r="L53" s="20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16">
        <v>46.0</v>
      </c>
      <c r="B54" s="23" t="s">
        <v>105</v>
      </c>
      <c r="C54" s="18"/>
      <c r="D54" s="18" t="s">
        <v>106</v>
      </c>
      <c r="E54" s="16">
        <v>20.0</v>
      </c>
      <c r="F54" s="26"/>
      <c r="G54" s="26"/>
      <c r="H54" s="26"/>
      <c r="I54" s="19">
        <f t="shared" si="1"/>
        <v>0</v>
      </c>
      <c r="J54" s="19">
        <f t="shared" si="2"/>
        <v>0</v>
      </c>
      <c r="K54" s="19">
        <f t="shared" si="3"/>
        <v>0</v>
      </c>
      <c r="L54" s="20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16">
        <v>47.0</v>
      </c>
      <c r="B55" s="23" t="s">
        <v>107</v>
      </c>
      <c r="C55" s="18"/>
      <c r="D55" s="18" t="s">
        <v>108</v>
      </c>
      <c r="E55" s="16">
        <v>3.0</v>
      </c>
      <c r="F55" s="26"/>
      <c r="G55" s="26"/>
      <c r="H55" s="26"/>
      <c r="I55" s="19">
        <f t="shared" si="1"/>
        <v>0</v>
      </c>
      <c r="J55" s="19">
        <f t="shared" si="2"/>
        <v>0</v>
      </c>
      <c r="K55" s="19">
        <f t="shared" si="3"/>
        <v>0</v>
      </c>
      <c r="L55" s="20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16">
        <v>48.0</v>
      </c>
      <c r="B56" s="17" t="s">
        <v>109</v>
      </c>
      <c r="C56" s="16"/>
      <c r="D56" s="18" t="s">
        <v>110</v>
      </c>
      <c r="E56" s="16">
        <v>2.0</v>
      </c>
      <c r="F56" s="26"/>
      <c r="G56" s="26"/>
      <c r="H56" s="26"/>
      <c r="I56" s="19">
        <f t="shared" si="1"/>
        <v>0</v>
      </c>
      <c r="J56" s="19">
        <f t="shared" si="2"/>
        <v>0</v>
      </c>
      <c r="K56" s="19">
        <f t="shared" si="3"/>
        <v>0</v>
      </c>
      <c r="L56" s="20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16">
        <v>49.0</v>
      </c>
      <c r="B57" s="17" t="s">
        <v>111</v>
      </c>
      <c r="C57" s="16"/>
      <c r="D57" s="18" t="s">
        <v>112</v>
      </c>
      <c r="E57" s="16">
        <v>2.0</v>
      </c>
      <c r="F57" s="26"/>
      <c r="G57" s="26"/>
      <c r="H57" s="26"/>
      <c r="I57" s="19">
        <f t="shared" si="1"/>
        <v>0</v>
      </c>
      <c r="J57" s="19">
        <f t="shared" si="2"/>
        <v>0</v>
      </c>
      <c r="K57" s="19">
        <f t="shared" si="3"/>
        <v>0</v>
      </c>
      <c r="L57" s="20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6">
        <v>50.0</v>
      </c>
      <c r="B58" s="23" t="s">
        <v>113</v>
      </c>
      <c r="C58" s="18"/>
      <c r="D58" s="22" t="s">
        <v>114</v>
      </c>
      <c r="E58" s="16">
        <v>4.0</v>
      </c>
      <c r="F58" s="26"/>
      <c r="G58" s="26"/>
      <c r="H58" s="26"/>
      <c r="I58" s="19">
        <f t="shared" si="1"/>
        <v>0</v>
      </c>
      <c r="J58" s="19">
        <f t="shared" si="2"/>
        <v>0</v>
      </c>
      <c r="K58" s="19">
        <f t="shared" si="3"/>
        <v>0</v>
      </c>
      <c r="L58" s="20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16">
        <v>51.0</v>
      </c>
      <c r="B59" s="17" t="s">
        <v>115</v>
      </c>
      <c r="C59" s="16"/>
      <c r="D59" s="18" t="s">
        <v>116</v>
      </c>
      <c r="E59" s="16">
        <v>24.0</v>
      </c>
      <c r="F59" s="26"/>
      <c r="G59" s="26"/>
      <c r="H59" s="26"/>
      <c r="I59" s="19">
        <f t="shared" si="1"/>
        <v>0</v>
      </c>
      <c r="J59" s="19">
        <f t="shared" si="2"/>
        <v>0</v>
      </c>
      <c r="K59" s="19">
        <f t="shared" si="3"/>
        <v>0</v>
      </c>
      <c r="L59" s="20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16">
        <v>52.0</v>
      </c>
      <c r="B60" s="23" t="s">
        <v>117</v>
      </c>
      <c r="C60" s="18"/>
      <c r="D60" s="18" t="s">
        <v>118</v>
      </c>
      <c r="E60" s="16">
        <v>2.0</v>
      </c>
      <c r="F60" s="26"/>
      <c r="G60" s="26"/>
      <c r="H60" s="26"/>
      <c r="I60" s="19">
        <f t="shared" si="1"/>
        <v>0</v>
      </c>
      <c r="J60" s="19">
        <f t="shared" si="2"/>
        <v>0</v>
      </c>
      <c r="K60" s="19">
        <f t="shared" si="3"/>
        <v>0</v>
      </c>
      <c r="L60" s="20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16">
        <v>53.0</v>
      </c>
      <c r="B61" s="23" t="s">
        <v>119</v>
      </c>
      <c r="C61" s="18"/>
      <c r="D61" s="25" t="s">
        <v>120</v>
      </c>
      <c r="E61" s="16">
        <v>2.0</v>
      </c>
      <c r="F61" s="26"/>
      <c r="G61" s="26"/>
      <c r="H61" s="26"/>
      <c r="I61" s="19">
        <f t="shared" si="1"/>
        <v>0</v>
      </c>
      <c r="J61" s="19">
        <f t="shared" si="2"/>
        <v>0</v>
      </c>
      <c r="K61" s="19">
        <f t="shared" si="3"/>
        <v>0</v>
      </c>
      <c r="L61" s="20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16">
        <v>54.0</v>
      </c>
      <c r="B62" s="23" t="s">
        <v>121</v>
      </c>
      <c r="C62" s="18" t="s">
        <v>21</v>
      </c>
      <c r="D62" s="22" t="s">
        <v>122</v>
      </c>
      <c r="E62" s="16">
        <v>3.0</v>
      </c>
      <c r="F62" s="26"/>
      <c r="G62" s="26"/>
      <c r="H62" s="26"/>
      <c r="I62" s="19">
        <f t="shared" si="1"/>
        <v>0</v>
      </c>
      <c r="J62" s="19">
        <f t="shared" si="2"/>
        <v>0</v>
      </c>
      <c r="K62" s="19">
        <f t="shared" si="3"/>
        <v>0</v>
      </c>
      <c r="L62" s="20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16">
        <v>55.0</v>
      </c>
      <c r="B63" s="23" t="s">
        <v>123</v>
      </c>
      <c r="C63" s="18"/>
      <c r="D63" s="18" t="s">
        <v>124</v>
      </c>
      <c r="E63" s="16">
        <v>50.0</v>
      </c>
      <c r="F63" s="26"/>
      <c r="G63" s="26"/>
      <c r="H63" s="26"/>
      <c r="I63" s="19">
        <f t="shared" si="1"/>
        <v>0</v>
      </c>
      <c r="J63" s="19">
        <f t="shared" si="2"/>
        <v>0</v>
      </c>
      <c r="K63" s="19">
        <f t="shared" si="3"/>
        <v>0</v>
      </c>
      <c r="L63" s="20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16">
        <v>56.0</v>
      </c>
      <c r="B64" s="23" t="s">
        <v>125</v>
      </c>
      <c r="C64" s="18"/>
      <c r="D64" s="18" t="s">
        <v>126</v>
      </c>
      <c r="E64" s="16">
        <v>34.0</v>
      </c>
      <c r="F64" s="26"/>
      <c r="G64" s="26"/>
      <c r="H64" s="26"/>
      <c r="I64" s="19">
        <f t="shared" si="1"/>
        <v>0</v>
      </c>
      <c r="J64" s="19">
        <f t="shared" si="2"/>
        <v>0</v>
      </c>
      <c r="K64" s="19">
        <f t="shared" si="3"/>
        <v>0</v>
      </c>
      <c r="L64" s="20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6">
        <v>57.0</v>
      </c>
      <c r="B65" s="23" t="s">
        <v>127</v>
      </c>
      <c r="C65" s="18"/>
      <c r="D65" s="22" t="s">
        <v>32</v>
      </c>
      <c r="E65" s="16">
        <v>5.0</v>
      </c>
      <c r="F65" s="26"/>
      <c r="G65" s="26"/>
      <c r="H65" s="26"/>
      <c r="I65" s="19">
        <f t="shared" si="1"/>
        <v>0</v>
      </c>
      <c r="J65" s="19">
        <f t="shared" si="2"/>
        <v>0</v>
      </c>
      <c r="K65" s="19">
        <f t="shared" si="3"/>
        <v>0</v>
      </c>
      <c r="L65" s="20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16">
        <v>58.0</v>
      </c>
      <c r="B66" s="23" t="s">
        <v>128</v>
      </c>
      <c r="C66" s="16"/>
      <c r="D66" s="18" t="s">
        <v>129</v>
      </c>
      <c r="E66" s="16">
        <v>4.0</v>
      </c>
      <c r="F66" s="26"/>
      <c r="G66" s="26"/>
      <c r="H66" s="26"/>
      <c r="I66" s="19">
        <f t="shared" si="1"/>
        <v>0</v>
      </c>
      <c r="J66" s="19">
        <f t="shared" si="2"/>
        <v>0</v>
      </c>
      <c r="K66" s="19">
        <f t="shared" si="3"/>
        <v>0</v>
      </c>
      <c r="L66" s="20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16">
        <v>59.0</v>
      </c>
      <c r="B67" s="23" t="s">
        <v>130</v>
      </c>
      <c r="C67" s="18"/>
      <c r="D67" s="18" t="s">
        <v>131</v>
      </c>
      <c r="E67" s="16">
        <v>6.0</v>
      </c>
      <c r="F67" s="26"/>
      <c r="G67" s="26"/>
      <c r="H67" s="26"/>
      <c r="I67" s="19">
        <f t="shared" si="1"/>
        <v>0</v>
      </c>
      <c r="J67" s="19">
        <f t="shared" si="2"/>
        <v>0</v>
      </c>
      <c r="K67" s="19">
        <f t="shared" si="3"/>
        <v>0</v>
      </c>
      <c r="L67" s="20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16">
        <v>60.0</v>
      </c>
      <c r="B68" s="28" t="s">
        <v>132</v>
      </c>
      <c r="C68" s="18"/>
      <c r="D68" s="18" t="s">
        <v>133</v>
      </c>
      <c r="E68" s="16">
        <v>12.0</v>
      </c>
      <c r="F68" s="26"/>
      <c r="G68" s="26"/>
      <c r="H68" s="26"/>
      <c r="I68" s="19">
        <f t="shared" si="1"/>
        <v>0</v>
      </c>
      <c r="J68" s="19">
        <f t="shared" si="2"/>
        <v>0</v>
      </c>
      <c r="K68" s="19">
        <f t="shared" si="3"/>
        <v>0</v>
      </c>
      <c r="L68" s="20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16">
        <v>61.0</v>
      </c>
      <c r="B69" s="23" t="s">
        <v>134</v>
      </c>
      <c r="C69" s="18"/>
      <c r="D69" s="18" t="s">
        <v>135</v>
      </c>
      <c r="E69" s="16">
        <v>30.0</v>
      </c>
      <c r="F69" s="26"/>
      <c r="G69" s="26"/>
      <c r="H69" s="26"/>
      <c r="I69" s="19">
        <f t="shared" si="1"/>
        <v>0</v>
      </c>
      <c r="J69" s="19">
        <f t="shared" si="2"/>
        <v>0</v>
      </c>
      <c r="K69" s="19">
        <f t="shared" si="3"/>
        <v>0</v>
      </c>
      <c r="L69" s="20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16">
        <v>62.0</v>
      </c>
      <c r="B70" s="23" t="s">
        <v>136</v>
      </c>
      <c r="C70" s="18"/>
      <c r="D70" s="18" t="s">
        <v>137</v>
      </c>
      <c r="E70" s="16">
        <v>3.0</v>
      </c>
      <c r="F70" s="26"/>
      <c r="G70" s="26"/>
      <c r="H70" s="26"/>
      <c r="I70" s="19">
        <f t="shared" si="1"/>
        <v>0</v>
      </c>
      <c r="J70" s="19">
        <f t="shared" si="2"/>
        <v>0</v>
      </c>
      <c r="K70" s="19">
        <f t="shared" si="3"/>
        <v>0</v>
      </c>
      <c r="L70" s="20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16">
        <v>63.0</v>
      </c>
      <c r="B71" s="23" t="s">
        <v>138</v>
      </c>
      <c r="C71" s="18"/>
      <c r="D71" s="18" t="s">
        <v>137</v>
      </c>
      <c r="E71" s="16">
        <v>200.0</v>
      </c>
      <c r="F71" s="26"/>
      <c r="G71" s="26"/>
      <c r="H71" s="26"/>
      <c r="I71" s="19">
        <f t="shared" si="1"/>
        <v>0</v>
      </c>
      <c r="J71" s="19">
        <f t="shared" si="2"/>
        <v>0</v>
      </c>
      <c r="K71" s="19">
        <f t="shared" si="3"/>
        <v>0</v>
      </c>
      <c r="L71" s="20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16">
        <v>64.0</v>
      </c>
      <c r="B72" s="23" t="s">
        <v>139</v>
      </c>
      <c r="C72" s="18"/>
      <c r="D72" s="18" t="s">
        <v>131</v>
      </c>
      <c r="E72" s="16">
        <v>25.0</v>
      </c>
      <c r="F72" s="26"/>
      <c r="G72" s="26"/>
      <c r="H72" s="26"/>
      <c r="I72" s="19">
        <f t="shared" si="1"/>
        <v>0</v>
      </c>
      <c r="J72" s="19">
        <f t="shared" si="2"/>
        <v>0</v>
      </c>
      <c r="K72" s="19">
        <f t="shared" si="3"/>
        <v>0</v>
      </c>
      <c r="L72" s="20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16">
        <v>65.0</v>
      </c>
      <c r="B73" s="23" t="s">
        <v>140</v>
      </c>
      <c r="C73" s="16"/>
      <c r="D73" s="18" t="s">
        <v>63</v>
      </c>
      <c r="E73" s="16">
        <v>41.0</v>
      </c>
      <c r="F73" s="26"/>
      <c r="G73" s="26"/>
      <c r="H73" s="26"/>
      <c r="I73" s="19">
        <f t="shared" si="1"/>
        <v>0</v>
      </c>
      <c r="J73" s="19">
        <f t="shared" si="2"/>
        <v>0</v>
      </c>
      <c r="K73" s="19">
        <f t="shared" si="3"/>
        <v>0</v>
      </c>
      <c r="L73" s="20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16">
        <v>66.0</v>
      </c>
      <c r="B74" s="17" t="s">
        <v>141</v>
      </c>
      <c r="C74" s="18"/>
      <c r="D74" s="18" t="s">
        <v>131</v>
      </c>
      <c r="E74" s="16">
        <v>4.0</v>
      </c>
      <c r="F74" s="26"/>
      <c r="G74" s="26"/>
      <c r="H74" s="26"/>
      <c r="I74" s="19">
        <f t="shared" si="1"/>
        <v>0</v>
      </c>
      <c r="J74" s="19">
        <f t="shared" si="2"/>
        <v>0</v>
      </c>
      <c r="K74" s="19">
        <f t="shared" si="3"/>
        <v>0</v>
      </c>
      <c r="L74" s="20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16">
        <v>67.0</v>
      </c>
      <c r="B75" s="23" t="s">
        <v>142</v>
      </c>
      <c r="C75" s="18"/>
      <c r="D75" s="18" t="s">
        <v>143</v>
      </c>
      <c r="E75" s="16">
        <v>4.0</v>
      </c>
      <c r="F75" s="26"/>
      <c r="G75" s="26"/>
      <c r="H75" s="26"/>
      <c r="I75" s="19">
        <f t="shared" si="1"/>
        <v>0</v>
      </c>
      <c r="J75" s="19">
        <f t="shared" si="2"/>
        <v>0</v>
      </c>
      <c r="K75" s="19">
        <f t="shared" si="3"/>
        <v>0</v>
      </c>
      <c r="L75" s="20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16">
        <v>68.0</v>
      </c>
      <c r="B76" s="23" t="s">
        <v>144</v>
      </c>
      <c r="C76" s="18"/>
      <c r="D76" s="18" t="s">
        <v>145</v>
      </c>
      <c r="E76" s="16">
        <v>10.0</v>
      </c>
      <c r="F76" s="26"/>
      <c r="G76" s="26"/>
      <c r="H76" s="26"/>
      <c r="I76" s="19">
        <f t="shared" si="1"/>
        <v>0</v>
      </c>
      <c r="J76" s="19">
        <f t="shared" si="2"/>
        <v>0</v>
      </c>
      <c r="K76" s="19">
        <f t="shared" si="3"/>
        <v>0</v>
      </c>
      <c r="L76" s="20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16">
        <v>69.0</v>
      </c>
      <c r="B77" s="23" t="s">
        <v>146</v>
      </c>
      <c r="C77" s="18"/>
      <c r="D77" s="18" t="s">
        <v>147</v>
      </c>
      <c r="E77" s="16">
        <v>20.0</v>
      </c>
      <c r="F77" s="26"/>
      <c r="G77" s="26"/>
      <c r="H77" s="26"/>
      <c r="I77" s="19">
        <f t="shared" si="1"/>
        <v>0</v>
      </c>
      <c r="J77" s="19">
        <f t="shared" si="2"/>
        <v>0</v>
      </c>
      <c r="K77" s="19">
        <f t="shared" si="3"/>
        <v>0</v>
      </c>
      <c r="L77" s="20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16">
        <v>70.0</v>
      </c>
      <c r="B78" s="23" t="s">
        <v>148</v>
      </c>
      <c r="C78" s="18"/>
      <c r="D78" s="18" t="s">
        <v>149</v>
      </c>
      <c r="E78" s="16">
        <v>30.0</v>
      </c>
      <c r="F78" s="26"/>
      <c r="G78" s="26"/>
      <c r="H78" s="26"/>
      <c r="I78" s="19">
        <f t="shared" si="1"/>
        <v>0</v>
      </c>
      <c r="J78" s="19">
        <f t="shared" si="2"/>
        <v>0</v>
      </c>
      <c r="K78" s="19">
        <f t="shared" si="3"/>
        <v>0</v>
      </c>
      <c r="L78" s="20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16">
        <v>71.0</v>
      </c>
      <c r="B79" s="23" t="s">
        <v>150</v>
      </c>
      <c r="C79" s="18"/>
      <c r="D79" s="18" t="s">
        <v>32</v>
      </c>
      <c r="E79" s="16">
        <v>24.0</v>
      </c>
      <c r="F79" s="26"/>
      <c r="G79" s="26"/>
      <c r="H79" s="26"/>
      <c r="I79" s="19">
        <f t="shared" si="1"/>
        <v>0</v>
      </c>
      <c r="J79" s="19">
        <f t="shared" si="2"/>
        <v>0</v>
      </c>
      <c r="K79" s="19">
        <f t="shared" si="3"/>
        <v>0</v>
      </c>
      <c r="L79" s="20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16">
        <v>72.0</v>
      </c>
      <c r="B80" s="23" t="s">
        <v>151</v>
      </c>
      <c r="C80" s="18"/>
      <c r="D80" s="18" t="s">
        <v>152</v>
      </c>
      <c r="E80" s="16">
        <v>9.0</v>
      </c>
      <c r="F80" s="26"/>
      <c r="G80" s="26"/>
      <c r="H80" s="26"/>
      <c r="I80" s="19">
        <f t="shared" si="1"/>
        <v>0</v>
      </c>
      <c r="J80" s="19">
        <f t="shared" si="2"/>
        <v>0</v>
      </c>
      <c r="K80" s="19">
        <f t="shared" si="3"/>
        <v>0</v>
      </c>
      <c r="L80" s="20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16">
        <v>73.0</v>
      </c>
      <c r="B81" s="23" t="s">
        <v>153</v>
      </c>
      <c r="C81" s="18"/>
      <c r="D81" s="30" t="s">
        <v>32</v>
      </c>
      <c r="E81" s="16">
        <v>274.0</v>
      </c>
      <c r="F81" s="26"/>
      <c r="G81" s="26"/>
      <c r="H81" s="26"/>
      <c r="I81" s="19">
        <f t="shared" si="1"/>
        <v>0</v>
      </c>
      <c r="J81" s="19">
        <f t="shared" si="2"/>
        <v>0</v>
      </c>
      <c r="K81" s="19">
        <f t="shared" si="3"/>
        <v>0</v>
      </c>
      <c r="L81" s="20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16">
        <v>74.0</v>
      </c>
      <c r="B82" s="17" t="s">
        <v>154</v>
      </c>
      <c r="C82" s="18"/>
      <c r="D82" s="18" t="s">
        <v>155</v>
      </c>
      <c r="E82" s="16">
        <v>21.0</v>
      </c>
      <c r="F82" s="26"/>
      <c r="G82" s="26"/>
      <c r="H82" s="26"/>
      <c r="I82" s="19">
        <f t="shared" si="1"/>
        <v>0</v>
      </c>
      <c r="J82" s="19">
        <f t="shared" si="2"/>
        <v>0</v>
      </c>
      <c r="K82" s="19">
        <f t="shared" si="3"/>
        <v>0</v>
      </c>
      <c r="L82" s="20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16">
        <v>75.0</v>
      </c>
      <c r="B83" s="23" t="s">
        <v>156</v>
      </c>
      <c r="C83" s="18"/>
      <c r="D83" s="18" t="s">
        <v>30</v>
      </c>
      <c r="E83" s="16">
        <v>18.0</v>
      </c>
      <c r="F83" s="26"/>
      <c r="G83" s="26"/>
      <c r="H83" s="26"/>
      <c r="I83" s="19">
        <f t="shared" si="1"/>
        <v>0</v>
      </c>
      <c r="J83" s="19">
        <f t="shared" si="2"/>
        <v>0</v>
      </c>
      <c r="K83" s="19">
        <f t="shared" si="3"/>
        <v>0</v>
      </c>
      <c r="L83" s="20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16">
        <v>76.0</v>
      </c>
      <c r="B84" s="23" t="s">
        <v>157</v>
      </c>
      <c r="C84" s="16"/>
      <c r="D84" s="18" t="s">
        <v>32</v>
      </c>
      <c r="E84" s="16">
        <v>6.0</v>
      </c>
      <c r="F84" s="26"/>
      <c r="G84" s="26"/>
      <c r="H84" s="26"/>
      <c r="I84" s="19">
        <f t="shared" si="1"/>
        <v>0</v>
      </c>
      <c r="J84" s="19">
        <f t="shared" si="2"/>
        <v>0</v>
      </c>
      <c r="K84" s="19">
        <f t="shared" si="3"/>
        <v>0</v>
      </c>
      <c r="L84" s="20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16">
        <v>77.0</v>
      </c>
      <c r="B85" s="23" t="s">
        <v>158</v>
      </c>
      <c r="C85" s="18"/>
      <c r="D85" s="18" t="s">
        <v>159</v>
      </c>
      <c r="E85" s="16">
        <v>75.0</v>
      </c>
      <c r="F85" s="26"/>
      <c r="G85" s="26"/>
      <c r="H85" s="26"/>
      <c r="I85" s="19">
        <f t="shared" si="1"/>
        <v>0</v>
      </c>
      <c r="J85" s="19">
        <f t="shared" si="2"/>
        <v>0</v>
      </c>
      <c r="K85" s="19">
        <f t="shared" si="3"/>
        <v>0</v>
      </c>
      <c r="L85" s="20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16">
        <v>78.0</v>
      </c>
      <c r="B86" s="23" t="s">
        <v>160</v>
      </c>
      <c r="C86" s="18"/>
      <c r="D86" s="18" t="s">
        <v>159</v>
      </c>
      <c r="E86" s="16">
        <v>22.0</v>
      </c>
      <c r="F86" s="26"/>
      <c r="G86" s="26"/>
      <c r="H86" s="26"/>
      <c r="I86" s="19">
        <f t="shared" si="1"/>
        <v>0</v>
      </c>
      <c r="J86" s="19">
        <f t="shared" si="2"/>
        <v>0</v>
      </c>
      <c r="K86" s="19">
        <f t="shared" si="3"/>
        <v>0</v>
      </c>
      <c r="L86" s="20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16">
        <v>79.0</v>
      </c>
      <c r="B87" s="23" t="s">
        <v>161</v>
      </c>
      <c r="C87" s="18"/>
      <c r="D87" s="18" t="s">
        <v>162</v>
      </c>
      <c r="E87" s="16">
        <v>70.0</v>
      </c>
      <c r="F87" s="26"/>
      <c r="G87" s="26"/>
      <c r="H87" s="26"/>
      <c r="I87" s="19">
        <f t="shared" si="1"/>
        <v>0</v>
      </c>
      <c r="J87" s="19">
        <f t="shared" si="2"/>
        <v>0</v>
      </c>
      <c r="K87" s="19">
        <f t="shared" si="3"/>
        <v>0</v>
      </c>
      <c r="L87" s="20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16">
        <v>80.0</v>
      </c>
      <c r="B88" s="23" t="s">
        <v>163</v>
      </c>
      <c r="C88" s="18"/>
      <c r="D88" s="18" t="s">
        <v>162</v>
      </c>
      <c r="E88" s="16">
        <v>20.0</v>
      </c>
      <c r="F88" s="26"/>
      <c r="G88" s="26"/>
      <c r="H88" s="26"/>
      <c r="I88" s="19">
        <f t="shared" si="1"/>
        <v>0</v>
      </c>
      <c r="J88" s="19">
        <f t="shared" si="2"/>
        <v>0</v>
      </c>
      <c r="K88" s="19">
        <f t="shared" si="3"/>
        <v>0</v>
      </c>
      <c r="L88" s="20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16">
        <v>81.0</v>
      </c>
      <c r="B89" s="23" t="s">
        <v>164</v>
      </c>
      <c r="C89" s="18"/>
      <c r="D89" s="18" t="s">
        <v>165</v>
      </c>
      <c r="E89" s="16">
        <v>62.0</v>
      </c>
      <c r="F89" s="26"/>
      <c r="G89" s="26"/>
      <c r="H89" s="26"/>
      <c r="I89" s="19">
        <f t="shared" si="1"/>
        <v>0</v>
      </c>
      <c r="J89" s="19">
        <f t="shared" si="2"/>
        <v>0</v>
      </c>
      <c r="K89" s="19">
        <f t="shared" si="3"/>
        <v>0</v>
      </c>
      <c r="L89" s="20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16">
        <v>82.0</v>
      </c>
      <c r="B90" s="23" t="s">
        <v>166</v>
      </c>
      <c r="C90" s="18"/>
      <c r="D90" s="18" t="s">
        <v>152</v>
      </c>
      <c r="E90" s="16">
        <v>30.0</v>
      </c>
      <c r="F90" s="26"/>
      <c r="G90" s="26"/>
      <c r="H90" s="26"/>
      <c r="I90" s="19">
        <f t="shared" si="1"/>
        <v>0</v>
      </c>
      <c r="J90" s="19">
        <f t="shared" si="2"/>
        <v>0</v>
      </c>
      <c r="K90" s="19">
        <f t="shared" si="3"/>
        <v>0</v>
      </c>
      <c r="L90" s="20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16">
        <v>83.0</v>
      </c>
      <c r="B91" s="23" t="s">
        <v>167</v>
      </c>
      <c r="C91" s="18"/>
      <c r="D91" s="18" t="s">
        <v>32</v>
      </c>
      <c r="E91" s="16">
        <v>5.0</v>
      </c>
      <c r="F91" s="26"/>
      <c r="G91" s="26"/>
      <c r="H91" s="26"/>
      <c r="I91" s="19">
        <f t="shared" si="1"/>
        <v>0</v>
      </c>
      <c r="J91" s="19">
        <f t="shared" si="2"/>
        <v>0</v>
      </c>
      <c r="K91" s="19">
        <f t="shared" si="3"/>
        <v>0</v>
      </c>
      <c r="L91" s="20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16">
        <v>84.0</v>
      </c>
      <c r="B92" s="23" t="s">
        <v>168</v>
      </c>
      <c r="C92" s="18"/>
      <c r="D92" s="18" t="s">
        <v>24</v>
      </c>
      <c r="E92" s="16">
        <v>4.0</v>
      </c>
      <c r="F92" s="26"/>
      <c r="G92" s="26"/>
      <c r="H92" s="26"/>
      <c r="I92" s="19">
        <f t="shared" si="1"/>
        <v>0</v>
      </c>
      <c r="J92" s="19">
        <f t="shared" si="2"/>
        <v>0</v>
      </c>
      <c r="K92" s="19">
        <f t="shared" si="3"/>
        <v>0</v>
      </c>
      <c r="L92" s="20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16">
        <v>85.0</v>
      </c>
      <c r="B93" s="23" t="s">
        <v>169</v>
      </c>
      <c r="C93" s="18" t="s">
        <v>170</v>
      </c>
      <c r="D93" s="18" t="s">
        <v>171</v>
      </c>
      <c r="E93" s="16">
        <v>10.0</v>
      </c>
      <c r="F93" s="26"/>
      <c r="G93" s="26"/>
      <c r="H93" s="26"/>
      <c r="I93" s="19">
        <f t="shared" si="1"/>
        <v>0</v>
      </c>
      <c r="J93" s="19">
        <f t="shared" si="2"/>
        <v>0</v>
      </c>
      <c r="K93" s="19">
        <f t="shared" si="3"/>
        <v>0</v>
      </c>
      <c r="L93" s="20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16">
        <v>86.0</v>
      </c>
      <c r="B94" s="23" t="s">
        <v>172</v>
      </c>
      <c r="C94" s="18" t="s">
        <v>173</v>
      </c>
      <c r="D94" s="18" t="s">
        <v>174</v>
      </c>
      <c r="E94" s="16">
        <v>3.0</v>
      </c>
      <c r="F94" s="26"/>
      <c r="G94" s="26"/>
      <c r="H94" s="26"/>
      <c r="I94" s="19">
        <f t="shared" si="1"/>
        <v>0</v>
      </c>
      <c r="J94" s="19">
        <f t="shared" si="2"/>
        <v>0</v>
      </c>
      <c r="K94" s="19">
        <f t="shared" si="3"/>
        <v>0</v>
      </c>
      <c r="L94" s="20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16">
        <v>87.0</v>
      </c>
      <c r="B95" s="23" t="s">
        <v>175</v>
      </c>
      <c r="C95" s="18"/>
      <c r="D95" s="25" t="s">
        <v>176</v>
      </c>
      <c r="E95" s="16">
        <v>3.0</v>
      </c>
      <c r="F95" s="26"/>
      <c r="G95" s="26"/>
      <c r="H95" s="26"/>
      <c r="I95" s="19">
        <f t="shared" si="1"/>
        <v>0</v>
      </c>
      <c r="J95" s="19">
        <f t="shared" si="2"/>
        <v>0</v>
      </c>
      <c r="K95" s="19">
        <f t="shared" si="3"/>
        <v>0</v>
      </c>
      <c r="L95" s="20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16">
        <v>88.0</v>
      </c>
      <c r="B96" s="23" t="s">
        <v>177</v>
      </c>
      <c r="C96" s="18"/>
      <c r="D96" s="18" t="s">
        <v>178</v>
      </c>
      <c r="E96" s="16">
        <v>5.0</v>
      </c>
      <c r="F96" s="26"/>
      <c r="G96" s="26"/>
      <c r="H96" s="26"/>
      <c r="I96" s="19">
        <f t="shared" si="1"/>
        <v>0</v>
      </c>
      <c r="J96" s="19">
        <f t="shared" si="2"/>
        <v>0</v>
      </c>
      <c r="K96" s="19">
        <f t="shared" si="3"/>
        <v>0</v>
      </c>
      <c r="L96" s="20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16">
        <v>89.0</v>
      </c>
      <c r="B97" s="23" t="s">
        <v>179</v>
      </c>
      <c r="C97" s="18"/>
      <c r="D97" s="18" t="s">
        <v>180</v>
      </c>
      <c r="E97" s="16">
        <v>2.0</v>
      </c>
      <c r="F97" s="26"/>
      <c r="G97" s="26"/>
      <c r="H97" s="26"/>
      <c r="I97" s="19">
        <f t="shared" si="1"/>
        <v>0</v>
      </c>
      <c r="J97" s="19">
        <f t="shared" si="2"/>
        <v>0</v>
      </c>
      <c r="K97" s="19">
        <f t="shared" si="3"/>
        <v>0</v>
      </c>
      <c r="L97" s="20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16">
        <v>90.0</v>
      </c>
      <c r="B98" s="17" t="s">
        <v>181</v>
      </c>
      <c r="C98" s="18"/>
      <c r="D98" s="18" t="s">
        <v>182</v>
      </c>
      <c r="E98" s="16">
        <v>25.0</v>
      </c>
      <c r="F98" s="26"/>
      <c r="G98" s="26"/>
      <c r="H98" s="26"/>
      <c r="I98" s="19">
        <f t="shared" si="1"/>
        <v>0</v>
      </c>
      <c r="J98" s="19">
        <f t="shared" si="2"/>
        <v>0</v>
      </c>
      <c r="K98" s="19">
        <f t="shared" si="3"/>
        <v>0</v>
      </c>
      <c r="L98" s="20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16">
        <v>91.0</v>
      </c>
      <c r="B99" s="17" t="s">
        <v>183</v>
      </c>
      <c r="C99" s="18" t="s">
        <v>184</v>
      </c>
      <c r="D99" s="18" t="s">
        <v>185</v>
      </c>
      <c r="E99" s="16">
        <v>66.0</v>
      </c>
      <c r="F99" s="26"/>
      <c r="G99" s="26"/>
      <c r="H99" s="26"/>
      <c r="I99" s="19">
        <f t="shared" si="1"/>
        <v>0</v>
      </c>
      <c r="J99" s="19">
        <f t="shared" si="2"/>
        <v>0</v>
      </c>
      <c r="K99" s="19">
        <f t="shared" si="3"/>
        <v>0</v>
      </c>
      <c r="L99" s="20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16">
        <v>92.0</v>
      </c>
      <c r="B100" s="23" t="s">
        <v>186</v>
      </c>
      <c r="C100" s="18" t="s">
        <v>184</v>
      </c>
      <c r="D100" s="18" t="s">
        <v>187</v>
      </c>
      <c r="E100" s="16">
        <v>66.0</v>
      </c>
      <c r="F100" s="26"/>
      <c r="G100" s="26"/>
      <c r="H100" s="26"/>
      <c r="I100" s="19">
        <f t="shared" si="1"/>
        <v>0</v>
      </c>
      <c r="J100" s="19">
        <f t="shared" si="2"/>
        <v>0</v>
      </c>
      <c r="K100" s="19">
        <f t="shared" si="3"/>
        <v>0</v>
      </c>
      <c r="L100" s="20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16">
        <v>93.0</v>
      </c>
      <c r="B101" s="23" t="s">
        <v>188</v>
      </c>
      <c r="C101" s="18" t="s">
        <v>26</v>
      </c>
      <c r="D101" s="18" t="s">
        <v>32</v>
      </c>
      <c r="E101" s="16">
        <v>16.0</v>
      </c>
      <c r="F101" s="26"/>
      <c r="G101" s="26"/>
      <c r="H101" s="26"/>
      <c r="I101" s="19">
        <f t="shared" si="1"/>
        <v>0</v>
      </c>
      <c r="J101" s="19">
        <f t="shared" si="2"/>
        <v>0</v>
      </c>
      <c r="K101" s="19">
        <f t="shared" si="3"/>
        <v>0</v>
      </c>
      <c r="L101" s="20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16">
        <v>94.0</v>
      </c>
      <c r="B102" s="23" t="s">
        <v>189</v>
      </c>
      <c r="C102" s="18"/>
      <c r="D102" s="18" t="s">
        <v>32</v>
      </c>
      <c r="E102" s="16">
        <v>26.0</v>
      </c>
      <c r="F102" s="26"/>
      <c r="G102" s="26"/>
      <c r="H102" s="26"/>
      <c r="I102" s="19">
        <f t="shared" si="1"/>
        <v>0</v>
      </c>
      <c r="J102" s="19">
        <f t="shared" si="2"/>
        <v>0</v>
      </c>
      <c r="K102" s="19">
        <f t="shared" si="3"/>
        <v>0</v>
      </c>
      <c r="L102" s="20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16">
        <v>95.0</v>
      </c>
      <c r="B103" s="23" t="s">
        <v>190</v>
      </c>
      <c r="C103" s="18"/>
      <c r="D103" s="18" t="s">
        <v>89</v>
      </c>
      <c r="E103" s="16">
        <v>15.0</v>
      </c>
      <c r="F103" s="26"/>
      <c r="G103" s="26"/>
      <c r="H103" s="26"/>
      <c r="I103" s="19">
        <f t="shared" si="1"/>
        <v>0</v>
      </c>
      <c r="J103" s="19">
        <f t="shared" si="2"/>
        <v>0</v>
      </c>
      <c r="K103" s="19">
        <f t="shared" si="3"/>
        <v>0</v>
      </c>
      <c r="L103" s="20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16">
        <v>96.0</v>
      </c>
      <c r="B104" s="23" t="s">
        <v>191</v>
      </c>
      <c r="C104" s="18"/>
      <c r="D104" s="18" t="s">
        <v>192</v>
      </c>
      <c r="E104" s="16">
        <v>14.0</v>
      </c>
      <c r="F104" s="26"/>
      <c r="G104" s="26"/>
      <c r="H104" s="26"/>
      <c r="I104" s="19">
        <f t="shared" si="1"/>
        <v>0</v>
      </c>
      <c r="J104" s="19">
        <f t="shared" si="2"/>
        <v>0</v>
      </c>
      <c r="K104" s="19">
        <f t="shared" si="3"/>
        <v>0</v>
      </c>
      <c r="L104" s="20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16">
        <v>97.0</v>
      </c>
      <c r="B105" s="17" t="s">
        <v>193</v>
      </c>
      <c r="C105" s="31" t="s">
        <v>21</v>
      </c>
      <c r="D105" s="18" t="s">
        <v>194</v>
      </c>
      <c r="E105" s="16">
        <v>5.0</v>
      </c>
      <c r="F105" s="26"/>
      <c r="G105" s="26"/>
      <c r="H105" s="26"/>
      <c r="I105" s="19">
        <f t="shared" si="1"/>
        <v>0</v>
      </c>
      <c r="J105" s="19">
        <f t="shared" si="2"/>
        <v>0</v>
      </c>
      <c r="K105" s="19">
        <f t="shared" si="3"/>
        <v>0</v>
      </c>
      <c r="L105" s="20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16">
        <v>98.0</v>
      </c>
      <c r="B106" s="23" t="s">
        <v>195</v>
      </c>
      <c r="C106" s="18"/>
      <c r="D106" s="18" t="s">
        <v>196</v>
      </c>
      <c r="E106" s="16">
        <v>94.0</v>
      </c>
      <c r="F106" s="26"/>
      <c r="G106" s="26"/>
      <c r="H106" s="26"/>
      <c r="I106" s="19">
        <f t="shared" si="1"/>
        <v>0</v>
      </c>
      <c r="J106" s="19">
        <f t="shared" si="2"/>
        <v>0</v>
      </c>
      <c r="K106" s="19">
        <f t="shared" si="3"/>
        <v>0</v>
      </c>
      <c r="L106" s="20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16">
        <v>99.0</v>
      </c>
      <c r="B107" s="17" t="s">
        <v>197</v>
      </c>
      <c r="C107" s="18"/>
      <c r="D107" s="18" t="s">
        <v>198</v>
      </c>
      <c r="E107" s="16">
        <v>20.0</v>
      </c>
      <c r="F107" s="26"/>
      <c r="G107" s="26"/>
      <c r="H107" s="26"/>
      <c r="I107" s="19">
        <f t="shared" si="1"/>
        <v>0</v>
      </c>
      <c r="J107" s="19">
        <f t="shared" si="2"/>
        <v>0</v>
      </c>
      <c r="K107" s="19">
        <f t="shared" si="3"/>
        <v>0</v>
      </c>
      <c r="L107" s="20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16">
        <v>100.0</v>
      </c>
      <c r="B108" s="32" t="s">
        <v>199</v>
      </c>
      <c r="C108" s="21"/>
      <c r="D108" s="22" t="s">
        <v>196</v>
      </c>
      <c r="E108" s="16">
        <v>54.0</v>
      </c>
      <c r="F108" s="26"/>
      <c r="G108" s="26"/>
      <c r="H108" s="26"/>
      <c r="I108" s="19">
        <f t="shared" si="1"/>
        <v>0</v>
      </c>
      <c r="J108" s="19">
        <f t="shared" si="2"/>
        <v>0</v>
      </c>
      <c r="K108" s="19">
        <f t="shared" si="3"/>
        <v>0</v>
      </c>
      <c r="L108" s="20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16">
        <v>101.0</v>
      </c>
      <c r="B109" s="32" t="s">
        <v>200</v>
      </c>
      <c r="C109" s="21"/>
      <c r="D109" s="22" t="s">
        <v>196</v>
      </c>
      <c r="E109" s="16">
        <v>5.0</v>
      </c>
      <c r="F109" s="26"/>
      <c r="G109" s="26"/>
      <c r="H109" s="26"/>
      <c r="I109" s="19">
        <f t="shared" si="1"/>
        <v>0</v>
      </c>
      <c r="J109" s="19">
        <f t="shared" si="2"/>
        <v>0</v>
      </c>
      <c r="K109" s="19">
        <f t="shared" si="3"/>
        <v>0</v>
      </c>
      <c r="L109" s="20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16">
        <v>102.0</v>
      </c>
      <c r="B110" s="23" t="s">
        <v>201</v>
      </c>
      <c r="C110" s="18"/>
      <c r="D110" s="18" t="s">
        <v>196</v>
      </c>
      <c r="E110" s="16">
        <v>59.0</v>
      </c>
      <c r="F110" s="26"/>
      <c r="G110" s="26"/>
      <c r="H110" s="26"/>
      <c r="I110" s="19">
        <f t="shared" si="1"/>
        <v>0</v>
      </c>
      <c r="J110" s="19">
        <f t="shared" si="2"/>
        <v>0</v>
      </c>
      <c r="K110" s="19">
        <f t="shared" si="3"/>
        <v>0</v>
      </c>
      <c r="L110" s="20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16">
        <v>103.0</v>
      </c>
      <c r="B111" s="18" t="s">
        <v>202</v>
      </c>
      <c r="C111" s="18"/>
      <c r="D111" s="18" t="s">
        <v>196</v>
      </c>
      <c r="E111" s="16">
        <v>5.0</v>
      </c>
      <c r="F111" s="26"/>
      <c r="G111" s="26"/>
      <c r="H111" s="26"/>
      <c r="I111" s="19">
        <f t="shared" si="1"/>
        <v>0</v>
      </c>
      <c r="J111" s="19">
        <f t="shared" si="2"/>
        <v>0</v>
      </c>
      <c r="K111" s="19">
        <f t="shared" si="3"/>
        <v>0</v>
      </c>
      <c r="L111" s="20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16">
        <v>104.0</v>
      </c>
      <c r="B112" s="17" t="s">
        <v>203</v>
      </c>
      <c r="C112" s="18"/>
      <c r="D112" s="18" t="s">
        <v>198</v>
      </c>
      <c r="E112" s="16">
        <v>2.0</v>
      </c>
      <c r="F112" s="26"/>
      <c r="G112" s="26"/>
      <c r="H112" s="26"/>
      <c r="I112" s="19">
        <f t="shared" si="1"/>
        <v>0</v>
      </c>
      <c r="J112" s="19">
        <f t="shared" si="2"/>
        <v>0</v>
      </c>
      <c r="K112" s="19">
        <f t="shared" si="3"/>
        <v>0</v>
      </c>
      <c r="L112" s="20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16">
        <v>105.0</v>
      </c>
      <c r="B113" s="23" t="s">
        <v>204</v>
      </c>
      <c r="C113" s="18"/>
      <c r="D113" s="18" t="s">
        <v>205</v>
      </c>
      <c r="E113" s="16">
        <v>2.0</v>
      </c>
      <c r="F113" s="26"/>
      <c r="G113" s="26"/>
      <c r="H113" s="26"/>
      <c r="I113" s="19">
        <f t="shared" si="1"/>
        <v>0</v>
      </c>
      <c r="J113" s="19">
        <f t="shared" si="2"/>
        <v>0</v>
      </c>
      <c r="K113" s="19">
        <f t="shared" si="3"/>
        <v>0</v>
      </c>
      <c r="L113" s="20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16">
        <v>106.0</v>
      </c>
      <c r="B114" s="23" t="s">
        <v>206</v>
      </c>
      <c r="C114" s="18"/>
      <c r="D114" s="18" t="s">
        <v>30</v>
      </c>
      <c r="E114" s="16">
        <v>26.0</v>
      </c>
      <c r="F114" s="26"/>
      <c r="G114" s="26"/>
      <c r="H114" s="26"/>
      <c r="I114" s="19">
        <f t="shared" si="1"/>
        <v>0</v>
      </c>
      <c r="J114" s="19">
        <f t="shared" si="2"/>
        <v>0</v>
      </c>
      <c r="K114" s="19">
        <f t="shared" si="3"/>
        <v>0</v>
      </c>
      <c r="L114" s="20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16">
        <v>107.0</v>
      </c>
      <c r="B115" s="23" t="s">
        <v>207</v>
      </c>
      <c r="C115" s="18"/>
      <c r="D115" s="18" t="s">
        <v>208</v>
      </c>
      <c r="E115" s="16">
        <v>16.0</v>
      </c>
      <c r="F115" s="26"/>
      <c r="G115" s="26"/>
      <c r="H115" s="26"/>
      <c r="I115" s="19">
        <f t="shared" si="1"/>
        <v>0</v>
      </c>
      <c r="J115" s="19">
        <f t="shared" si="2"/>
        <v>0</v>
      </c>
      <c r="K115" s="19">
        <f t="shared" si="3"/>
        <v>0</v>
      </c>
      <c r="L115" s="20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16">
        <v>108.0</v>
      </c>
      <c r="B116" s="23" t="s">
        <v>209</v>
      </c>
      <c r="C116" s="18"/>
      <c r="D116" s="18" t="s">
        <v>32</v>
      </c>
      <c r="E116" s="16">
        <v>8.0</v>
      </c>
      <c r="F116" s="26"/>
      <c r="G116" s="26"/>
      <c r="H116" s="26"/>
      <c r="I116" s="19">
        <f t="shared" si="1"/>
        <v>0</v>
      </c>
      <c r="J116" s="19">
        <f t="shared" si="2"/>
        <v>0</v>
      </c>
      <c r="K116" s="19">
        <f t="shared" si="3"/>
        <v>0</v>
      </c>
      <c r="L116" s="20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16">
        <v>109.0</v>
      </c>
      <c r="B117" s="23" t="s">
        <v>210</v>
      </c>
      <c r="C117" s="18" t="s">
        <v>211</v>
      </c>
      <c r="D117" s="25" t="s">
        <v>212</v>
      </c>
      <c r="E117" s="16">
        <v>2.0</v>
      </c>
      <c r="F117" s="26"/>
      <c r="G117" s="26"/>
      <c r="H117" s="26"/>
      <c r="I117" s="19">
        <f t="shared" si="1"/>
        <v>0</v>
      </c>
      <c r="J117" s="19">
        <f t="shared" si="2"/>
        <v>0</v>
      </c>
      <c r="K117" s="19">
        <f t="shared" si="3"/>
        <v>0</v>
      </c>
      <c r="L117" s="20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16">
        <v>110.0</v>
      </c>
      <c r="B118" s="33" t="s">
        <v>213</v>
      </c>
      <c r="C118" s="18"/>
      <c r="D118" s="18" t="s">
        <v>30</v>
      </c>
      <c r="E118" s="16">
        <v>15.0</v>
      </c>
      <c r="F118" s="26"/>
      <c r="G118" s="26"/>
      <c r="H118" s="26"/>
      <c r="I118" s="19">
        <f t="shared" si="1"/>
        <v>0</v>
      </c>
      <c r="J118" s="19">
        <f t="shared" si="2"/>
        <v>0</v>
      </c>
      <c r="K118" s="19">
        <f t="shared" si="3"/>
        <v>0</v>
      </c>
      <c r="L118" s="20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16">
        <v>111.0</v>
      </c>
      <c r="B119" s="23" t="s">
        <v>214</v>
      </c>
      <c r="C119" s="18" t="s">
        <v>21</v>
      </c>
      <c r="D119" s="18" t="s">
        <v>215</v>
      </c>
      <c r="E119" s="16">
        <v>95.0</v>
      </c>
      <c r="F119" s="26"/>
      <c r="G119" s="26"/>
      <c r="H119" s="26"/>
      <c r="I119" s="19">
        <f t="shared" si="1"/>
        <v>0</v>
      </c>
      <c r="J119" s="19">
        <f t="shared" si="2"/>
        <v>0</v>
      </c>
      <c r="K119" s="19">
        <f t="shared" si="3"/>
        <v>0</v>
      </c>
      <c r="L119" s="20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16">
        <v>112.0</v>
      </c>
      <c r="B120" s="23" t="s">
        <v>216</v>
      </c>
      <c r="C120" s="18"/>
      <c r="D120" s="18" t="s">
        <v>30</v>
      </c>
      <c r="E120" s="16">
        <v>2.0</v>
      </c>
      <c r="F120" s="26"/>
      <c r="G120" s="26"/>
      <c r="H120" s="26"/>
      <c r="I120" s="19">
        <f t="shared" si="1"/>
        <v>0</v>
      </c>
      <c r="J120" s="19">
        <f t="shared" si="2"/>
        <v>0</v>
      </c>
      <c r="K120" s="19">
        <f t="shared" si="3"/>
        <v>0</v>
      </c>
      <c r="L120" s="20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16">
        <v>113.0</v>
      </c>
      <c r="B121" s="17" t="s">
        <v>217</v>
      </c>
      <c r="C121" s="16" t="s">
        <v>26</v>
      </c>
      <c r="D121" s="18" t="s">
        <v>218</v>
      </c>
      <c r="E121" s="16">
        <v>2.0</v>
      </c>
      <c r="F121" s="26"/>
      <c r="G121" s="26"/>
      <c r="H121" s="26"/>
      <c r="I121" s="19">
        <f t="shared" si="1"/>
        <v>0</v>
      </c>
      <c r="J121" s="19">
        <f t="shared" si="2"/>
        <v>0</v>
      </c>
      <c r="K121" s="19">
        <f t="shared" si="3"/>
        <v>0</v>
      </c>
      <c r="L121" s="20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16">
        <v>114.0</v>
      </c>
      <c r="B122" s="23" t="s">
        <v>219</v>
      </c>
      <c r="C122" s="18"/>
      <c r="D122" s="18"/>
      <c r="E122" s="16">
        <v>8.0</v>
      </c>
      <c r="F122" s="26"/>
      <c r="G122" s="26"/>
      <c r="H122" s="26"/>
      <c r="I122" s="19">
        <f t="shared" si="1"/>
        <v>0</v>
      </c>
      <c r="J122" s="19">
        <f t="shared" si="2"/>
        <v>0</v>
      </c>
      <c r="K122" s="19">
        <f t="shared" si="3"/>
        <v>0</v>
      </c>
      <c r="L122" s="20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16">
        <v>115.0</v>
      </c>
      <c r="B123" s="23" t="s">
        <v>220</v>
      </c>
      <c r="C123" s="18"/>
      <c r="D123" s="18" t="s">
        <v>131</v>
      </c>
      <c r="E123" s="16">
        <v>172.0</v>
      </c>
      <c r="F123" s="26"/>
      <c r="G123" s="26"/>
      <c r="H123" s="26"/>
      <c r="I123" s="19">
        <f t="shared" si="1"/>
        <v>0</v>
      </c>
      <c r="J123" s="19">
        <f t="shared" si="2"/>
        <v>0</v>
      </c>
      <c r="K123" s="19">
        <f t="shared" si="3"/>
        <v>0</v>
      </c>
      <c r="L123" s="20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16">
        <v>116.0</v>
      </c>
      <c r="B124" s="23" t="s">
        <v>221</v>
      </c>
      <c r="C124" s="18"/>
      <c r="D124" s="18" t="s">
        <v>131</v>
      </c>
      <c r="E124" s="16">
        <v>102.0</v>
      </c>
      <c r="F124" s="26"/>
      <c r="G124" s="26"/>
      <c r="H124" s="26"/>
      <c r="I124" s="19">
        <f t="shared" si="1"/>
        <v>0</v>
      </c>
      <c r="J124" s="19">
        <f t="shared" si="2"/>
        <v>0</v>
      </c>
      <c r="K124" s="19">
        <f t="shared" si="3"/>
        <v>0</v>
      </c>
      <c r="L124" s="20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16">
        <v>117.0</v>
      </c>
      <c r="B125" s="17" t="s">
        <v>222</v>
      </c>
      <c r="C125" s="18"/>
      <c r="D125" s="18" t="s">
        <v>131</v>
      </c>
      <c r="E125" s="16">
        <v>55.0</v>
      </c>
      <c r="F125" s="26"/>
      <c r="G125" s="26"/>
      <c r="H125" s="26"/>
      <c r="I125" s="19">
        <f t="shared" si="1"/>
        <v>0</v>
      </c>
      <c r="J125" s="19">
        <f t="shared" si="2"/>
        <v>0</v>
      </c>
      <c r="K125" s="19">
        <f t="shared" si="3"/>
        <v>0</v>
      </c>
      <c r="L125" s="20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16">
        <v>118.0</v>
      </c>
      <c r="B126" s="17" t="s">
        <v>223</v>
      </c>
      <c r="C126" s="16"/>
      <c r="D126" s="18" t="s">
        <v>131</v>
      </c>
      <c r="E126" s="16">
        <v>62.0</v>
      </c>
      <c r="F126" s="26"/>
      <c r="G126" s="26"/>
      <c r="H126" s="26"/>
      <c r="I126" s="19">
        <f t="shared" si="1"/>
        <v>0</v>
      </c>
      <c r="J126" s="19">
        <f t="shared" si="2"/>
        <v>0</v>
      </c>
      <c r="K126" s="19">
        <f t="shared" si="3"/>
        <v>0</v>
      </c>
      <c r="L126" s="20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16">
        <v>119.0</v>
      </c>
      <c r="B127" s="23" t="s">
        <v>224</v>
      </c>
      <c r="C127" s="18"/>
      <c r="D127" s="18" t="s">
        <v>131</v>
      </c>
      <c r="E127" s="16">
        <v>60.0</v>
      </c>
      <c r="F127" s="26"/>
      <c r="G127" s="26"/>
      <c r="H127" s="26"/>
      <c r="I127" s="19">
        <f t="shared" si="1"/>
        <v>0</v>
      </c>
      <c r="J127" s="19">
        <f t="shared" si="2"/>
        <v>0</v>
      </c>
      <c r="K127" s="19">
        <f t="shared" si="3"/>
        <v>0</v>
      </c>
      <c r="L127" s="20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16">
        <v>120.0</v>
      </c>
      <c r="B128" s="23" t="s">
        <v>225</v>
      </c>
      <c r="C128" s="18" t="s">
        <v>26</v>
      </c>
      <c r="D128" s="18" t="s">
        <v>131</v>
      </c>
      <c r="E128" s="16">
        <v>10.0</v>
      </c>
      <c r="F128" s="26"/>
      <c r="G128" s="26"/>
      <c r="H128" s="26"/>
      <c r="I128" s="19">
        <f t="shared" si="1"/>
        <v>0</v>
      </c>
      <c r="J128" s="19">
        <f t="shared" si="2"/>
        <v>0</v>
      </c>
      <c r="K128" s="19">
        <f t="shared" si="3"/>
        <v>0</v>
      </c>
      <c r="L128" s="20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16">
        <v>121.0</v>
      </c>
      <c r="B129" s="23" t="s">
        <v>226</v>
      </c>
      <c r="C129" s="18"/>
      <c r="D129" s="18" t="s">
        <v>131</v>
      </c>
      <c r="E129" s="16">
        <v>55.0</v>
      </c>
      <c r="F129" s="26"/>
      <c r="G129" s="26"/>
      <c r="H129" s="26"/>
      <c r="I129" s="19">
        <f t="shared" si="1"/>
        <v>0</v>
      </c>
      <c r="J129" s="19">
        <f t="shared" si="2"/>
        <v>0</v>
      </c>
      <c r="K129" s="19">
        <f t="shared" si="3"/>
        <v>0</v>
      </c>
      <c r="L129" s="20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16">
        <v>122.0</v>
      </c>
      <c r="B130" s="23" t="s">
        <v>227</v>
      </c>
      <c r="C130" s="18"/>
      <c r="D130" s="25" t="s">
        <v>228</v>
      </c>
      <c r="E130" s="16">
        <v>4.0</v>
      </c>
      <c r="F130" s="26"/>
      <c r="G130" s="26"/>
      <c r="H130" s="26"/>
      <c r="I130" s="19">
        <f t="shared" si="1"/>
        <v>0</v>
      </c>
      <c r="J130" s="19">
        <f t="shared" si="2"/>
        <v>0</v>
      </c>
      <c r="K130" s="19">
        <f t="shared" si="3"/>
        <v>0</v>
      </c>
      <c r="L130" s="20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16">
        <v>123.0</v>
      </c>
      <c r="B131" s="23" t="s">
        <v>229</v>
      </c>
      <c r="C131" s="18"/>
      <c r="D131" s="18" t="s">
        <v>230</v>
      </c>
      <c r="E131" s="16">
        <v>8.0</v>
      </c>
      <c r="F131" s="26"/>
      <c r="G131" s="26"/>
      <c r="H131" s="26"/>
      <c r="I131" s="19">
        <f t="shared" si="1"/>
        <v>0</v>
      </c>
      <c r="J131" s="19">
        <f t="shared" si="2"/>
        <v>0</v>
      </c>
      <c r="K131" s="19">
        <f t="shared" si="3"/>
        <v>0</v>
      </c>
      <c r="L131" s="20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16">
        <v>124.0</v>
      </c>
      <c r="B132" s="28" t="s">
        <v>231</v>
      </c>
      <c r="C132" s="18" t="s">
        <v>232</v>
      </c>
      <c r="D132" s="25" t="s">
        <v>233</v>
      </c>
      <c r="E132" s="16">
        <v>1.0</v>
      </c>
      <c r="F132" s="26"/>
      <c r="G132" s="26"/>
      <c r="H132" s="26"/>
      <c r="I132" s="19">
        <f t="shared" si="1"/>
        <v>0</v>
      </c>
      <c r="J132" s="19">
        <f t="shared" si="2"/>
        <v>0</v>
      </c>
      <c r="K132" s="19">
        <f t="shared" si="3"/>
        <v>0</v>
      </c>
      <c r="L132" s="20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16">
        <v>125.0</v>
      </c>
      <c r="B133" s="23" t="s">
        <v>234</v>
      </c>
      <c r="C133" s="18"/>
      <c r="D133" s="18" t="s">
        <v>235</v>
      </c>
      <c r="E133" s="16">
        <v>1.0</v>
      </c>
      <c r="F133" s="26"/>
      <c r="G133" s="26"/>
      <c r="H133" s="26"/>
      <c r="I133" s="19">
        <f t="shared" si="1"/>
        <v>0</v>
      </c>
      <c r="J133" s="19">
        <f t="shared" si="2"/>
        <v>0</v>
      </c>
      <c r="K133" s="19">
        <f t="shared" si="3"/>
        <v>0</v>
      </c>
      <c r="L133" s="20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16">
        <v>126.0</v>
      </c>
      <c r="B134" s="23" t="s">
        <v>236</v>
      </c>
      <c r="C134" s="18"/>
      <c r="D134" s="18" t="s">
        <v>237</v>
      </c>
      <c r="E134" s="16">
        <v>2.0</v>
      </c>
      <c r="F134" s="26"/>
      <c r="G134" s="26"/>
      <c r="H134" s="26"/>
      <c r="I134" s="19">
        <f t="shared" si="1"/>
        <v>0</v>
      </c>
      <c r="J134" s="19">
        <f t="shared" si="2"/>
        <v>0</v>
      </c>
      <c r="K134" s="19">
        <f t="shared" si="3"/>
        <v>0</v>
      </c>
      <c r="L134" s="20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16">
        <v>127.0</v>
      </c>
      <c r="B135" s="23" t="s">
        <v>238</v>
      </c>
      <c r="C135" s="18"/>
      <c r="D135" s="18" t="s">
        <v>237</v>
      </c>
      <c r="E135" s="16">
        <v>2.0</v>
      </c>
      <c r="F135" s="26"/>
      <c r="G135" s="26"/>
      <c r="H135" s="26"/>
      <c r="I135" s="19">
        <f t="shared" si="1"/>
        <v>0</v>
      </c>
      <c r="J135" s="19">
        <f t="shared" si="2"/>
        <v>0</v>
      </c>
      <c r="K135" s="19">
        <f t="shared" si="3"/>
        <v>0</v>
      </c>
      <c r="L135" s="20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16">
        <v>128.0</v>
      </c>
      <c r="B136" s="23" t="s">
        <v>239</v>
      </c>
      <c r="C136" s="16"/>
      <c r="D136" s="18" t="s">
        <v>240</v>
      </c>
      <c r="E136" s="16">
        <v>2.0</v>
      </c>
      <c r="F136" s="26"/>
      <c r="G136" s="26"/>
      <c r="H136" s="26"/>
      <c r="I136" s="19">
        <f t="shared" si="1"/>
        <v>0</v>
      </c>
      <c r="J136" s="19">
        <f t="shared" si="2"/>
        <v>0</v>
      </c>
      <c r="K136" s="19">
        <f t="shared" si="3"/>
        <v>0</v>
      </c>
      <c r="L136" s="20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16">
        <v>129.0</v>
      </c>
      <c r="B137" s="17" t="s">
        <v>241</v>
      </c>
      <c r="C137" s="16" t="s">
        <v>242</v>
      </c>
      <c r="D137" s="25" t="s">
        <v>243</v>
      </c>
      <c r="E137" s="16">
        <v>17.0</v>
      </c>
      <c r="F137" s="26"/>
      <c r="G137" s="26"/>
      <c r="H137" s="26"/>
      <c r="I137" s="19">
        <f t="shared" si="1"/>
        <v>0</v>
      </c>
      <c r="J137" s="19">
        <f t="shared" si="2"/>
        <v>0</v>
      </c>
      <c r="K137" s="19">
        <f t="shared" si="3"/>
        <v>0</v>
      </c>
      <c r="L137" s="20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16">
        <v>130.0</v>
      </c>
      <c r="B138" s="23" t="s">
        <v>244</v>
      </c>
      <c r="C138" s="18" t="s">
        <v>242</v>
      </c>
      <c r="D138" s="25" t="s">
        <v>245</v>
      </c>
      <c r="E138" s="16">
        <v>16.0</v>
      </c>
      <c r="F138" s="26"/>
      <c r="G138" s="26"/>
      <c r="H138" s="26"/>
      <c r="I138" s="19">
        <f t="shared" si="1"/>
        <v>0</v>
      </c>
      <c r="J138" s="19">
        <f t="shared" si="2"/>
        <v>0</v>
      </c>
      <c r="K138" s="19">
        <f t="shared" si="3"/>
        <v>0</v>
      </c>
      <c r="L138" s="20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16">
        <v>131.0</v>
      </c>
      <c r="B139" s="23" t="s">
        <v>246</v>
      </c>
      <c r="C139" s="16" t="s">
        <v>247</v>
      </c>
      <c r="D139" s="18" t="s">
        <v>248</v>
      </c>
      <c r="E139" s="16">
        <v>2.0</v>
      </c>
      <c r="F139" s="26"/>
      <c r="G139" s="26"/>
      <c r="H139" s="26"/>
      <c r="I139" s="19">
        <f t="shared" si="1"/>
        <v>0</v>
      </c>
      <c r="J139" s="19">
        <f t="shared" si="2"/>
        <v>0</v>
      </c>
      <c r="K139" s="19">
        <f t="shared" si="3"/>
        <v>0</v>
      </c>
      <c r="L139" s="20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16">
        <v>132.0</v>
      </c>
      <c r="B140" s="23" t="s">
        <v>249</v>
      </c>
      <c r="C140" s="16" t="s">
        <v>247</v>
      </c>
      <c r="D140" s="18" t="s">
        <v>250</v>
      </c>
      <c r="E140" s="16">
        <v>3.0</v>
      </c>
      <c r="F140" s="26"/>
      <c r="G140" s="26"/>
      <c r="H140" s="26"/>
      <c r="I140" s="19">
        <f t="shared" si="1"/>
        <v>0</v>
      </c>
      <c r="J140" s="19">
        <f t="shared" si="2"/>
        <v>0</v>
      </c>
      <c r="K140" s="19">
        <f t="shared" si="3"/>
        <v>0</v>
      </c>
      <c r="L140" s="20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16">
        <v>133.0</v>
      </c>
      <c r="B141" s="23" t="s">
        <v>251</v>
      </c>
      <c r="C141" s="18" t="s">
        <v>247</v>
      </c>
      <c r="D141" s="18" t="s">
        <v>252</v>
      </c>
      <c r="E141" s="16">
        <v>2.0</v>
      </c>
      <c r="F141" s="26"/>
      <c r="G141" s="26"/>
      <c r="H141" s="26"/>
      <c r="I141" s="19">
        <f t="shared" si="1"/>
        <v>0</v>
      </c>
      <c r="J141" s="19">
        <f t="shared" si="2"/>
        <v>0</v>
      </c>
      <c r="K141" s="19">
        <f t="shared" si="3"/>
        <v>0</v>
      </c>
      <c r="L141" s="20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16">
        <v>134.0</v>
      </c>
      <c r="B142" s="23" t="s">
        <v>253</v>
      </c>
      <c r="C142" s="18" t="s">
        <v>26</v>
      </c>
      <c r="D142" s="18" t="s">
        <v>254</v>
      </c>
      <c r="E142" s="16">
        <v>2.0</v>
      </c>
      <c r="F142" s="26"/>
      <c r="G142" s="26"/>
      <c r="H142" s="26"/>
      <c r="I142" s="19">
        <f t="shared" si="1"/>
        <v>0</v>
      </c>
      <c r="J142" s="19">
        <f t="shared" si="2"/>
        <v>0</v>
      </c>
      <c r="K142" s="19">
        <f t="shared" si="3"/>
        <v>0</v>
      </c>
      <c r="L142" s="20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16">
        <v>135.0</v>
      </c>
      <c r="B143" s="17" t="s">
        <v>255</v>
      </c>
      <c r="C143" s="16"/>
      <c r="D143" s="18" t="s">
        <v>152</v>
      </c>
      <c r="E143" s="16">
        <v>40.0</v>
      </c>
      <c r="F143" s="26"/>
      <c r="G143" s="26"/>
      <c r="H143" s="26"/>
      <c r="I143" s="19">
        <f t="shared" si="1"/>
        <v>0</v>
      </c>
      <c r="J143" s="19">
        <f t="shared" si="2"/>
        <v>0</v>
      </c>
      <c r="K143" s="19">
        <f t="shared" si="3"/>
        <v>0</v>
      </c>
      <c r="L143" s="20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16">
        <v>136.0</v>
      </c>
      <c r="B144" s="24" t="s">
        <v>256</v>
      </c>
      <c r="C144" s="21"/>
      <c r="D144" s="22" t="s">
        <v>152</v>
      </c>
      <c r="E144" s="16">
        <v>40.0</v>
      </c>
      <c r="F144" s="26"/>
      <c r="G144" s="26"/>
      <c r="H144" s="26"/>
      <c r="I144" s="19">
        <f t="shared" si="1"/>
        <v>0</v>
      </c>
      <c r="J144" s="19">
        <f t="shared" si="2"/>
        <v>0</v>
      </c>
      <c r="K144" s="19">
        <f t="shared" si="3"/>
        <v>0</v>
      </c>
      <c r="L144" s="20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16">
        <v>137.0</v>
      </c>
      <c r="B145" s="23" t="s">
        <v>257</v>
      </c>
      <c r="C145" s="18" t="s">
        <v>211</v>
      </c>
      <c r="D145" s="18"/>
      <c r="E145" s="16">
        <v>3.0</v>
      </c>
      <c r="F145" s="26"/>
      <c r="G145" s="26"/>
      <c r="H145" s="26"/>
      <c r="I145" s="19">
        <f t="shared" si="1"/>
        <v>0</v>
      </c>
      <c r="J145" s="19">
        <f t="shared" si="2"/>
        <v>0</v>
      </c>
      <c r="K145" s="19">
        <f t="shared" si="3"/>
        <v>0</v>
      </c>
      <c r="L145" s="20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16">
        <v>138.0</v>
      </c>
      <c r="B146" s="23" t="s">
        <v>258</v>
      </c>
      <c r="C146" s="18"/>
      <c r="D146" s="18" t="s">
        <v>32</v>
      </c>
      <c r="E146" s="16">
        <v>16.0</v>
      </c>
      <c r="F146" s="26"/>
      <c r="G146" s="26"/>
      <c r="H146" s="26"/>
      <c r="I146" s="19">
        <f t="shared" si="1"/>
        <v>0</v>
      </c>
      <c r="J146" s="19">
        <f t="shared" si="2"/>
        <v>0</v>
      </c>
      <c r="K146" s="19">
        <f t="shared" si="3"/>
        <v>0</v>
      </c>
      <c r="L146" s="20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16">
        <v>139.0</v>
      </c>
      <c r="B147" s="17" t="s">
        <v>259</v>
      </c>
      <c r="C147" s="16"/>
      <c r="D147" s="18" t="s">
        <v>30</v>
      </c>
      <c r="E147" s="16">
        <v>20.0</v>
      </c>
      <c r="F147" s="26"/>
      <c r="G147" s="26"/>
      <c r="H147" s="26"/>
      <c r="I147" s="19">
        <f t="shared" si="1"/>
        <v>0</v>
      </c>
      <c r="J147" s="19">
        <f t="shared" si="2"/>
        <v>0</v>
      </c>
      <c r="K147" s="19">
        <f t="shared" si="3"/>
        <v>0</v>
      </c>
      <c r="L147" s="20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16">
        <v>140.0</v>
      </c>
      <c r="B148" s="23" t="s">
        <v>260</v>
      </c>
      <c r="C148" s="16" t="s">
        <v>261</v>
      </c>
      <c r="D148" s="25" t="s">
        <v>262</v>
      </c>
      <c r="E148" s="16">
        <v>33.0</v>
      </c>
      <c r="F148" s="26"/>
      <c r="G148" s="26"/>
      <c r="H148" s="26"/>
      <c r="I148" s="19">
        <f t="shared" si="1"/>
        <v>0</v>
      </c>
      <c r="J148" s="19">
        <f t="shared" si="2"/>
        <v>0</v>
      </c>
      <c r="K148" s="19">
        <f t="shared" si="3"/>
        <v>0</v>
      </c>
      <c r="L148" s="20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16">
        <v>141.0</v>
      </c>
      <c r="B149" s="23" t="s">
        <v>263</v>
      </c>
      <c r="C149" s="18"/>
      <c r="D149" s="25" t="s">
        <v>264</v>
      </c>
      <c r="E149" s="16">
        <v>46.0</v>
      </c>
      <c r="F149" s="26"/>
      <c r="G149" s="26"/>
      <c r="H149" s="26"/>
      <c r="I149" s="19">
        <f t="shared" si="1"/>
        <v>0</v>
      </c>
      <c r="J149" s="19">
        <f t="shared" si="2"/>
        <v>0</v>
      </c>
      <c r="K149" s="19">
        <f t="shared" si="3"/>
        <v>0</v>
      </c>
      <c r="L149" s="20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16">
        <v>142.0</v>
      </c>
      <c r="B150" s="23" t="s">
        <v>265</v>
      </c>
      <c r="C150" s="18"/>
      <c r="D150" s="18" t="s">
        <v>266</v>
      </c>
      <c r="E150" s="16">
        <v>13.0</v>
      </c>
      <c r="F150" s="26"/>
      <c r="G150" s="26"/>
      <c r="H150" s="26"/>
      <c r="I150" s="19">
        <f t="shared" si="1"/>
        <v>0</v>
      </c>
      <c r="J150" s="19">
        <f t="shared" si="2"/>
        <v>0</v>
      </c>
      <c r="K150" s="19">
        <f t="shared" si="3"/>
        <v>0</v>
      </c>
      <c r="L150" s="20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16">
        <v>143.0</v>
      </c>
      <c r="B151" s="17" t="s">
        <v>267</v>
      </c>
      <c r="C151" s="18"/>
      <c r="D151" s="18" t="s">
        <v>268</v>
      </c>
      <c r="E151" s="16">
        <v>14.0</v>
      </c>
      <c r="F151" s="26"/>
      <c r="G151" s="26"/>
      <c r="H151" s="26"/>
      <c r="I151" s="19">
        <f t="shared" si="1"/>
        <v>0</v>
      </c>
      <c r="J151" s="19">
        <f t="shared" si="2"/>
        <v>0</v>
      </c>
      <c r="K151" s="19">
        <f t="shared" si="3"/>
        <v>0</v>
      </c>
      <c r="L151" s="20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16">
        <v>144.0</v>
      </c>
      <c r="B152" s="23" t="s">
        <v>269</v>
      </c>
      <c r="C152" s="18" t="s">
        <v>21</v>
      </c>
      <c r="D152" s="18" t="s">
        <v>270</v>
      </c>
      <c r="E152" s="16">
        <v>1000.0</v>
      </c>
      <c r="F152" s="26"/>
      <c r="G152" s="26"/>
      <c r="H152" s="26"/>
      <c r="I152" s="19">
        <f t="shared" si="1"/>
        <v>0</v>
      </c>
      <c r="J152" s="19">
        <f t="shared" si="2"/>
        <v>0</v>
      </c>
      <c r="K152" s="19">
        <f t="shared" si="3"/>
        <v>0</v>
      </c>
      <c r="L152" s="20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16">
        <v>145.0</v>
      </c>
      <c r="B153" s="17" t="s">
        <v>271</v>
      </c>
      <c r="C153" s="18" t="s">
        <v>272</v>
      </c>
      <c r="D153" s="25" t="s">
        <v>273</v>
      </c>
      <c r="E153" s="16">
        <v>14.0</v>
      </c>
      <c r="F153" s="26"/>
      <c r="G153" s="26"/>
      <c r="H153" s="26"/>
      <c r="I153" s="19">
        <f t="shared" si="1"/>
        <v>0</v>
      </c>
      <c r="J153" s="19">
        <f t="shared" si="2"/>
        <v>0</v>
      </c>
      <c r="K153" s="19">
        <f t="shared" si="3"/>
        <v>0</v>
      </c>
      <c r="L153" s="20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16">
        <v>146.0</v>
      </c>
      <c r="B154" s="23" t="s">
        <v>274</v>
      </c>
      <c r="C154" s="18"/>
      <c r="D154" s="18" t="s">
        <v>22</v>
      </c>
      <c r="E154" s="16">
        <v>6.0</v>
      </c>
      <c r="F154" s="26"/>
      <c r="G154" s="26"/>
      <c r="H154" s="26"/>
      <c r="I154" s="19">
        <f t="shared" si="1"/>
        <v>0</v>
      </c>
      <c r="J154" s="19">
        <f t="shared" si="2"/>
        <v>0</v>
      </c>
      <c r="K154" s="19">
        <f t="shared" si="3"/>
        <v>0</v>
      </c>
      <c r="L154" s="20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16">
        <v>147.0</v>
      </c>
      <c r="B155" s="23" t="s">
        <v>275</v>
      </c>
      <c r="C155" s="18" t="s">
        <v>276</v>
      </c>
      <c r="D155" s="18" t="s">
        <v>277</v>
      </c>
      <c r="E155" s="16">
        <v>3.0</v>
      </c>
      <c r="F155" s="26"/>
      <c r="G155" s="26"/>
      <c r="H155" s="26"/>
      <c r="I155" s="19">
        <f t="shared" si="1"/>
        <v>0</v>
      </c>
      <c r="J155" s="19">
        <f t="shared" si="2"/>
        <v>0</v>
      </c>
      <c r="K155" s="19">
        <f t="shared" si="3"/>
        <v>0</v>
      </c>
      <c r="L155" s="20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16">
        <v>148.0</v>
      </c>
      <c r="B156" s="17" t="s">
        <v>278</v>
      </c>
      <c r="C156" s="16" t="s">
        <v>276</v>
      </c>
      <c r="D156" s="18" t="s">
        <v>277</v>
      </c>
      <c r="E156" s="16">
        <v>4.0</v>
      </c>
      <c r="F156" s="26"/>
      <c r="G156" s="26"/>
      <c r="H156" s="26"/>
      <c r="I156" s="19">
        <f t="shared" si="1"/>
        <v>0</v>
      </c>
      <c r="J156" s="19">
        <f t="shared" si="2"/>
        <v>0</v>
      </c>
      <c r="K156" s="19">
        <f t="shared" si="3"/>
        <v>0</v>
      </c>
      <c r="L156" s="20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16">
        <v>149.0</v>
      </c>
      <c r="B157" s="23" t="s">
        <v>279</v>
      </c>
      <c r="C157" s="18" t="s">
        <v>280</v>
      </c>
      <c r="D157" s="18" t="s">
        <v>281</v>
      </c>
      <c r="E157" s="16">
        <v>4.0</v>
      </c>
      <c r="F157" s="26"/>
      <c r="G157" s="26"/>
      <c r="H157" s="26"/>
      <c r="I157" s="19">
        <f t="shared" si="1"/>
        <v>0</v>
      </c>
      <c r="J157" s="19">
        <f t="shared" si="2"/>
        <v>0</v>
      </c>
      <c r="K157" s="19">
        <f t="shared" si="3"/>
        <v>0</v>
      </c>
      <c r="L157" s="20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16">
        <v>150.0</v>
      </c>
      <c r="B158" s="17" t="s">
        <v>282</v>
      </c>
      <c r="C158" s="16" t="s">
        <v>283</v>
      </c>
      <c r="D158" s="18" t="s">
        <v>284</v>
      </c>
      <c r="E158" s="16">
        <v>3.0</v>
      </c>
      <c r="F158" s="26"/>
      <c r="G158" s="26"/>
      <c r="H158" s="26"/>
      <c r="I158" s="19">
        <f t="shared" si="1"/>
        <v>0</v>
      </c>
      <c r="J158" s="19">
        <f t="shared" si="2"/>
        <v>0</v>
      </c>
      <c r="K158" s="19">
        <f t="shared" si="3"/>
        <v>0</v>
      </c>
      <c r="L158" s="20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16">
        <v>151.0</v>
      </c>
      <c r="B159" s="23" t="s">
        <v>285</v>
      </c>
      <c r="C159" s="18" t="s">
        <v>286</v>
      </c>
      <c r="D159" s="18" t="s">
        <v>287</v>
      </c>
      <c r="E159" s="16">
        <v>2.0</v>
      </c>
      <c r="F159" s="26"/>
      <c r="G159" s="26"/>
      <c r="H159" s="26"/>
      <c r="I159" s="19">
        <f t="shared" si="1"/>
        <v>0</v>
      </c>
      <c r="J159" s="19">
        <f t="shared" si="2"/>
        <v>0</v>
      </c>
      <c r="K159" s="19">
        <f t="shared" si="3"/>
        <v>0</v>
      </c>
      <c r="L159" s="20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16">
        <v>152.0</v>
      </c>
      <c r="B160" s="23" t="s">
        <v>288</v>
      </c>
      <c r="C160" s="16"/>
      <c r="D160" s="25" t="s">
        <v>289</v>
      </c>
      <c r="E160" s="16">
        <v>3.0</v>
      </c>
      <c r="F160" s="26"/>
      <c r="G160" s="26"/>
      <c r="H160" s="26"/>
      <c r="I160" s="19">
        <f t="shared" si="1"/>
        <v>0</v>
      </c>
      <c r="J160" s="19">
        <f t="shared" si="2"/>
        <v>0</v>
      </c>
      <c r="K160" s="19">
        <f t="shared" si="3"/>
        <v>0</v>
      </c>
      <c r="L160" s="20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16">
        <v>153.0</v>
      </c>
      <c r="B161" s="23" t="s">
        <v>290</v>
      </c>
      <c r="C161" s="18"/>
      <c r="D161" s="18" t="s">
        <v>32</v>
      </c>
      <c r="E161" s="16">
        <v>60.0</v>
      </c>
      <c r="F161" s="26"/>
      <c r="G161" s="26"/>
      <c r="H161" s="26"/>
      <c r="I161" s="19">
        <f t="shared" si="1"/>
        <v>0</v>
      </c>
      <c r="J161" s="19">
        <f t="shared" si="2"/>
        <v>0</v>
      </c>
      <c r="K161" s="19">
        <f t="shared" si="3"/>
        <v>0</v>
      </c>
      <c r="L161" s="20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16">
        <v>154.0</v>
      </c>
      <c r="B162" s="23" t="s">
        <v>291</v>
      </c>
      <c r="C162" s="18"/>
      <c r="D162" s="18" t="s">
        <v>292</v>
      </c>
      <c r="E162" s="16">
        <v>65.0</v>
      </c>
      <c r="F162" s="26"/>
      <c r="G162" s="26"/>
      <c r="H162" s="26"/>
      <c r="I162" s="19">
        <f t="shared" si="1"/>
        <v>0</v>
      </c>
      <c r="J162" s="19">
        <f t="shared" si="2"/>
        <v>0</v>
      </c>
      <c r="K162" s="19">
        <f t="shared" si="3"/>
        <v>0</v>
      </c>
      <c r="L162" s="20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16">
        <v>155.0</v>
      </c>
      <c r="B163" s="23" t="s">
        <v>293</v>
      </c>
      <c r="C163" s="18" t="s">
        <v>69</v>
      </c>
      <c r="D163" s="18" t="s">
        <v>30</v>
      </c>
      <c r="E163" s="16">
        <v>10.0</v>
      </c>
      <c r="F163" s="26"/>
      <c r="G163" s="26"/>
      <c r="H163" s="26"/>
      <c r="I163" s="19">
        <f t="shared" si="1"/>
        <v>0</v>
      </c>
      <c r="J163" s="19">
        <f t="shared" si="2"/>
        <v>0</v>
      </c>
      <c r="K163" s="19">
        <f t="shared" si="3"/>
        <v>0</v>
      </c>
      <c r="L163" s="20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16">
        <v>156.0</v>
      </c>
      <c r="B164" s="23" t="s">
        <v>294</v>
      </c>
      <c r="C164" s="18"/>
      <c r="D164" s="18" t="s">
        <v>295</v>
      </c>
      <c r="E164" s="16">
        <v>5.0</v>
      </c>
      <c r="F164" s="26"/>
      <c r="G164" s="26"/>
      <c r="H164" s="26"/>
      <c r="I164" s="19">
        <f t="shared" si="1"/>
        <v>0</v>
      </c>
      <c r="J164" s="19">
        <f t="shared" si="2"/>
        <v>0</v>
      </c>
      <c r="K164" s="19">
        <f t="shared" si="3"/>
        <v>0</v>
      </c>
      <c r="L164" s="20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16">
        <v>157.0</v>
      </c>
      <c r="B165" s="23" t="s">
        <v>296</v>
      </c>
      <c r="C165" s="18"/>
      <c r="D165" s="18" t="s">
        <v>297</v>
      </c>
      <c r="E165" s="16">
        <v>13.0</v>
      </c>
      <c r="F165" s="26"/>
      <c r="G165" s="26"/>
      <c r="H165" s="26"/>
      <c r="I165" s="19">
        <f t="shared" si="1"/>
        <v>0</v>
      </c>
      <c r="J165" s="19">
        <f t="shared" si="2"/>
        <v>0</v>
      </c>
      <c r="K165" s="19">
        <f t="shared" si="3"/>
        <v>0</v>
      </c>
      <c r="L165" s="20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16">
        <v>158.0</v>
      </c>
      <c r="B166" s="23" t="s">
        <v>298</v>
      </c>
      <c r="C166" s="18"/>
      <c r="D166" s="18" t="s">
        <v>299</v>
      </c>
      <c r="E166" s="16">
        <v>50.0</v>
      </c>
      <c r="F166" s="26"/>
      <c r="G166" s="26"/>
      <c r="H166" s="26"/>
      <c r="I166" s="19">
        <f t="shared" si="1"/>
        <v>0</v>
      </c>
      <c r="J166" s="19">
        <f t="shared" si="2"/>
        <v>0</v>
      </c>
      <c r="K166" s="19">
        <f t="shared" si="3"/>
        <v>0</v>
      </c>
      <c r="L166" s="20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16">
        <v>159.0</v>
      </c>
      <c r="B167" s="23" t="s">
        <v>300</v>
      </c>
      <c r="C167" s="18" t="s">
        <v>21</v>
      </c>
      <c r="D167" s="18" t="s">
        <v>301</v>
      </c>
      <c r="E167" s="16">
        <v>1.0</v>
      </c>
      <c r="F167" s="26"/>
      <c r="G167" s="26"/>
      <c r="H167" s="26"/>
      <c r="I167" s="19">
        <f t="shared" si="1"/>
        <v>0</v>
      </c>
      <c r="J167" s="19">
        <f t="shared" si="2"/>
        <v>0</v>
      </c>
      <c r="K167" s="19">
        <f t="shared" si="3"/>
        <v>0</v>
      </c>
      <c r="L167" s="20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16">
        <v>160.0</v>
      </c>
      <c r="B168" s="23" t="s">
        <v>302</v>
      </c>
      <c r="C168" s="18" t="s">
        <v>303</v>
      </c>
      <c r="D168" s="18" t="s">
        <v>304</v>
      </c>
      <c r="E168" s="16">
        <v>1.0</v>
      </c>
      <c r="F168" s="26"/>
      <c r="G168" s="26"/>
      <c r="H168" s="26"/>
      <c r="I168" s="19">
        <f t="shared" si="1"/>
        <v>0</v>
      </c>
      <c r="J168" s="19">
        <f t="shared" si="2"/>
        <v>0</v>
      </c>
      <c r="K168" s="19">
        <f t="shared" si="3"/>
        <v>0</v>
      </c>
      <c r="L168" s="20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16">
        <v>161.0</v>
      </c>
      <c r="B169" s="23" t="s">
        <v>305</v>
      </c>
      <c r="C169" s="18" t="s">
        <v>303</v>
      </c>
      <c r="D169" s="18" t="s">
        <v>304</v>
      </c>
      <c r="E169" s="16">
        <v>1.0</v>
      </c>
      <c r="F169" s="26"/>
      <c r="G169" s="26"/>
      <c r="H169" s="26"/>
      <c r="I169" s="19">
        <f t="shared" si="1"/>
        <v>0</v>
      </c>
      <c r="J169" s="19">
        <f t="shared" si="2"/>
        <v>0</v>
      </c>
      <c r="K169" s="19">
        <f t="shared" si="3"/>
        <v>0</v>
      </c>
      <c r="L169" s="20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16">
        <v>162.0</v>
      </c>
      <c r="B170" s="23" t="s">
        <v>306</v>
      </c>
      <c r="C170" s="18" t="s">
        <v>21</v>
      </c>
      <c r="D170" s="18" t="s">
        <v>307</v>
      </c>
      <c r="E170" s="16">
        <v>12.0</v>
      </c>
      <c r="F170" s="26"/>
      <c r="G170" s="26"/>
      <c r="H170" s="26"/>
      <c r="I170" s="19">
        <f t="shared" si="1"/>
        <v>0</v>
      </c>
      <c r="J170" s="19">
        <f t="shared" si="2"/>
        <v>0</v>
      </c>
      <c r="K170" s="19">
        <f t="shared" si="3"/>
        <v>0</v>
      </c>
      <c r="L170" s="20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16">
        <v>163.0</v>
      </c>
      <c r="B171" s="17" t="s">
        <v>308</v>
      </c>
      <c r="C171" s="16" t="s">
        <v>309</v>
      </c>
      <c r="D171" s="18" t="s">
        <v>32</v>
      </c>
      <c r="E171" s="16">
        <v>3.0</v>
      </c>
      <c r="F171" s="26"/>
      <c r="G171" s="26"/>
      <c r="H171" s="26"/>
      <c r="I171" s="19">
        <f t="shared" si="1"/>
        <v>0</v>
      </c>
      <c r="J171" s="19">
        <f t="shared" si="2"/>
        <v>0</v>
      </c>
      <c r="K171" s="19">
        <f t="shared" si="3"/>
        <v>0</v>
      </c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16">
        <v>164.0</v>
      </c>
      <c r="B172" s="23" t="s">
        <v>310</v>
      </c>
      <c r="C172" s="18" t="s">
        <v>309</v>
      </c>
      <c r="D172" s="25" t="s">
        <v>311</v>
      </c>
      <c r="E172" s="16">
        <v>5.0</v>
      </c>
      <c r="F172" s="26"/>
      <c r="G172" s="26"/>
      <c r="H172" s="26"/>
      <c r="I172" s="19">
        <f t="shared" si="1"/>
        <v>0</v>
      </c>
      <c r="J172" s="19">
        <f t="shared" si="2"/>
        <v>0</v>
      </c>
      <c r="K172" s="19">
        <f t="shared" si="3"/>
        <v>0</v>
      </c>
      <c r="L172" s="20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16">
        <v>165.0</v>
      </c>
      <c r="B173" s="23" t="s">
        <v>312</v>
      </c>
      <c r="C173" s="18" t="s">
        <v>309</v>
      </c>
      <c r="D173" s="25" t="s">
        <v>313</v>
      </c>
      <c r="E173" s="16">
        <v>1.0</v>
      </c>
      <c r="F173" s="26"/>
      <c r="G173" s="26"/>
      <c r="H173" s="26"/>
      <c r="I173" s="19">
        <f t="shared" si="1"/>
        <v>0</v>
      </c>
      <c r="J173" s="19">
        <f t="shared" si="2"/>
        <v>0</v>
      </c>
      <c r="K173" s="19">
        <f t="shared" si="3"/>
        <v>0</v>
      </c>
      <c r="L173" s="20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16">
        <v>166.0</v>
      </c>
      <c r="B174" s="17" t="s">
        <v>314</v>
      </c>
      <c r="C174" s="16" t="s">
        <v>309</v>
      </c>
      <c r="D174" s="18" t="s">
        <v>315</v>
      </c>
      <c r="E174" s="16">
        <v>5.0</v>
      </c>
      <c r="F174" s="26"/>
      <c r="G174" s="26"/>
      <c r="H174" s="26"/>
      <c r="I174" s="19">
        <f t="shared" si="1"/>
        <v>0</v>
      </c>
      <c r="J174" s="19">
        <f t="shared" si="2"/>
        <v>0</v>
      </c>
      <c r="K174" s="19">
        <f t="shared" si="3"/>
        <v>0</v>
      </c>
      <c r="L174" s="20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16">
        <v>167.0</v>
      </c>
      <c r="B175" s="17" t="s">
        <v>316</v>
      </c>
      <c r="C175" s="18" t="s">
        <v>309</v>
      </c>
      <c r="D175" s="18" t="s">
        <v>315</v>
      </c>
      <c r="E175" s="16">
        <v>5.0</v>
      </c>
      <c r="F175" s="26"/>
      <c r="G175" s="26"/>
      <c r="H175" s="26"/>
      <c r="I175" s="19">
        <f t="shared" si="1"/>
        <v>0</v>
      </c>
      <c r="J175" s="19">
        <f t="shared" si="2"/>
        <v>0</v>
      </c>
      <c r="K175" s="19">
        <f t="shared" si="3"/>
        <v>0</v>
      </c>
      <c r="L175" s="20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16">
        <v>168.0</v>
      </c>
      <c r="B176" s="17" t="s">
        <v>317</v>
      </c>
      <c r="C176" s="18" t="s">
        <v>309</v>
      </c>
      <c r="D176" s="25" t="s">
        <v>318</v>
      </c>
      <c r="E176" s="16">
        <v>1.0</v>
      </c>
      <c r="F176" s="26"/>
      <c r="G176" s="26"/>
      <c r="H176" s="26"/>
      <c r="I176" s="19">
        <f t="shared" si="1"/>
        <v>0</v>
      </c>
      <c r="J176" s="19">
        <f t="shared" si="2"/>
        <v>0</v>
      </c>
      <c r="K176" s="19">
        <f t="shared" si="3"/>
        <v>0</v>
      </c>
      <c r="L176" s="20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16">
        <v>169.0</v>
      </c>
      <c r="B177" s="17" t="s">
        <v>319</v>
      </c>
      <c r="C177" s="18" t="s">
        <v>309</v>
      </c>
      <c r="D177" s="25" t="s">
        <v>320</v>
      </c>
      <c r="E177" s="16">
        <v>16.0</v>
      </c>
      <c r="F177" s="26"/>
      <c r="G177" s="26"/>
      <c r="H177" s="26"/>
      <c r="I177" s="19">
        <f t="shared" si="1"/>
        <v>0</v>
      </c>
      <c r="J177" s="19">
        <f t="shared" si="2"/>
        <v>0</v>
      </c>
      <c r="K177" s="19">
        <f t="shared" si="3"/>
        <v>0</v>
      </c>
      <c r="L177" s="20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16">
        <v>170.0</v>
      </c>
      <c r="B178" s="23" t="s">
        <v>321</v>
      </c>
      <c r="C178" s="18" t="s">
        <v>21</v>
      </c>
      <c r="D178" s="25" t="s">
        <v>322</v>
      </c>
      <c r="E178" s="16">
        <v>8.0</v>
      </c>
      <c r="F178" s="26"/>
      <c r="G178" s="26"/>
      <c r="H178" s="26"/>
      <c r="I178" s="19">
        <f t="shared" si="1"/>
        <v>0</v>
      </c>
      <c r="J178" s="19">
        <f t="shared" si="2"/>
        <v>0</v>
      </c>
      <c r="K178" s="19">
        <f t="shared" si="3"/>
        <v>0</v>
      </c>
      <c r="L178" s="20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16">
        <v>171.0</v>
      </c>
      <c r="B179" s="23" t="s">
        <v>323</v>
      </c>
      <c r="C179" s="18" t="s">
        <v>309</v>
      </c>
      <c r="D179" s="18" t="s">
        <v>324</v>
      </c>
      <c r="E179" s="16">
        <v>5.0</v>
      </c>
      <c r="F179" s="26"/>
      <c r="G179" s="26"/>
      <c r="H179" s="26"/>
      <c r="I179" s="19">
        <f t="shared" si="1"/>
        <v>0</v>
      </c>
      <c r="J179" s="19">
        <f t="shared" si="2"/>
        <v>0</v>
      </c>
      <c r="K179" s="19">
        <f t="shared" si="3"/>
        <v>0</v>
      </c>
      <c r="L179" s="20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16">
        <v>172.0</v>
      </c>
      <c r="B180" s="23" t="s">
        <v>325</v>
      </c>
      <c r="C180" s="18" t="s">
        <v>326</v>
      </c>
      <c r="D180" s="18" t="s">
        <v>327</v>
      </c>
      <c r="E180" s="16">
        <v>3.0</v>
      </c>
      <c r="F180" s="26"/>
      <c r="G180" s="26"/>
      <c r="H180" s="26"/>
      <c r="I180" s="19">
        <f t="shared" si="1"/>
        <v>0</v>
      </c>
      <c r="J180" s="19">
        <f t="shared" si="2"/>
        <v>0</v>
      </c>
      <c r="K180" s="19">
        <f t="shared" si="3"/>
        <v>0</v>
      </c>
      <c r="L180" s="20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16">
        <v>173.0</v>
      </c>
      <c r="B181" s="23" t="s">
        <v>328</v>
      </c>
      <c r="C181" s="18" t="s">
        <v>326</v>
      </c>
      <c r="D181" s="18" t="s">
        <v>329</v>
      </c>
      <c r="E181" s="16">
        <v>6.0</v>
      </c>
      <c r="F181" s="26"/>
      <c r="G181" s="26"/>
      <c r="H181" s="26"/>
      <c r="I181" s="19">
        <f t="shared" si="1"/>
        <v>0</v>
      </c>
      <c r="J181" s="19">
        <f t="shared" si="2"/>
        <v>0</v>
      </c>
      <c r="K181" s="19">
        <f t="shared" si="3"/>
        <v>0</v>
      </c>
      <c r="L181" s="20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16">
        <v>174.0</v>
      </c>
      <c r="B182" s="23" t="s">
        <v>330</v>
      </c>
      <c r="C182" s="18" t="s">
        <v>326</v>
      </c>
      <c r="D182" s="18" t="s">
        <v>329</v>
      </c>
      <c r="E182" s="16">
        <v>5.0</v>
      </c>
      <c r="F182" s="26"/>
      <c r="G182" s="26"/>
      <c r="H182" s="26"/>
      <c r="I182" s="19">
        <f t="shared" si="1"/>
        <v>0</v>
      </c>
      <c r="J182" s="19">
        <f t="shared" si="2"/>
        <v>0</v>
      </c>
      <c r="K182" s="19">
        <f t="shared" si="3"/>
        <v>0</v>
      </c>
      <c r="L182" s="20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16">
        <v>175.0</v>
      </c>
      <c r="B183" s="23" t="s">
        <v>331</v>
      </c>
      <c r="C183" s="18" t="s">
        <v>326</v>
      </c>
      <c r="D183" s="18" t="s">
        <v>332</v>
      </c>
      <c r="E183" s="16">
        <v>3.0</v>
      </c>
      <c r="F183" s="26"/>
      <c r="G183" s="26"/>
      <c r="H183" s="26"/>
      <c r="I183" s="19">
        <f t="shared" si="1"/>
        <v>0</v>
      </c>
      <c r="J183" s="19">
        <f t="shared" si="2"/>
        <v>0</v>
      </c>
      <c r="K183" s="19">
        <f t="shared" si="3"/>
        <v>0</v>
      </c>
      <c r="L183" s="20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16">
        <v>176.0</v>
      </c>
      <c r="B184" s="23" t="s">
        <v>333</v>
      </c>
      <c r="C184" s="16" t="s">
        <v>326</v>
      </c>
      <c r="D184" s="18" t="s">
        <v>332</v>
      </c>
      <c r="E184" s="16">
        <v>3.0</v>
      </c>
      <c r="F184" s="26"/>
      <c r="G184" s="26"/>
      <c r="H184" s="26"/>
      <c r="I184" s="19">
        <f t="shared" si="1"/>
        <v>0</v>
      </c>
      <c r="J184" s="19">
        <f t="shared" si="2"/>
        <v>0</v>
      </c>
      <c r="K184" s="19">
        <f t="shared" si="3"/>
        <v>0</v>
      </c>
      <c r="L184" s="20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16">
        <v>177.0</v>
      </c>
      <c r="B185" s="17" t="s">
        <v>334</v>
      </c>
      <c r="C185" s="16" t="s">
        <v>326</v>
      </c>
      <c r="D185" s="18" t="s">
        <v>332</v>
      </c>
      <c r="E185" s="16">
        <v>3.0</v>
      </c>
      <c r="F185" s="26"/>
      <c r="G185" s="26"/>
      <c r="H185" s="26"/>
      <c r="I185" s="19">
        <f t="shared" si="1"/>
        <v>0</v>
      </c>
      <c r="J185" s="19">
        <f t="shared" si="2"/>
        <v>0</v>
      </c>
      <c r="K185" s="19">
        <f t="shared" si="3"/>
        <v>0</v>
      </c>
      <c r="L185" s="20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16">
        <v>178.0</v>
      </c>
      <c r="B186" s="17" t="s">
        <v>335</v>
      </c>
      <c r="C186" s="16" t="s">
        <v>326</v>
      </c>
      <c r="D186" s="18" t="s">
        <v>332</v>
      </c>
      <c r="E186" s="16">
        <v>3.0</v>
      </c>
      <c r="F186" s="26"/>
      <c r="G186" s="26"/>
      <c r="H186" s="26"/>
      <c r="I186" s="19">
        <f t="shared" si="1"/>
        <v>0</v>
      </c>
      <c r="J186" s="19">
        <f t="shared" si="2"/>
        <v>0</v>
      </c>
      <c r="K186" s="19">
        <f t="shared" si="3"/>
        <v>0</v>
      </c>
      <c r="L186" s="20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16">
        <v>179.0</v>
      </c>
      <c r="B187" s="17" t="s">
        <v>336</v>
      </c>
      <c r="C187" s="18" t="s">
        <v>21</v>
      </c>
      <c r="D187" s="25" t="s">
        <v>337</v>
      </c>
      <c r="E187" s="16">
        <v>500.0</v>
      </c>
      <c r="F187" s="26"/>
      <c r="G187" s="26"/>
      <c r="H187" s="26"/>
      <c r="I187" s="19">
        <f t="shared" si="1"/>
        <v>0</v>
      </c>
      <c r="J187" s="19">
        <f t="shared" si="2"/>
        <v>0</v>
      </c>
      <c r="K187" s="19">
        <f t="shared" si="3"/>
        <v>0</v>
      </c>
      <c r="L187" s="20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16">
        <v>180.0</v>
      </c>
      <c r="B188" s="17" t="s">
        <v>338</v>
      </c>
      <c r="C188" s="16" t="s">
        <v>21</v>
      </c>
      <c r="D188" s="18" t="s">
        <v>32</v>
      </c>
      <c r="E188" s="16">
        <v>1.0</v>
      </c>
      <c r="F188" s="26"/>
      <c r="G188" s="26"/>
      <c r="H188" s="26"/>
      <c r="I188" s="19">
        <f t="shared" si="1"/>
        <v>0</v>
      </c>
      <c r="J188" s="19">
        <f t="shared" si="2"/>
        <v>0</v>
      </c>
      <c r="K188" s="19">
        <f t="shared" si="3"/>
        <v>0</v>
      </c>
      <c r="L188" s="20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16">
        <v>181.0</v>
      </c>
      <c r="B189" s="17" t="s">
        <v>339</v>
      </c>
      <c r="C189" s="18" t="s">
        <v>21</v>
      </c>
      <c r="D189" s="18" t="s">
        <v>32</v>
      </c>
      <c r="E189" s="16">
        <v>1.0</v>
      </c>
      <c r="F189" s="26"/>
      <c r="G189" s="26"/>
      <c r="H189" s="26"/>
      <c r="I189" s="19">
        <f t="shared" si="1"/>
        <v>0</v>
      </c>
      <c r="J189" s="19">
        <f t="shared" si="2"/>
        <v>0</v>
      </c>
      <c r="K189" s="19">
        <f t="shared" si="3"/>
        <v>0</v>
      </c>
      <c r="L189" s="20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16">
        <v>182.0</v>
      </c>
      <c r="B190" s="17" t="s">
        <v>340</v>
      </c>
      <c r="C190" s="18" t="s">
        <v>21</v>
      </c>
      <c r="D190" s="18" t="s">
        <v>341</v>
      </c>
      <c r="E190" s="16">
        <v>1.0</v>
      </c>
      <c r="F190" s="26"/>
      <c r="G190" s="26"/>
      <c r="H190" s="26"/>
      <c r="I190" s="19">
        <f t="shared" si="1"/>
        <v>0</v>
      </c>
      <c r="J190" s="19">
        <f t="shared" si="2"/>
        <v>0</v>
      </c>
      <c r="K190" s="19">
        <f t="shared" si="3"/>
        <v>0</v>
      </c>
      <c r="L190" s="20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16">
        <v>183.0</v>
      </c>
      <c r="B191" s="34" t="s">
        <v>342</v>
      </c>
      <c r="C191" s="16" t="s">
        <v>21</v>
      </c>
      <c r="D191" s="18" t="s">
        <v>32</v>
      </c>
      <c r="E191" s="16">
        <v>18.0</v>
      </c>
      <c r="F191" s="26"/>
      <c r="G191" s="26"/>
      <c r="H191" s="26"/>
      <c r="I191" s="19">
        <f t="shared" si="1"/>
        <v>0</v>
      </c>
      <c r="J191" s="19">
        <f t="shared" si="2"/>
        <v>0</v>
      </c>
      <c r="K191" s="19">
        <f t="shared" si="3"/>
        <v>0</v>
      </c>
      <c r="L191" s="20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16">
        <v>184.0</v>
      </c>
      <c r="B192" s="17" t="s">
        <v>343</v>
      </c>
      <c r="C192" s="18"/>
      <c r="D192" s="18" t="s">
        <v>237</v>
      </c>
      <c r="E192" s="16">
        <v>10.0</v>
      </c>
      <c r="F192" s="26"/>
      <c r="G192" s="26"/>
      <c r="H192" s="26"/>
      <c r="I192" s="19">
        <f t="shared" si="1"/>
        <v>0</v>
      </c>
      <c r="J192" s="19">
        <f t="shared" si="2"/>
        <v>0</v>
      </c>
      <c r="K192" s="19">
        <f t="shared" si="3"/>
        <v>0</v>
      </c>
      <c r="L192" s="20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16">
        <v>185.0</v>
      </c>
      <c r="B193" s="23" t="s">
        <v>344</v>
      </c>
      <c r="C193" s="18"/>
      <c r="D193" s="18" t="s">
        <v>237</v>
      </c>
      <c r="E193" s="16">
        <v>2.0</v>
      </c>
      <c r="F193" s="26"/>
      <c r="G193" s="26"/>
      <c r="H193" s="26"/>
      <c r="I193" s="19">
        <f t="shared" si="1"/>
        <v>0</v>
      </c>
      <c r="J193" s="19">
        <f t="shared" si="2"/>
        <v>0</v>
      </c>
      <c r="K193" s="19">
        <f t="shared" si="3"/>
        <v>0</v>
      </c>
      <c r="L193" s="20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16">
        <v>186.0</v>
      </c>
      <c r="B194" s="23" t="s">
        <v>345</v>
      </c>
      <c r="C194" s="18" t="s">
        <v>346</v>
      </c>
      <c r="D194" s="18" t="s">
        <v>347</v>
      </c>
      <c r="E194" s="16">
        <v>20.0</v>
      </c>
      <c r="F194" s="26"/>
      <c r="G194" s="26"/>
      <c r="H194" s="26"/>
      <c r="I194" s="19">
        <f t="shared" si="1"/>
        <v>0</v>
      </c>
      <c r="J194" s="19">
        <f t="shared" si="2"/>
        <v>0</v>
      </c>
      <c r="K194" s="19">
        <f t="shared" si="3"/>
        <v>0</v>
      </c>
      <c r="L194" s="20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16">
        <v>187.0</v>
      </c>
      <c r="B195" s="23" t="s">
        <v>348</v>
      </c>
      <c r="C195" s="18" t="s">
        <v>26</v>
      </c>
      <c r="D195" s="18" t="s">
        <v>349</v>
      </c>
      <c r="E195" s="16">
        <v>8.0</v>
      </c>
      <c r="F195" s="26"/>
      <c r="G195" s="26"/>
      <c r="H195" s="26"/>
      <c r="I195" s="19">
        <f t="shared" si="1"/>
        <v>0</v>
      </c>
      <c r="J195" s="19">
        <f t="shared" si="2"/>
        <v>0</v>
      </c>
      <c r="K195" s="19">
        <f t="shared" si="3"/>
        <v>0</v>
      </c>
      <c r="L195" s="20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16">
        <v>188.0</v>
      </c>
      <c r="B196" s="29" t="s">
        <v>350</v>
      </c>
      <c r="C196" s="18"/>
      <c r="D196" s="18" t="s">
        <v>351</v>
      </c>
      <c r="E196" s="16">
        <v>82.0</v>
      </c>
      <c r="F196" s="26"/>
      <c r="G196" s="26"/>
      <c r="H196" s="26"/>
      <c r="I196" s="19">
        <f t="shared" si="1"/>
        <v>0</v>
      </c>
      <c r="J196" s="19">
        <f t="shared" si="2"/>
        <v>0</v>
      </c>
      <c r="K196" s="19">
        <f t="shared" si="3"/>
        <v>0</v>
      </c>
      <c r="L196" s="20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16">
        <v>189.0</v>
      </c>
      <c r="B197" s="29" t="s">
        <v>352</v>
      </c>
      <c r="C197" s="18" t="s">
        <v>353</v>
      </c>
      <c r="D197" s="18" t="s">
        <v>354</v>
      </c>
      <c r="E197" s="16">
        <v>5.0</v>
      </c>
      <c r="F197" s="26"/>
      <c r="G197" s="26"/>
      <c r="H197" s="26"/>
      <c r="I197" s="19">
        <f t="shared" si="1"/>
        <v>0</v>
      </c>
      <c r="J197" s="19">
        <f t="shared" si="2"/>
        <v>0</v>
      </c>
      <c r="K197" s="19">
        <f t="shared" si="3"/>
        <v>0</v>
      </c>
      <c r="L197" s="20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16">
        <v>190.0</v>
      </c>
      <c r="B198" s="24" t="s">
        <v>355</v>
      </c>
      <c r="C198" s="35" t="s">
        <v>21</v>
      </c>
      <c r="D198" s="18" t="s">
        <v>356</v>
      </c>
      <c r="E198" s="16">
        <v>20.0</v>
      </c>
      <c r="F198" s="26"/>
      <c r="G198" s="26"/>
      <c r="H198" s="26"/>
      <c r="I198" s="19">
        <f t="shared" si="1"/>
        <v>0</v>
      </c>
      <c r="J198" s="19">
        <f t="shared" si="2"/>
        <v>0</v>
      </c>
      <c r="K198" s="19">
        <f t="shared" si="3"/>
        <v>0</v>
      </c>
      <c r="L198" s="20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16">
        <v>191.0</v>
      </c>
      <c r="B199" s="23" t="s">
        <v>357</v>
      </c>
      <c r="C199" s="16"/>
      <c r="D199" s="18" t="s">
        <v>32</v>
      </c>
      <c r="E199" s="16">
        <v>30.0</v>
      </c>
      <c r="F199" s="26"/>
      <c r="G199" s="26"/>
      <c r="H199" s="26"/>
      <c r="I199" s="19">
        <f t="shared" si="1"/>
        <v>0</v>
      </c>
      <c r="J199" s="19">
        <f t="shared" si="2"/>
        <v>0</v>
      </c>
      <c r="K199" s="19">
        <f t="shared" si="3"/>
        <v>0</v>
      </c>
      <c r="L199" s="20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16">
        <v>192.0</v>
      </c>
      <c r="B200" s="23" t="s">
        <v>358</v>
      </c>
      <c r="C200" s="18"/>
      <c r="D200" s="18" t="s">
        <v>266</v>
      </c>
      <c r="E200" s="16">
        <v>65.0</v>
      </c>
      <c r="F200" s="26"/>
      <c r="G200" s="26"/>
      <c r="H200" s="26"/>
      <c r="I200" s="19">
        <f t="shared" si="1"/>
        <v>0</v>
      </c>
      <c r="J200" s="19">
        <f t="shared" si="2"/>
        <v>0</v>
      </c>
      <c r="K200" s="19">
        <f t="shared" si="3"/>
        <v>0</v>
      </c>
      <c r="L200" s="20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16">
        <v>193.0</v>
      </c>
      <c r="B201" s="36" t="s">
        <v>359</v>
      </c>
      <c r="C201" s="18" t="s">
        <v>353</v>
      </c>
      <c r="D201" s="18" t="s">
        <v>295</v>
      </c>
      <c r="E201" s="16">
        <v>5.0</v>
      </c>
      <c r="F201" s="26"/>
      <c r="G201" s="26"/>
      <c r="H201" s="26"/>
      <c r="I201" s="19">
        <f t="shared" si="1"/>
        <v>0</v>
      </c>
      <c r="J201" s="19">
        <f t="shared" si="2"/>
        <v>0</v>
      </c>
      <c r="K201" s="19">
        <f t="shared" si="3"/>
        <v>0</v>
      </c>
      <c r="L201" s="20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16">
        <v>194.0</v>
      </c>
      <c r="B202" s="23" t="s">
        <v>360</v>
      </c>
      <c r="C202" s="18" t="s">
        <v>353</v>
      </c>
      <c r="D202" s="18" t="s">
        <v>361</v>
      </c>
      <c r="E202" s="16">
        <v>20.0</v>
      </c>
      <c r="F202" s="26"/>
      <c r="G202" s="26"/>
      <c r="H202" s="26"/>
      <c r="I202" s="19">
        <f t="shared" si="1"/>
        <v>0</v>
      </c>
      <c r="J202" s="19">
        <f t="shared" si="2"/>
        <v>0</v>
      </c>
      <c r="K202" s="19">
        <f t="shared" si="3"/>
        <v>0</v>
      </c>
      <c r="L202" s="20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16">
        <v>195.0</v>
      </c>
      <c r="B203" s="23" t="s">
        <v>362</v>
      </c>
      <c r="C203" s="18"/>
      <c r="D203" s="18" t="s">
        <v>347</v>
      </c>
      <c r="E203" s="16">
        <v>100.0</v>
      </c>
      <c r="F203" s="26"/>
      <c r="G203" s="26"/>
      <c r="H203" s="26"/>
      <c r="I203" s="19">
        <f t="shared" si="1"/>
        <v>0</v>
      </c>
      <c r="J203" s="19">
        <f t="shared" si="2"/>
        <v>0</v>
      </c>
      <c r="K203" s="19">
        <f t="shared" si="3"/>
        <v>0</v>
      </c>
      <c r="L203" s="20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16">
        <v>196.0</v>
      </c>
      <c r="B204" s="23" t="s">
        <v>363</v>
      </c>
      <c r="C204" s="18"/>
      <c r="D204" s="18" t="s">
        <v>347</v>
      </c>
      <c r="E204" s="16">
        <v>500.0</v>
      </c>
      <c r="F204" s="26"/>
      <c r="G204" s="26"/>
      <c r="H204" s="26"/>
      <c r="I204" s="19">
        <f t="shared" si="1"/>
        <v>0</v>
      </c>
      <c r="J204" s="19">
        <f t="shared" si="2"/>
        <v>0</v>
      </c>
      <c r="K204" s="19">
        <f t="shared" si="3"/>
        <v>0</v>
      </c>
      <c r="L204" s="20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16">
        <v>197.0</v>
      </c>
      <c r="B205" s="23" t="s">
        <v>364</v>
      </c>
      <c r="C205" s="37"/>
      <c r="D205" s="16" t="s">
        <v>347</v>
      </c>
      <c r="E205" s="16">
        <v>500.0</v>
      </c>
      <c r="F205" s="26"/>
      <c r="G205" s="26"/>
      <c r="H205" s="26"/>
      <c r="I205" s="19">
        <f t="shared" si="1"/>
        <v>0</v>
      </c>
      <c r="J205" s="19">
        <f t="shared" si="2"/>
        <v>0</v>
      </c>
      <c r="K205" s="19">
        <f t="shared" si="3"/>
        <v>0</v>
      </c>
      <c r="L205" s="20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16">
        <v>198.0</v>
      </c>
      <c r="B206" s="17" t="s">
        <v>365</v>
      </c>
      <c r="C206" s="18"/>
      <c r="D206" s="18" t="s">
        <v>347</v>
      </c>
      <c r="E206" s="16">
        <v>500.0</v>
      </c>
      <c r="F206" s="26"/>
      <c r="G206" s="26"/>
      <c r="H206" s="26"/>
      <c r="I206" s="19">
        <f t="shared" si="1"/>
        <v>0</v>
      </c>
      <c r="J206" s="19">
        <f t="shared" si="2"/>
        <v>0</v>
      </c>
      <c r="K206" s="19">
        <f t="shared" si="3"/>
        <v>0</v>
      </c>
      <c r="L206" s="20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16">
        <v>199.0</v>
      </c>
      <c r="B207" s="17" t="s">
        <v>366</v>
      </c>
      <c r="C207" s="37"/>
      <c r="D207" s="18" t="s">
        <v>347</v>
      </c>
      <c r="E207" s="16">
        <v>500.0</v>
      </c>
      <c r="F207" s="26"/>
      <c r="G207" s="26"/>
      <c r="H207" s="26"/>
      <c r="I207" s="19">
        <f t="shared" si="1"/>
        <v>0</v>
      </c>
      <c r="J207" s="19">
        <f t="shared" si="2"/>
        <v>0</v>
      </c>
      <c r="K207" s="19">
        <f t="shared" si="3"/>
        <v>0</v>
      </c>
      <c r="L207" s="20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16">
        <v>200.0</v>
      </c>
      <c r="B208" s="17" t="s">
        <v>367</v>
      </c>
      <c r="C208" s="37" t="s">
        <v>368</v>
      </c>
      <c r="D208" s="18" t="s">
        <v>369</v>
      </c>
      <c r="E208" s="16">
        <v>6.0</v>
      </c>
      <c r="F208" s="26"/>
      <c r="G208" s="26"/>
      <c r="H208" s="26"/>
      <c r="I208" s="19">
        <f t="shared" si="1"/>
        <v>0</v>
      </c>
      <c r="J208" s="19">
        <f t="shared" si="2"/>
        <v>0</v>
      </c>
      <c r="K208" s="19">
        <f t="shared" si="3"/>
        <v>0</v>
      </c>
      <c r="L208" s="20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16">
        <v>201.0</v>
      </c>
      <c r="B209" s="17" t="s">
        <v>370</v>
      </c>
      <c r="C209" s="37" t="s">
        <v>371</v>
      </c>
      <c r="D209" s="18" t="s">
        <v>347</v>
      </c>
      <c r="E209" s="16">
        <v>1.0</v>
      </c>
      <c r="F209" s="26"/>
      <c r="G209" s="26"/>
      <c r="H209" s="26"/>
      <c r="I209" s="19">
        <f t="shared" si="1"/>
        <v>0</v>
      </c>
      <c r="J209" s="19">
        <f t="shared" si="2"/>
        <v>0</v>
      </c>
      <c r="K209" s="19">
        <f t="shared" si="3"/>
        <v>0</v>
      </c>
      <c r="L209" s="20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16">
        <v>202.0</v>
      </c>
      <c r="B210" s="17" t="s">
        <v>372</v>
      </c>
      <c r="C210" s="37" t="s">
        <v>373</v>
      </c>
      <c r="D210" s="18"/>
      <c r="E210" s="16">
        <v>150.0</v>
      </c>
      <c r="F210" s="26"/>
      <c r="G210" s="26"/>
      <c r="H210" s="26"/>
      <c r="I210" s="19">
        <f t="shared" si="1"/>
        <v>0</v>
      </c>
      <c r="J210" s="19">
        <f t="shared" si="2"/>
        <v>0</v>
      </c>
      <c r="K210" s="19">
        <f t="shared" si="3"/>
        <v>0</v>
      </c>
      <c r="L210" s="20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16">
        <v>203.0</v>
      </c>
      <c r="B211" s="17" t="s">
        <v>374</v>
      </c>
      <c r="C211" s="16" t="s">
        <v>375</v>
      </c>
      <c r="D211" s="18"/>
      <c r="E211" s="16">
        <v>10.0</v>
      </c>
      <c r="F211" s="26"/>
      <c r="G211" s="26"/>
      <c r="H211" s="26"/>
      <c r="I211" s="19">
        <f t="shared" si="1"/>
        <v>0</v>
      </c>
      <c r="J211" s="19">
        <f t="shared" si="2"/>
        <v>0</v>
      </c>
      <c r="K211" s="19">
        <f t="shared" si="3"/>
        <v>0</v>
      </c>
      <c r="L211" s="20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16">
        <v>204.0</v>
      </c>
      <c r="B212" s="17" t="s">
        <v>376</v>
      </c>
      <c r="C212" s="16" t="s">
        <v>377</v>
      </c>
      <c r="D212" s="18" t="s">
        <v>378</v>
      </c>
      <c r="E212" s="16">
        <v>9.0</v>
      </c>
      <c r="F212" s="26"/>
      <c r="G212" s="26"/>
      <c r="H212" s="26"/>
      <c r="I212" s="19">
        <f t="shared" si="1"/>
        <v>0</v>
      </c>
      <c r="J212" s="19">
        <f t="shared" si="2"/>
        <v>0</v>
      </c>
      <c r="K212" s="19">
        <f t="shared" si="3"/>
        <v>0</v>
      </c>
      <c r="L212" s="20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16">
        <v>205.0</v>
      </c>
      <c r="B213" s="17" t="s">
        <v>379</v>
      </c>
      <c r="C213" s="37" t="s">
        <v>377</v>
      </c>
      <c r="D213" s="18" t="s">
        <v>380</v>
      </c>
      <c r="E213" s="16">
        <v>4.0</v>
      </c>
      <c r="F213" s="26"/>
      <c r="G213" s="26"/>
      <c r="H213" s="26"/>
      <c r="I213" s="19">
        <f t="shared" si="1"/>
        <v>0</v>
      </c>
      <c r="J213" s="19">
        <f t="shared" si="2"/>
        <v>0</v>
      </c>
      <c r="K213" s="19">
        <f t="shared" si="3"/>
        <v>0</v>
      </c>
      <c r="L213" s="20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16">
        <v>206.0</v>
      </c>
      <c r="B214" s="17" t="s">
        <v>381</v>
      </c>
      <c r="C214" s="37" t="s">
        <v>21</v>
      </c>
      <c r="D214" s="18" t="s">
        <v>382</v>
      </c>
      <c r="E214" s="16">
        <v>4.0</v>
      </c>
      <c r="F214" s="26"/>
      <c r="G214" s="26"/>
      <c r="H214" s="26"/>
      <c r="I214" s="19">
        <f t="shared" si="1"/>
        <v>0</v>
      </c>
      <c r="J214" s="19">
        <f t="shared" si="2"/>
        <v>0</v>
      </c>
      <c r="K214" s="19">
        <f t="shared" si="3"/>
        <v>0</v>
      </c>
      <c r="L214" s="20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16">
        <v>207.0</v>
      </c>
      <c r="B215" s="17" t="s">
        <v>383</v>
      </c>
      <c r="C215" s="37" t="s">
        <v>21</v>
      </c>
      <c r="D215" s="18" t="s">
        <v>240</v>
      </c>
      <c r="E215" s="16">
        <v>12.0</v>
      </c>
      <c r="F215" s="26"/>
      <c r="G215" s="26"/>
      <c r="H215" s="26"/>
      <c r="I215" s="19">
        <f t="shared" si="1"/>
        <v>0</v>
      </c>
      <c r="J215" s="19">
        <f t="shared" si="2"/>
        <v>0</v>
      </c>
      <c r="K215" s="19">
        <f t="shared" si="3"/>
        <v>0</v>
      </c>
      <c r="L215" s="20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16">
        <v>208.0</v>
      </c>
      <c r="B216" s="17" t="s">
        <v>384</v>
      </c>
      <c r="C216" s="37" t="s">
        <v>21</v>
      </c>
      <c r="D216" s="18" t="s">
        <v>385</v>
      </c>
      <c r="E216" s="16">
        <v>10.0</v>
      </c>
      <c r="F216" s="26"/>
      <c r="G216" s="26"/>
      <c r="H216" s="26"/>
      <c r="I216" s="19">
        <f t="shared" si="1"/>
        <v>0</v>
      </c>
      <c r="J216" s="19">
        <f t="shared" si="2"/>
        <v>0</v>
      </c>
      <c r="K216" s="19">
        <f t="shared" si="3"/>
        <v>0</v>
      </c>
      <c r="L216" s="20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16">
        <v>209.0</v>
      </c>
      <c r="B217" s="17" t="s">
        <v>386</v>
      </c>
      <c r="C217" s="37" t="s">
        <v>21</v>
      </c>
      <c r="D217" s="18" t="s">
        <v>387</v>
      </c>
      <c r="E217" s="16">
        <v>17.0</v>
      </c>
      <c r="F217" s="26"/>
      <c r="G217" s="26"/>
      <c r="H217" s="26"/>
      <c r="I217" s="19">
        <f t="shared" si="1"/>
        <v>0</v>
      </c>
      <c r="J217" s="19">
        <f t="shared" si="2"/>
        <v>0</v>
      </c>
      <c r="K217" s="19">
        <f t="shared" si="3"/>
        <v>0</v>
      </c>
      <c r="L217" s="20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16">
        <v>210.0</v>
      </c>
      <c r="B218" s="17" t="s">
        <v>388</v>
      </c>
      <c r="C218" s="37" t="s">
        <v>21</v>
      </c>
      <c r="D218" s="18" t="s">
        <v>389</v>
      </c>
      <c r="E218" s="16">
        <v>5.0</v>
      </c>
      <c r="F218" s="26"/>
      <c r="G218" s="26"/>
      <c r="H218" s="26"/>
      <c r="I218" s="19">
        <f t="shared" si="1"/>
        <v>0</v>
      </c>
      <c r="J218" s="19">
        <f t="shared" si="2"/>
        <v>0</v>
      </c>
      <c r="K218" s="19">
        <f t="shared" si="3"/>
        <v>0</v>
      </c>
      <c r="L218" s="20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16">
        <v>211.0</v>
      </c>
      <c r="B219" s="17" t="s">
        <v>390</v>
      </c>
      <c r="C219" s="37" t="s">
        <v>21</v>
      </c>
      <c r="D219" s="18" t="s">
        <v>32</v>
      </c>
      <c r="E219" s="16">
        <v>8.0</v>
      </c>
      <c r="F219" s="26"/>
      <c r="G219" s="26"/>
      <c r="H219" s="26"/>
      <c r="I219" s="19">
        <f t="shared" si="1"/>
        <v>0</v>
      </c>
      <c r="J219" s="19">
        <f t="shared" si="2"/>
        <v>0</v>
      </c>
      <c r="K219" s="19">
        <f t="shared" si="3"/>
        <v>0</v>
      </c>
      <c r="L219" s="20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16">
        <v>212.0</v>
      </c>
      <c r="B220" s="17" t="s">
        <v>391</v>
      </c>
      <c r="C220" s="37" t="s">
        <v>21</v>
      </c>
      <c r="D220" s="18" t="s">
        <v>32</v>
      </c>
      <c r="E220" s="16">
        <v>5.0</v>
      </c>
      <c r="F220" s="26"/>
      <c r="G220" s="26"/>
      <c r="H220" s="26"/>
      <c r="I220" s="19">
        <f t="shared" si="1"/>
        <v>0</v>
      </c>
      <c r="J220" s="19">
        <f t="shared" si="2"/>
        <v>0</v>
      </c>
      <c r="K220" s="19">
        <f t="shared" si="3"/>
        <v>0</v>
      </c>
      <c r="L220" s="20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16">
        <v>213.0</v>
      </c>
      <c r="B221" s="17" t="s">
        <v>392</v>
      </c>
      <c r="C221" s="37" t="s">
        <v>21</v>
      </c>
      <c r="D221" s="18" t="s">
        <v>32</v>
      </c>
      <c r="E221" s="16">
        <v>5.0</v>
      </c>
      <c r="F221" s="26"/>
      <c r="G221" s="26"/>
      <c r="H221" s="26"/>
      <c r="I221" s="19">
        <f t="shared" si="1"/>
        <v>0</v>
      </c>
      <c r="J221" s="19">
        <f t="shared" si="2"/>
        <v>0</v>
      </c>
      <c r="K221" s="19">
        <f t="shared" si="3"/>
        <v>0</v>
      </c>
      <c r="L221" s="20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16">
        <v>214.0</v>
      </c>
      <c r="B222" s="17" t="s">
        <v>393</v>
      </c>
      <c r="C222" s="37" t="s">
        <v>21</v>
      </c>
      <c r="D222" s="18" t="s">
        <v>394</v>
      </c>
      <c r="E222" s="16">
        <v>15.0</v>
      </c>
      <c r="F222" s="26"/>
      <c r="G222" s="26"/>
      <c r="H222" s="26"/>
      <c r="I222" s="19">
        <f t="shared" si="1"/>
        <v>0</v>
      </c>
      <c r="J222" s="19">
        <f t="shared" si="2"/>
        <v>0</v>
      </c>
      <c r="K222" s="19">
        <f t="shared" si="3"/>
        <v>0</v>
      </c>
      <c r="L222" s="20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16">
        <v>215.0</v>
      </c>
      <c r="B223" s="17" t="s">
        <v>395</v>
      </c>
      <c r="C223" s="37" t="s">
        <v>326</v>
      </c>
      <c r="D223" s="25" t="s">
        <v>396</v>
      </c>
      <c r="E223" s="16">
        <v>8.0</v>
      </c>
      <c r="F223" s="26"/>
      <c r="G223" s="26"/>
      <c r="H223" s="26"/>
      <c r="I223" s="19">
        <f t="shared" si="1"/>
        <v>0</v>
      </c>
      <c r="J223" s="19">
        <f t="shared" si="2"/>
        <v>0</v>
      </c>
      <c r="K223" s="19">
        <f t="shared" si="3"/>
        <v>0</v>
      </c>
      <c r="L223" s="20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16">
        <v>216.0</v>
      </c>
      <c r="B224" s="17" t="s">
        <v>397</v>
      </c>
      <c r="C224" s="37" t="s">
        <v>326</v>
      </c>
      <c r="D224" s="25" t="s">
        <v>398</v>
      </c>
      <c r="E224" s="16">
        <v>10.0</v>
      </c>
      <c r="F224" s="26"/>
      <c r="G224" s="26"/>
      <c r="H224" s="26"/>
      <c r="I224" s="19">
        <f t="shared" si="1"/>
        <v>0</v>
      </c>
      <c r="J224" s="19">
        <f t="shared" si="2"/>
        <v>0</v>
      </c>
      <c r="K224" s="19">
        <f t="shared" si="3"/>
        <v>0</v>
      </c>
      <c r="L224" s="20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16">
        <v>217.0</v>
      </c>
      <c r="B225" s="38" t="s">
        <v>399</v>
      </c>
      <c r="C225" s="37" t="s">
        <v>326</v>
      </c>
      <c r="D225" s="25" t="s">
        <v>400</v>
      </c>
      <c r="E225" s="16">
        <v>8.0</v>
      </c>
      <c r="F225" s="26"/>
      <c r="G225" s="26"/>
      <c r="H225" s="26"/>
      <c r="I225" s="19">
        <f t="shared" si="1"/>
        <v>0</v>
      </c>
      <c r="J225" s="19">
        <f t="shared" si="2"/>
        <v>0</v>
      </c>
      <c r="K225" s="19">
        <f t="shared" si="3"/>
        <v>0</v>
      </c>
      <c r="L225" s="20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16">
        <v>218.0</v>
      </c>
      <c r="B226" s="17" t="s">
        <v>401</v>
      </c>
      <c r="C226" s="37" t="s">
        <v>326</v>
      </c>
      <c r="D226" s="25" t="s">
        <v>402</v>
      </c>
      <c r="E226" s="16">
        <v>10.0</v>
      </c>
      <c r="F226" s="26"/>
      <c r="G226" s="26"/>
      <c r="H226" s="26"/>
      <c r="I226" s="19">
        <f t="shared" si="1"/>
        <v>0</v>
      </c>
      <c r="J226" s="19">
        <f t="shared" si="2"/>
        <v>0</v>
      </c>
      <c r="K226" s="19">
        <f t="shared" si="3"/>
        <v>0</v>
      </c>
      <c r="L226" s="20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16">
        <v>219.0</v>
      </c>
      <c r="B227" s="17" t="s">
        <v>403</v>
      </c>
      <c r="C227" s="37" t="s">
        <v>326</v>
      </c>
      <c r="D227" s="18" t="s">
        <v>404</v>
      </c>
      <c r="E227" s="16">
        <v>10.0</v>
      </c>
      <c r="F227" s="26"/>
      <c r="G227" s="26"/>
      <c r="H227" s="26"/>
      <c r="I227" s="19">
        <f t="shared" si="1"/>
        <v>0</v>
      </c>
      <c r="J227" s="19">
        <f t="shared" si="2"/>
        <v>0</v>
      </c>
      <c r="K227" s="19">
        <f t="shared" si="3"/>
        <v>0</v>
      </c>
      <c r="L227" s="20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16">
        <v>220.0</v>
      </c>
      <c r="B228" s="17" t="s">
        <v>405</v>
      </c>
      <c r="C228" s="37" t="s">
        <v>326</v>
      </c>
      <c r="D228" s="18" t="s">
        <v>406</v>
      </c>
      <c r="E228" s="16">
        <v>5.0</v>
      </c>
      <c r="F228" s="26"/>
      <c r="G228" s="26"/>
      <c r="H228" s="26"/>
      <c r="I228" s="19">
        <f t="shared" si="1"/>
        <v>0</v>
      </c>
      <c r="J228" s="19">
        <f t="shared" si="2"/>
        <v>0</v>
      </c>
      <c r="K228" s="19">
        <f t="shared" si="3"/>
        <v>0</v>
      </c>
      <c r="L228" s="20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16">
        <v>221.0</v>
      </c>
      <c r="B229" s="17" t="s">
        <v>407</v>
      </c>
      <c r="C229" s="37" t="s">
        <v>326</v>
      </c>
      <c r="D229" s="18" t="s">
        <v>408</v>
      </c>
      <c r="E229" s="16">
        <v>5.0</v>
      </c>
      <c r="F229" s="26"/>
      <c r="G229" s="26"/>
      <c r="H229" s="26"/>
      <c r="I229" s="19">
        <f t="shared" si="1"/>
        <v>0</v>
      </c>
      <c r="J229" s="19">
        <f t="shared" si="2"/>
        <v>0</v>
      </c>
      <c r="K229" s="19">
        <f t="shared" si="3"/>
        <v>0</v>
      </c>
      <c r="L229" s="20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16">
        <v>222.0</v>
      </c>
      <c r="B230" s="17" t="s">
        <v>409</v>
      </c>
      <c r="C230" s="37" t="s">
        <v>326</v>
      </c>
      <c r="D230" s="18" t="s">
        <v>410</v>
      </c>
      <c r="E230" s="16">
        <v>5.0</v>
      </c>
      <c r="F230" s="26"/>
      <c r="G230" s="26"/>
      <c r="H230" s="26"/>
      <c r="I230" s="19">
        <f t="shared" si="1"/>
        <v>0</v>
      </c>
      <c r="J230" s="19">
        <f t="shared" si="2"/>
        <v>0</v>
      </c>
      <c r="K230" s="19">
        <f t="shared" si="3"/>
        <v>0</v>
      </c>
      <c r="L230" s="20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16">
        <v>223.0</v>
      </c>
      <c r="B231" s="23" t="s">
        <v>411</v>
      </c>
      <c r="C231" s="16" t="s">
        <v>326</v>
      </c>
      <c r="D231" s="25" t="s">
        <v>412</v>
      </c>
      <c r="E231" s="16">
        <v>2.0</v>
      </c>
      <c r="F231" s="26"/>
      <c r="G231" s="26"/>
      <c r="H231" s="26"/>
      <c r="I231" s="19">
        <f t="shared" si="1"/>
        <v>0</v>
      </c>
      <c r="J231" s="19">
        <f t="shared" si="2"/>
        <v>0</v>
      </c>
      <c r="K231" s="19">
        <f t="shared" si="3"/>
        <v>0</v>
      </c>
      <c r="L231" s="20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16">
        <v>224.0</v>
      </c>
      <c r="B232" s="17" t="s">
        <v>413</v>
      </c>
      <c r="C232" s="16" t="s">
        <v>414</v>
      </c>
      <c r="D232" s="18" t="s">
        <v>415</v>
      </c>
      <c r="E232" s="16">
        <v>1.0</v>
      </c>
      <c r="F232" s="26"/>
      <c r="G232" s="26"/>
      <c r="H232" s="26"/>
      <c r="I232" s="19">
        <f t="shared" si="1"/>
        <v>0</v>
      </c>
      <c r="J232" s="19">
        <f t="shared" si="2"/>
        <v>0</v>
      </c>
      <c r="K232" s="19">
        <f t="shared" si="3"/>
        <v>0</v>
      </c>
      <c r="L232" s="20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16">
        <v>225.0</v>
      </c>
      <c r="B233" s="17" t="s">
        <v>416</v>
      </c>
      <c r="C233" s="37" t="s">
        <v>21</v>
      </c>
      <c r="D233" s="16" t="s">
        <v>387</v>
      </c>
      <c r="E233" s="16">
        <v>12.0</v>
      </c>
      <c r="F233" s="26"/>
      <c r="G233" s="26"/>
      <c r="H233" s="26"/>
      <c r="I233" s="19">
        <f t="shared" si="1"/>
        <v>0</v>
      </c>
      <c r="J233" s="19">
        <f t="shared" si="2"/>
        <v>0</v>
      </c>
      <c r="K233" s="19">
        <f t="shared" si="3"/>
        <v>0</v>
      </c>
      <c r="L233" s="20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16">
        <v>226.0</v>
      </c>
      <c r="B234" s="17" t="s">
        <v>417</v>
      </c>
      <c r="C234" s="37" t="s">
        <v>21</v>
      </c>
      <c r="D234" s="16" t="s">
        <v>32</v>
      </c>
      <c r="E234" s="16">
        <v>12.0</v>
      </c>
      <c r="F234" s="26"/>
      <c r="G234" s="26"/>
      <c r="H234" s="26"/>
      <c r="I234" s="19">
        <f t="shared" si="1"/>
        <v>0</v>
      </c>
      <c r="J234" s="19">
        <f t="shared" si="2"/>
        <v>0</v>
      </c>
      <c r="K234" s="19">
        <f t="shared" si="3"/>
        <v>0</v>
      </c>
      <c r="L234" s="20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16">
        <v>227.0</v>
      </c>
      <c r="B235" s="17" t="s">
        <v>418</v>
      </c>
      <c r="C235" s="37" t="s">
        <v>21</v>
      </c>
      <c r="D235" s="25" t="s">
        <v>419</v>
      </c>
      <c r="E235" s="16">
        <v>6.0</v>
      </c>
      <c r="F235" s="26"/>
      <c r="G235" s="26"/>
      <c r="H235" s="26"/>
      <c r="I235" s="19">
        <f t="shared" si="1"/>
        <v>0</v>
      </c>
      <c r="J235" s="19">
        <f t="shared" si="2"/>
        <v>0</v>
      </c>
      <c r="K235" s="19">
        <f t="shared" si="3"/>
        <v>0</v>
      </c>
      <c r="L235" s="20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16">
        <v>228.0</v>
      </c>
      <c r="B236" s="17" t="s">
        <v>420</v>
      </c>
      <c r="C236" s="37" t="s">
        <v>21</v>
      </c>
      <c r="D236" s="16" t="s">
        <v>421</v>
      </c>
      <c r="E236" s="16">
        <v>2.0</v>
      </c>
      <c r="F236" s="26"/>
      <c r="G236" s="26"/>
      <c r="H236" s="26"/>
      <c r="I236" s="19">
        <f t="shared" si="1"/>
        <v>0</v>
      </c>
      <c r="J236" s="19">
        <f t="shared" si="2"/>
        <v>0</v>
      </c>
      <c r="K236" s="19">
        <f t="shared" si="3"/>
        <v>0</v>
      </c>
      <c r="L236" s="20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16">
        <v>229.0</v>
      </c>
      <c r="B237" s="17" t="s">
        <v>422</v>
      </c>
      <c r="C237" s="37" t="s">
        <v>21</v>
      </c>
      <c r="D237" s="16" t="s">
        <v>421</v>
      </c>
      <c r="E237" s="16">
        <v>2.0</v>
      </c>
      <c r="F237" s="26"/>
      <c r="G237" s="26"/>
      <c r="H237" s="26"/>
      <c r="I237" s="19">
        <f t="shared" si="1"/>
        <v>0</v>
      </c>
      <c r="J237" s="19">
        <f t="shared" si="2"/>
        <v>0</v>
      </c>
      <c r="K237" s="19">
        <f t="shared" si="3"/>
        <v>0</v>
      </c>
      <c r="L237" s="20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16">
        <v>230.0</v>
      </c>
      <c r="B238" s="17" t="s">
        <v>423</v>
      </c>
      <c r="C238" s="37" t="s">
        <v>21</v>
      </c>
      <c r="D238" s="16" t="s">
        <v>118</v>
      </c>
      <c r="E238" s="16">
        <v>3.0</v>
      </c>
      <c r="F238" s="26"/>
      <c r="G238" s="26"/>
      <c r="H238" s="26"/>
      <c r="I238" s="19">
        <f t="shared" si="1"/>
        <v>0</v>
      </c>
      <c r="J238" s="19">
        <f t="shared" si="2"/>
        <v>0</v>
      </c>
      <c r="K238" s="19">
        <f t="shared" si="3"/>
        <v>0</v>
      </c>
      <c r="L238" s="20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16">
        <v>231.0</v>
      </c>
      <c r="B239" s="39" t="s">
        <v>424</v>
      </c>
      <c r="C239" s="37" t="s">
        <v>21</v>
      </c>
      <c r="D239" s="16" t="s">
        <v>118</v>
      </c>
      <c r="E239" s="16">
        <v>16.0</v>
      </c>
      <c r="F239" s="26"/>
      <c r="G239" s="26"/>
      <c r="H239" s="26"/>
      <c r="I239" s="19">
        <f t="shared" si="1"/>
        <v>0</v>
      </c>
      <c r="J239" s="19">
        <f t="shared" si="2"/>
        <v>0</v>
      </c>
      <c r="K239" s="19">
        <f t="shared" si="3"/>
        <v>0</v>
      </c>
      <c r="L239" s="20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16">
        <v>232.0</v>
      </c>
      <c r="B240" s="23" t="s">
        <v>425</v>
      </c>
      <c r="C240" s="37" t="s">
        <v>21</v>
      </c>
      <c r="D240" s="18" t="s">
        <v>22</v>
      </c>
      <c r="E240" s="16">
        <v>6.0</v>
      </c>
      <c r="F240" s="26"/>
      <c r="G240" s="26"/>
      <c r="H240" s="26"/>
      <c r="I240" s="19">
        <f t="shared" si="1"/>
        <v>0</v>
      </c>
      <c r="J240" s="19">
        <f t="shared" si="2"/>
        <v>0</v>
      </c>
      <c r="K240" s="19">
        <f t="shared" si="3"/>
        <v>0</v>
      </c>
      <c r="L240" s="20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16">
        <v>233.0</v>
      </c>
      <c r="B241" s="23" t="s">
        <v>426</v>
      </c>
      <c r="C241" s="37" t="s">
        <v>21</v>
      </c>
      <c r="D241" s="18" t="s">
        <v>266</v>
      </c>
      <c r="E241" s="16">
        <v>24.0</v>
      </c>
      <c r="F241" s="26"/>
      <c r="G241" s="26"/>
      <c r="H241" s="26"/>
      <c r="I241" s="19">
        <f t="shared" si="1"/>
        <v>0</v>
      </c>
      <c r="J241" s="19">
        <f t="shared" si="2"/>
        <v>0</v>
      </c>
      <c r="K241" s="19">
        <f t="shared" si="3"/>
        <v>0</v>
      </c>
      <c r="L241" s="20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16">
        <v>234.0</v>
      </c>
      <c r="B242" s="17" t="s">
        <v>427</v>
      </c>
      <c r="C242" s="18" t="s">
        <v>346</v>
      </c>
      <c r="D242" s="18" t="s">
        <v>30</v>
      </c>
      <c r="E242" s="16">
        <v>1.0</v>
      </c>
      <c r="F242" s="26"/>
      <c r="G242" s="26"/>
      <c r="H242" s="26"/>
      <c r="I242" s="19">
        <f t="shared" si="1"/>
        <v>0</v>
      </c>
      <c r="J242" s="19">
        <f t="shared" si="2"/>
        <v>0</v>
      </c>
      <c r="K242" s="19">
        <f t="shared" si="3"/>
        <v>0</v>
      </c>
      <c r="L242" s="20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16">
        <v>235.0</v>
      </c>
      <c r="B243" s="40" t="s">
        <v>428</v>
      </c>
      <c r="C243" s="16" t="s">
        <v>346</v>
      </c>
      <c r="D243" s="18" t="s">
        <v>30</v>
      </c>
      <c r="E243" s="16">
        <v>1.0</v>
      </c>
      <c r="F243" s="26"/>
      <c r="G243" s="26"/>
      <c r="H243" s="26"/>
      <c r="I243" s="19">
        <f t="shared" si="1"/>
        <v>0</v>
      </c>
      <c r="J243" s="19">
        <f t="shared" si="2"/>
        <v>0</v>
      </c>
      <c r="K243" s="19">
        <f t="shared" si="3"/>
        <v>0</v>
      </c>
      <c r="L243" s="20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16">
        <v>236.0</v>
      </c>
      <c r="B244" s="17" t="s">
        <v>429</v>
      </c>
      <c r="C244" s="18" t="s">
        <v>21</v>
      </c>
      <c r="D244" s="18" t="s">
        <v>32</v>
      </c>
      <c r="E244" s="16">
        <v>3.0</v>
      </c>
      <c r="F244" s="26"/>
      <c r="G244" s="26"/>
      <c r="H244" s="26"/>
      <c r="I244" s="19">
        <f t="shared" si="1"/>
        <v>0</v>
      </c>
      <c r="J244" s="19">
        <f t="shared" si="2"/>
        <v>0</v>
      </c>
      <c r="K244" s="19">
        <f t="shared" si="3"/>
        <v>0</v>
      </c>
      <c r="L244" s="20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16">
        <v>237.0</v>
      </c>
      <c r="B245" s="17" t="s">
        <v>430</v>
      </c>
      <c r="C245" s="18" t="s">
        <v>431</v>
      </c>
      <c r="D245" s="18" t="s">
        <v>432</v>
      </c>
      <c r="E245" s="16">
        <v>2.0</v>
      </c>
      <c r="F245" s="26"/>
      <c r="G245" s="26"/>
      <c r="H245" s="26"/>
      <c r="I245" s="19">
        <f t="shared" si="1"/>
        <v>0</v>
      </c>
      <c r="J245" s="19">
        <f t="shared" si="2"/>
        <v>0</v>
      </c>
      <c r="K245" s="19">
        <f t="shared" si="3"/>
        <v>0</v>
      </c>
      <c r="L245" s="20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16">
        <v>238.0</v>
      </c>
      <c r="B246" s="17" t="s">
        <v>433</v>
      </c>
      <c r="C246" s="18" t="s">
        <v>21</v>
      </c>
      <c r="D246" s="18" t="s">
        <v>434</v>
      </c>
      <c r="E246" s="16">
        <v>1.0</v>
      </c>
      <c r="F246" s="26"/>
      <c r="G246" s="26"/>
      <c r="H246" s="26"/>
      <c r="I246" s="19">
        <f t="shared" si="1"/>
        <v>0</v>
      </c>
      <c r="J246" s="19">
        <f t="shared" si="2"/>
        <v>0</v>
      </c>
      <c r="K246" s="19">
        <f t="shared" si="3"/>
        <v>0</v>
      </c>
      <c r="L246" s="20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16">
        <v>239.0</v>
      </c>
      <c r="B247" s="17" t="s">
        <v>435</v>
      </c>
      <c r="C247" s="18" t="s">
        <v>21</v>
      </c>
      <c r="D247" s="18" t="s">
        <v>436</v>
      </c>
      <c r="E247" s="16">
        <v>2.0</v>
      </c>
      <c r="F247" s="26"/>
      <c r="G247" s="26"/>
      <c r="H247" s="26"/>
      <c r="I247" s="19">
        <f t="shared" si="1"/>
        <v>0</v>
      </c>
      <c r="J247" s="19">
        <f t="shared" si="2"/>
        <v>0</v>
      </c>
      <c r="K247" s="19">
        <f t="shared" si="3"/>
        <v>0</v>
      </c>
      <c r="L247" s="20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16">
        <v>240.0</v>
      </c>
      <c r="B248" s="17" t="s">
        <v>437</v>
      </c>
      <c r="C248" s="18" t="s">
        <v>21</v>
      </c>
      <c r="D248" s="18" t="s">
        <v>438</v>
      </c>
      <c r="E248" s="16">
        <v>2.0</v>
      </c>
      <c r="F248" s="26"/>
      <c r="G248" s="26"/>
      <c r="H248" s="26"/>
      <c r="I248" s="19">
        <f t="shared" si="1"/>
        <v>0</v>
      </c>
      <c r="J248" s="19">
        <f t="shared" si="2"/>
        <v>0</v>
      </c>
      <c r="K248" s="19">
        <f t="shared" si="3"/>
        <v>0</v>
      </c>
      <c r="L248" s="20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16">
        <v>241.0</v>
      </c>
      <c r="B249" s="17" t="s">
        <v>439</v>
      </c>
      <c r="C249" s="18" t="s">
        <v>21</v>
      </c>
      <c r="D249" s="18" t="s">
        <v>32</v>
      </c>
      <c r="E249" s="16">
        <v>3.0</v>
      </c>
      <c r="F249" s="26"/>
      <c r="G249" s="26"/>
      <c r="H249" s="26"/>
      <c r="I249" s="19">
        <f t="shared" si="1"/>
        <v>0</v>
      </c>
      <c r="J249" s="19">
        <f t="shared" si="2"/>
        <v>0</v>
      </c>
      <c r="K249" s="19">
        <f t="shared" si="3"/>
        <v>0</v>
      </c>
      <c r="L249" s="20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16">
        <v>242.0</v>
      </c>
      <c r="B250" s="17" t="s">
        <v>440</v>
      </c>
      <c r="C250" s="18" t="s">
        <v>21</v>
      </c>
      <c r="D250" s="18" t="s">
        <v>118</v>
      </c>
      <c r="E250" s="16">
        <v>2.0</v>
      </c>
      <c r="F250" s="26"/>
      <c r="G250" s="26"/>
      <c r="H250" s="26"/>
      <c r="I250" s="19">
        <f t="shared" si="1"/>
        <v>0</v>
      </c>
      <c r="J250" s="19">
        <f t="shared" si="2"/>
        <v>0</v>
      </c>
      <c r="K250" s="19">
        <f t="shared" si="3"/>
        <v>0</v>
      </c>
      <c r="L250" s="20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16">
        <v>243.0</v>
      </c>
      <c r="B251" s="17" t="s">
        <v>441</v>
      </c>
      <c r="C251" s="18" t="s">
        <v>21</v>
      </c>
      <c r="D251" s="18" t="s">
        <v>118</v>
      </c>
      <c r="E251" s="16">
        <v>20.0</v>
      </c>
      <c r="F251" s="26"/>
      <c r="G251" s="26"/>
      <c r="H251" s="26"/>
      <c r="I251" s="19">
        <f t="shared" si="1"/>
        <v>0</v>
      </c>
      <c r="J251" s="19">
        <f t="shared" si="2"/>
        <v>0</v>
      </c>
      <c r="K251" s="19">
        <f t="shared" si="3"/>
        <v>0</v>
      </c>
      <c r="L251" s="20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16">
        <v>244.0</v>
      </c>
      <c r="B252" s="17" t="s">
        <v>442</v>
      </c>
      <c r="C252" s="18" t="s">
        <v>21</v>
      </c>
      <c r="D252" s="18" t="s">
        <v>118</v>
      </c>
      <c r="E252" s="16">
        <v>8.0</v>
      </c>
      <c r="F252" s="26"/>
      <c r="G252" s="26"/>
      <c r="H252" s="26"/>
      <c r="I252" s="19">
        <f t="shared" si="1"/>
        <v>0</v>
      </c>
      <c r="J252" s="19">
        <f t="shared" si="2"/>
        <v>0</v>
      </c>
      <c r="K252" s="19">
        <f t="shared" si="3"/>
        <v>0</v>
      </c>
      <c r="L252" s="20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16">
        <v>245.0</v>
      </c>
      <c r="B253" s="38" t="s">
        <v>443</v>
      </c>
      <c r="C253" s="18" t="s">
        <v>21</v>
      </c>
      <c r="D253" s="18" t="s">
        <v>444</v>
      </c>
      <c r="E253" s="16">
        <v>1.0</v>
      </c>
      <c r="F253" s="26"/>
      <c r="G253" s="26"/>
      <c r="H253" s="26"/>
      <c r="I253" s="19">
        <f t="shared" si="1"/>
        <v>0</v>
      </c>
      <c r="J253" s="19">
        <f t="shared" si="2"/>
        <v>0</v>
      </c>
      <c r="K253" s="19">
        <f t="shared" si="3"/>
        <v>0</v>
      </c>
      <c r="L253" s="20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16">
        <v>246.0</v>
      </c>
      <c r="B254" s="17" t="s">
        <v>445</v>
      </c>
      <c r="C254" s="18" t="s">
        <v>377</v>
      </c>
      <c r="D254" s="18" t="s">
        <v>446</v>
      </c>
      <c r="E254" s="16">
        <v>1.0</v>
      </c>
      <c r="F254" s="26"/>
      <c r="G254" s="26"/>
      <c r="H254" s="26"/>
      <c r="I254" s="19">
        <f t="shared" si="1"/>
        <v>0</v>
      </c>
      <c r="J254" s="19">
        <f t="shared" si="2"/>
        <v>0</v>
      </c>
      <c r="K254" s="19">
        <f t="shared" si="3"/>
        <v>0</v>
      </c>
      <c r="L254" s="20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16">
        <v>247.0</v>
      </c>
      <c r="B255" s="17" t="s">
        <v>447</v>
      </c>
      <c r="C255" s="18" t="s">
        <v>21</v>
      </c>
      <c r="D255" s="18" t="s">
        <v>448</v>
      </c>
      <c r="E255" s="16">
        <v>2.0</v>
      </c>
      <c r="F255" s="26"/>
      <c r="G255" s="26"/>
      <c r="H255" s="26"/>
      <c r="I255" s="19">
        <f t="shared" si="1"/>
        <v>0</v>
      </c>
      <c r="J255" s="19">
        <f t="shared" si="2"/>
        <v>0</v>
      </c>
      <c r="K255" s="19">
        <f t="shared" si="3"/>
        <v>0</v>
      </c>
      <c r="L255" s="20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16">
        <v>248.0</v>
      </c>
      <c r="B256" s="17" t="s">
        <v>449</v>
      </c>
      <c r="C256" s="18" t="s">
        <v>21</v>
      </c>
      <c r="D256" s="18" t="s">
        <v>32</v>
      </c>
      <c r="E256" s="16">
        <v>2.0</v>
      </c>
      <c r="F256" s="26"/>
      <c r="G256" s="26"/>
      <c r="H256" s="26"/>
      <c r="I256" s="19">
        <f t="shared" si="1"/>
        <v>0</v>
      </c>
      <c r="J256" s="19">
        <f t="shared" si="2"/>
        <v>0</v>
      </c>
      <c r="K256" s="19">
        <f t="shared" si="3"/>
        <v>0</v>
      </c>
      <c r="L256" s="20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16">
        <v>249.0</v>
      </c>
      <c r="B257" s="17" t="s">
        <v>450</v>
      </c>
      <c r="C257" s="18" t="s">
        <v>21</v>
      </c>
      <c r="D257" s="18" t="s">
        <v>451</v>
      </c>
      <c r="E257" s="16">
        <v>1.0</v>
      </c>
      <c r="F257" s="26"/>
      <c r="G257" s="26"/>
      <c r="H257" s="26"/>
      <c r="I257" s="19">
        <f t="shared" si="1"/>
        <v>0</v>
      </c>
      <c r="J257" s="19">
        <f t="shared" si="2"/>
        <v>0</v>
      </c>
      <c r="K257" s="19">
        <f t="shared" si="3"/>
        <v>0</v>
      </c>
      <c r="L257" s="20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16">
        <v>250.0</v>
      </c>
      <c r="B258" s="17" t="s">
        <v>452</v>
      </c>
      <c r="C258" s="18" t="s">
        <v>21</v>
      </c>
      <c r="D258" s="18" t="s">
        <v>30</v>
      </c>
      <c r="E258" s="16">
        <v>3.0</v>
      </c>
      <c r="F258" s="26"/>
      <c r="G258" s="26"/>
      <c r="H258" s="26"/>
      <c r="I258" s="19">
        <f t="shared" si="1"/>
        <v>0</v>
      </c>
      <c r="J258" s="19">
        <f t="shared" si="2"/>
        <v>0</v>
      </c>
      <c r="K258" s="19">
        <f t="shared" si="3"/>
        <v>0</v>
      </c>
      <c r="L258" s="20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16">
        <v>251.0</v>
      </c>
      <c r="B259" s="17" t="s">
        <v>453</v>
      </c>
      <c r="C259" s="18" t="s">
        <v>21</v>
      </c>
      <c r="D259" s="18" t="s">
        <v>32</v>
      </c>
      <c r="E259" s="16">
        <v>1.0</v>
      </c>
      <c r="F259" s="26"/>
      <c r="G259" s="26"/>
      <c r="H259" s="26"/>
      <c r="I259" s="19">
        <f t="shared" si="1"/>
        <v>0</v>
      </c>
      <c r="J259" s="19">
        <f t="shared" si="2"/>
        <v>0</v>
      </c>
      <c r="K259" s="19">
        <f t="shared" si="3"/>
        <v>0</v>
      </c>
      <c r="L259" s="20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16">
        <v>252.0</v>
      </c>
      <c r="B260" s="17" t="s">
        <v>454</v>
      </c>
      <c r="C260" s="18" t="s">
        <v>455</v>
      </c>
      <c r="D260" s="18" t="s">
        <v>456</v>
      </c>
      <c r="E260" s="16">
        <v>33.0</v>
      </c>
      <c r="F260" s="26"/>
      <c r="G260" s="26"/>
      <c r="H260" s="26"/>
      <c r="I260" s="19">
        <f t="shared" si="1"/>
        <v>0</v>
      </c>
      <c r="J260" s="19">
        <f t="shared" si="2"/>
        <v>0</v>
      </c>
      <c r="K260" s="19">
        <f t="shared" si="3"/>
        <v>0</v>
      </c>
      <c r="L260" s="20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16">
        <v>253.0</v>
      </c>
      <c r="B261" s="17" t="s">
        <v>457</v>
      </c>
      <c r="C261" s="18" t="s">
        <v>326</v>
      </c>
      <c r="D261" s="18" t="s">
        <v>458</v>
      </c>
      <c r="E261" s="16">
        <v>3.0</v>
      </c>
      <c r="F261" s="26"/>
      <c r="G261" s="26"/>
      <c r="H261" s="26"/>
      <c r="I261" s="19">
        <f t="shared" si="1"/>
        <v>0</v>
      </c>
      <c r="J261" s="19">
        <f t="shared" si="2"/>
        <v>0</v>
      </c>
      <c r="K261" s="19">
        <f t="shared" si="3"/>
        <v>0</v>
      </c>
      <c r="L261" s="20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16">
        <v>254.0</v>
      </c>
      <c r="B262" s="17" t="s">
        <v>459</v>
      </c>
      <c r="C262" s="18" t="s">
        <v>326</v>
      </c>
      <c r="D262" s="18" t="s">
        <v>458</v>
      </c>
      <c r="E262" s="16">
        <v>3.0</v>
      </c>
      <c r="F262" s="26"/>
      <c r="G262" s="26"/>
      <c r="H262" s="26"/>
      <c r="I262" s="19">
        <f t="shared" si="1"/>
        <v>0</v>
      </c>
      <c r="J262" s="19">
        <f t="shared" si="2"/>
        <v>0</v>
      </c>
      <c r="K262" s="19">
        <f t="shared" si="3"/>
        <v>0</v>
      </c>
      <c r="L262" s="20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16">
        <v>255.0</v>
      </c>
      <c r="B263" s="17" t="s">
        <v>460</v>
      </c>
      <c r="C263" s="18" t="s">
        <v>21</v>
      </c>
      <c r="D263" s="18" t="s">
        <v>30</v>
      </c>
      <c r="E263" s="16">
        <v>3.0</v>
      </c>
      <c r="F263" s="26"/>
      <c r="G263" s="26"/>
      <c r="H263" s="26"/>
      <c r="I263" s="19">
        <f t="shared" si="1"/>
        <v>0</v>
      </c>
      <c r="J263" s="19">
        <f t="shared" si="2"/>
        <v>0</v>
      </c>
      <c r="K263" s="19">
        <f t="shared" si="3"/>
        <v>0</v>
      </c>
      <c r="L263" s="20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16">
        <v>256.0</v>
      </c>
      <c r="B264" s="17" t="s">
        <v>461</v>
      </c>
      <c r="C264" s="18" t="s">
        <v>21</v>
      </c>
      <c r="D264" s="41" t="s">
        <v>159</v>
      </c>
      <c r="E264" s="16">
        <v>4.0</v>
      </c>
      <c r="F264" s="26"/>
      <c r="G264" s="26"/>
      <c r="H264" s="26"/>
      <c r="I264" s="19">
        <f t="shared" si="1"/>
        <v>0</v>
      </c>
      <c r="J264" s="19">
        <f t="shared" si="2"/>
        <v>0</v>
      </c>
      <c r="K264" s="19">
        <f t="shared" si="3"/>
        <v>0</v>
      </c>
      <c r="L264" s="20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16">
        <v>257.0</v>
      </c>
      <c r="B265" s="17" t="s">
        <v>462</v>
      </c>
      <c r="C265" s="18" t="s">
        <v>309</v>
      </c>
      <c r="D265" s="25" t="s">
        <v>463</v>
      </c>
      <c r="E265" s="16">
        <v>2.0</v>
      </c>
      <c r="F265" s="26"/>
      <c r="G265" s="26"/>
      <c r="H265" s="26"/>
      <c r="I265" s="19">
        <f t="shared" si="1"/>
        <v>0</v>
      </c>
      <c r="J265" s="19">
        <f t="shared" si="2"/>
        <v>0</v>
      </c>
      <c r="K265" s="19">
        <f t="shared" si="3"/>
        <v>0</v>
      </c>
      <c r="L265" s="20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16">
        <v>258.0</v>
      </c>
      <c r="B266" s="17" t="s">
        <v>464</v>
      </c>
      <c r="C266" s="18" t="s">
        <v>309</v>
      </c>
      <c r="D266" s="25" t="s">
        <v>465</v>
      </c>
      <c r="E266" s="16">
        <v>2.0</v>
      </c>
      <c r="F266" s="26"/>
      <c r="G266" s="26"/>
      <c r="H266" s="26"/>
      <c r="I266" s="19">
        <f t="shared" si="1"/>
        <v>0</v>
      </c>
      <c r="J266" s="19">
        <f t="shared" si="2"/>
        <v>0</v>
      </c>
      <c r="K266" s="19">
        <f t="shared" si="3"/>
        <v>0</v>
      </c>
      <c r="L266" s="20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16">
        <v>259.0</v>
      </c>
      <c r="B267" s="17" t="s">
        <v>466</v>
      </c>
      <c r="C267" s="18" t="s">
        <v>326</v>
      </c>
      <c r="D267" s="18" t="s">
        <v>467</v>
      </c>
      <c r="E267" s="16">
        <v>5.0</v>
      </c>
      <c r="F267" s="26"/>
      <c r="G267" s="26"/>
      <c r="H267" s="26"/>
      <c r="I267" s="19">
        <f t="shared" si="1"/>
        <v>0</v>
      </c>
      <c r="J267" s="19">
        <f t="shared" si="2"/>
        <v>0</v>
      </c>
      <c r="K267" s="19">
        <f t="shared" si="3"/>
        <v>0</v>
      </c>
      <c r="L267" s="20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16">
        <v>260.0</v>
      </c>
      <c r="B268" s="17" t="s">
        <v>468</v>
      </c>
      <c r="C268" s="18" t="s">
        <v>21</v>
      </c>
      <c r="D268" s="18" t="s">
        <v>469</v>
      </c>
      <c r="E268" s="16">
        <v>1.0</v>
      </c>
      <c r="F268" s="26"/>
      <c r="G268" s="26"/>
      <c r="H268" s="26"/>
      <c r="I268" s="19">
        <f t="shared" si="1"/>
        <v>0</v>
      </c>
      <c r="J268" s="19">
        <f t="shared" si="2"/>
        <v>0</v>
      </c>
      <c r="K268" s="19">
        <f t="shared" si="3"/>
        <v>0</v>
      </c>
      <c r="L268" s="20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16">
        <v>261.0</v>
      </c>
      <c r="B269" s="17" t="s">
        <v>470</v>
      </c>
      <c r="C269" s="18" t="s">
        <v>21</v>
      </c>
      <c r="D269" s="18" t="s">
        <v>471</v>
      </c>
      <c r="E269" s="16">
        <v>30.0</v>
      </c>
      <c r="F269" s="26"/>
      <c r="G269" s="26"/>
      <c r="H269" s="26"/>
      <c r="I269" s="19">
        <f t="shared" si="1"/>
        <v>0</v>
      </c>
      <c r="J269" s="19">
        <f t="shared" si="2"/>
        <v>0</v>
      </c>
      <c r="K269" s="19">
        <f t="shared" si="3"/>
        <v>0</v>
      </c>
      <c r="L269" s="20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16">
        <v>262.0</v>
      </c>
      <c r="B270" s="17" t="s">
        <v>472</v>
      </c>
      <c r="C270" s="18" t="s">
        <v>326</v>
      </c>
      <c r="D270" s="18" t="s">
        <v>473</v>
      </c>
      <c r="E270" s="16">
        <v>2.0</v>
      </c>
      <c r="F270" s="26"/>
      <c r="G270" s="26"/>
      <c r="H270" s="26"/>
      <c r="I270" s="19">
        <f t="shared" si="1"/>
        <v>0</v>
      </c>
      <c r="J270" s="19">
        <f t="shared" si="2"/>
        <v>0</v>
      </c>
      <c r="K270" s="19">
        <f t="shared" si="3"/>
        <v>0</v>
      </c>
      <c r="L270" s="20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16">
        <v>263.0</v>
      </c>
      <c r="B271" s="17" t="s">
        <v>474</v>
      </c>
      <c r="C271" s="18" t="s">
        <v>21</v>
      </c>
      <c r="D271" s="18" t="s">
        <v>475</v>
      </c>
      <c r="E271" s="16">
        <v>10.0</v>
      </c>
      <c r="F271" s="26"/>
      <c r="G271" s="26"/>
      <c r="H271" s="26"/>
      <c r="I271" s="19">
        <f t="shared" si="1"/>
        <v>0</v>
      </c>
      <c r="J271" s="19">
        <f t="shared" si="2"/>
        <v>0</v>
      </c>
      <c r="K271" s="19">
        <f t="shared" si="3"/>
        <v>0</v>
      </c>
      <c r="L271" s="20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16">
        <v>264.0</v>
      </c>
      <c r="B272" s="17" t="s">
        <v>476</v>
      </c>
      <c r="C272" s="18" t="s">
        <v>326</v>
      </c>
      <c r="D272" s="18" t="s">
        <v>477</v>
      </c>
      <c r="E272" s="16">
        <v>1.0</v>
      </c>
      <c r="F272" s="26"/>
      <c r="G272" s="26"/>
      <c r="H272" s="26"/>
      <c r="I272" s="19">
        <f t="shared" si="1"/>
        <v>0</v>
      </c>
      <c r="J272" s="19">
        <f t="shared" si="2"/>
        <v>0</v>
      </c>
      <c r="K272" s="19">
        <f t="shared" si="3"/>
        <v>0</v>
      </c>
      <c r="L272" s="20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16">
        <v>265.0</v>
      </c>
      <c r="B273" s="17" t="s">
        <v>478</v>
      </c>
      <c r="C273" s="18" t="s">
        <v>326</v>
      </c>
      <c r="D273" s="18" t="s">
        <v>479</v>
      </c>
      <c r="E273" s="16">
        <v>1.0</v>
      </c>
      <c r="F273" s="26"/>
      <c r="G273" s="26"/>
      <c r="H273" s="26"/>
      <c r="I273" s="19">
        <f t="shared" si="1"/>
        <v>0</v>
      </c>
      <c r="J273" s="19">
        <f t="shared" si="2"/>
        <v>0</v>
      </c>
      <c r="K273" s="19">
        <f t="shared" si="3"/>
        <v>0</v>
      </c>
      <c r="L273" s="20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16">
        <v>266.0</v>
      </c>
      <c r="B274" s="17" t="s">
        <v>480</v>
      </c>
      <c r="C274" s="18" t="s">
        <v>309</v>
      </c>
      <c r="D274" s="18" t="s">
        <v>481</v>
      </c>
      <c r="E274" s="16">
        <v>1.0</v>
      </c>
      <c r="F274" s="26"/>
      <c r="G274" s="26"/>
      <c r="H274" s="26"/>
      <c r="I274" s="19">
        <f t="shared" si="1"/>
        <v>0</v>
      </c>
      <c r="J274" s="19">
        <f t="shared" si="2"/>
        <v>0</v>
      </c>
      <c r="K274" s="19">
        <f t="shared" si="3"/>
        <v>0</v>
      </c>
      <c r="L274" s="20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16">
        <v>267.0</v>
      </c>
      <c r="B275" s="17" t="s">
        <v>482</v>
      </c>
      <c r="C275" s="18" t="s">
        <v>21</v>
      </c>
      <c r="D275" s="18" t="s">
        <v>483</v>
      </c>
      <c r="E275" s="16">
        <v>1.0</v>
      </c>
      <c r="F275" s="26"/>
      <c r="G275" s="26"/>
      <c r="H275" s="26"/>
      <c r="I275" s="19">
        <f t="shared" si="1"/>
        <v>0</v>
      </c>
      <c r="J275" s="19">
        <f t="shared" si="2"/>
        <v>0</v>
      </c>
      <c r="K275" s="19">
        <f t="shared" si="3"/>
        <v>0</v>
      </c>
      <c r="L275" s="20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16">
        <v>268.0</v>
      </c>
      <c r="B276" s="17" t="s">
        <v>484</v>
      </c>
      <c r="C276" s="18" t="s">
        <v>21</v>
      </c>
      <c r="D276" s="18" t="s">
        <v>485</v>
      </c>
      <c r="E276" s="16">
        <v>1.0</v>
      </c>
      <c r="F276" s="26"/>
      <c r="G276" s="26"/>
      <c r="H276" s="26"/>
      <c r="I276" s="19">
        <f t="shared" si="1"/>
        <v>0</v>
      </c>
      <c r="J276" s="19">
        <f t="shared" si="2"/>
        <v>0</v>
      </c>
      <c r="K276" s="19">
        <f t="shared" si="3"/>
        <v>0</v>
      </c>
      <c r="L276" s="20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16">
        <v>269.0</v>
      </c>
      <c r="B277" s="17" t="s">
        <v>486</v>
      </c>
      <c r="C277" s="18" t="s">
        <v>326</v>
      </c>
      <c r="D277" s="18" t="s">
        <v>487</v>
      </c>
      <c r="E277" s="16">
        <v>5.0</v>
      </c>
      <c r="F277" s="26"/>
      <c r="G277" s="26"/>
      <c r="H277" s="26"/>
      <c r="I277" s="19">
        <f t="shared" si="1"/>
        <v>0</v>
      </c>
      <c r="J277" s="19">
        <f t="shared" si="2"/>
        <v>0</v>
      </c>
      <c r="K277" s="19">
        <f t="shared" si="3"/>
        <v>0</v>
      </c>
      <c r="L277" s="20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16">
        <v>270.0</v>
      </c>
      <c r="B278" s="17" t="s">
        <v>488</v>
      </c>
      <c r="C278" s="18" t="s">
        <v>326</v>
      </c>
      <c r="D278" s="18" t="s">
        <v>487</v>
      </c>
      <c r="E278" s="16">
        <v>5.0</v>
      </c>
      <c r="F278" s="26"/>
      <c r="G278" s="26"/>
      <c r="H278" s="26"/>
      <c r="I278" s="19">
        <f t="shared" si="1"/>
        <v>0</v>
      </c>
      <c r="J278" s="19">
        <f t="shared" si="2"/>
        <v>0</v>
      </c>
      <c r="K278" s="19">
        <f t="shared" si="3"/>
        <v>0</v>
      </c>
      <c r="L278" s="20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16">
        <v>271.0</v>
      </c>
      <c r="B279" s="17" t="s">
        <v>489</v>
      </c>
      <c r="C279" s="18" t="s">
        <v>326</v>
      </c>
      <c r="D279" s="18" t="s">
        <v>487</v>
      </c>
      <c r="E279" s="16">
        <v>1.0</v>
      </c>
      <c r="F279" s="26"/>
      <c r="G279" s="26"/>
      <c r="H279" s="26"/>
      <c r="I279" s="19">
        <f t="shared" si="1"/>
        <v>0</v>
      </c>
      <c r="J279" s="19">
        <f t="shared" si="2"/>
        <v>0</v>
      </c>
      <c r="K279" s="19">
        <f t="shared" si="3"/>
        <v>0</v>
      </c>
      <c r="L279" s="20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16">
        <v>272.0</v>
      </c>
      <c r="B280" s="17" t="s">
        <v>490</v>
      </c>
      <c r="C280" s="18"/>
      <c r="D280" s="18" t="s">
        <v>347</v>
      </c>
      <c r="E280" s="16">
        <v>25.0</v>
      </c>
      <c r="F280" s="26"/>
      <c r="G280" s="26"/>
      <c r="H280" s="26"/>
      <c r="I280" s="19">
        <f t="shared" si="1"/>
        <v>0</v>
      </c>
      <c r="J280" s="19">
        <f t="shared" si="2"/>
        <v>0</v>
      </c>
      <c r="K280" s="19">
        <f t="shared" si="3"/>
        <v>0</v>
      </c>
      <c r="L280" s="20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16">
        <v>273.0</v>
      </c>
      <c r="B281" s="17" t="s">
        <v>491</v>
      </c>
      <c r="C281" s="18"/>
      <c r="D281" s="18" t="s">
        <v>347</v>
      </c>
      <c r="E281" s="16">
        <v>25.0</v>
      </c>
      <c r="F281" s="26"/>
      <c r="G281" s="26"/>
      <c r="H281" s="26"/>
      <c r="I281" s="19">
        <f t="shared" si="1"/>
        <v>0</v>
      </c>
      <c r="J281" s="19">
        <f t="shared" si="2"/>
        <v>0</v>
      </c>
      <c r="K281" s="19">
        <f t="shared" si="3"/>
        <v>0</v>
      </c>
      <c r="L281" s="20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16">
        <v>274.0</v>
      </c>
      <c r="B282" s="17" t="s">
        <v>492</v>
      </c>
      <c r="C282" s="18" t="s">
        <v>326</v>
      </c>
      <c r="D282" s="18" t="s">
        <v>30</v>
      </c>
      <c r="E282" s="16">
        <v>1.0</v>
      </c>
      <c r="F282" s="26"/>
      <c r="G282" s="26"/>
      <c r="H282" s="26"/>
      <c r="I282" s="19">
        <f t="shared" si="1"/>
        <v>0</v>
      </c>
      <c r="J282" s="19">
        <f t="shared" si="2"/>
        <v>0</v>
      </c>
      <c r="K282" s="19">
        <f t="shared" si="3"/>
        <v>0</v>
      </c>
      <c r="L282" s="20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16">
        <v>275.0</v>
      </c>
      <c r="B283" s="17" t="s">
        <v>493</v>
      </c>
      <c r="C283" s="18" t="s">
        <v>26</v>
      </c>
      <c r="D283" s="18" t="s">
        <v>30</v>
      </c>
      <c r="E283" s="16">
        <v>2.0</v>
      </c>
      <c r="F283" s="26"/>
      <c r="G283" s="26"/>
      <c r="H283" s="26"/>
      <c r="I283" s="19">
        <f t="shared" si="1"/>
        <v>0</v>
      </c>
      <c r="J283" s="19">
        <f t="shared" si="2"/>
        <v>0</v>
      </c>
      <c r="K283" s="19">
        <f t="shared" si="3"/>
        <v>0</v>
      </c>
      <c r="L283" s="20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16">
        <v>276.0</v>
      </c>
      <c r="B284" s="17" t="s">
        <v>494</v>
      </c>
      <c r="C284" s="18" t="s">
        <v>26</v>
      </c>
      <c r="D284" s="18" t="s">
        <v>30</v>
      </c>
      <c r="E284" s="16">
        <v>1.0</v>
      </c>
      <c r="F284" s="26"/>
      <c r="G284" s="26"/>
      <c r="H284" s="26"/>
      <c r="I284" s="19">
        <f t="shared" si="1"/>
        <v>0</v>
      </c>
      <c r="J284" s="19">
        <f t="shared" si="2"/>
        <v>0</v>
      </c>
      <c r="K284" s="19">
        <f t="shared" si="3"/>
        <v>0</v>
      </c>
      <c r="L284" s="20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16">
        <v>277.0</v>
      </c>
      <c r="B285" s="17" t="s">
        <v>495</v>
      </c>
      <c r="C285" s="18" t="s">
        <v>496</v>
      </c>
      <c r="D285" s="18" t="s">
        <v>30</v>
      </c>
      <c r="E285" s="16">
        <v>1.0</v>
      </c>
      <c r="F285" s="26"/>
      <c r="G285" s="26"/>
      <c r="H285" s="26"/>
      <c r="I285" s="19">
        <f t="shared" si="1"/>
        <v>0</v>
      </c>
      <c r="J285" s="19">
        <f t="shared" si="2"/>
        <v>0</v>
      </c>
      <c r="K285" s="19">
        <f t="shared" si="3"/>
        <v>0</v>
      </c>
      <c r="L285" s="20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16">
        <v>278.0</v>
      </c>
      <c r="B286" s="17" t="s">
        <v>497</v>
      </c>
      <c r="C286" s="18" t="s">
        <v>498</v>
      </c>
      <c r="D286" s="18" t="s">
        <v>30</v>
      </c>
      <c r="E286" s="16">
        <v>1.0</v>
      </c>
      <c r="F286" s="26"/>
      <c r="G286" s="26"/>
      <c r="H286" s="26"/>
      <c r="I286" s="19">
        <f t="shared" si="1"/>
        <v>0</v>
      </c>
      <c r="J286" s="19">
        <f t="shared" si="2"/>
        <v>0</v>
      </c>
      <c r="K286" s="19">
        <f t="shared" si="3"/>
        <v>0</v>
      </c>
      <c r="L286" s="20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16">
        <v>279.0</v>
      </c>
      <c r="B287" s="17" t="s">
        <v>499</v>
      </c>
      <c r="C287" s="18" t="s">
        <v>500</v>
      </c>
      <c r="D287" s="18" t="s">
        <v>30</v>
      </c>
      <c r="E287" s="16">
        <v>7.0</v>
      </c>
      <c r="F287" s="26"/>
      <c r="G287" s="26"/>
      <c r="H287" s="26"/>
      <c r="I287" s="19">
        <f t="shared" si="1"/>
        <v>0</v>
      </c>
      <c r="J287" s="19">
        <f t="shared" si="2"/>
        <v>0</v>
      </c>
      <c r="K287" s="19">
        <f t="shared" si="3"/>
        <v>0</v>
      </c>
      <c r="L287" s="20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16">
        <v>280.0</v>
      </c>
      <c r="B288" s="17" t="s">
        <v>501</v>
      </c>
      <c r="C288" s="18" t="s">
        <v>502</v>
      </c>
      <c r="D288" s="25" t="s">
        <v>503</v>
      </c>
      <c r="E288" s="16">
        <v>1.0</v>
      </c>
      <c r="F288" s="26"/>
      <c r="G288" s="26"/>
      <c r="H288" s="26"/>
      <c r="I288" s="19">
        <f t="shared" si="1"/>
        <v>0</v>
      </c>
      <c r="J288" s="19">
        <f t="shared" si="2"/>
        <v>0</v>
      </c>
      <c r="K288" s="19">
        <f t="shared" si="3"/>
        <v>0</v>
      </c>
      <c r="L288" s="20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16">
        <v>281.0</v>
      </c>
      <c r="B289" s="33" t="s">
        <v>504</v>
      </c>
      <c r="C289" s="18" t="s">
        <v>505</v>
      </c>
      <c r="D289" s="25" t="s">
        <v>506</v>
      </c>
      <c r="E289" s="16">
        <v>2.0</v>
      </c>
      <c r="F289" s="26"/>
      <c r="G289" s="26"/>
      <c r="H289" s="26"/>
      <c r="I289" s="19">
        <f t="shared" si="1"/>
        <v>0</v>
      </c>
      <c r="J289" s="19">
        <f t="shared" si="2"/>
        <v>0</v>
      </c>
      <c r="K289" s="19">
        <f t="shared" si="3"/>
        <v>0</v>
      </c>
      <c r="L289" s="20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27.75" customHeight="1">
      <c r="A290" s="42" t="s">
        <v>507</v>
      </c>
      <c r="B290" s="43"/>
      <c r="C290" s="43"/>
      <c r="D290" s="43"/>
      <c r="E290" s="43"/>
      <c r="F290" s="43"/>
      <c r="G290" s="43"/>
      <c r="H290" s="43"/>
      <c r="I290" s="43"/>
      <c r="J290" s="43"/>
      <c r="K290" s="44">
        <f>SUM(K9:K289)</f>
        <v>0</v>
      </c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ht="12.75" customHeight="1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48.0" customHeight="1">
      <c r="A292" s="48" t="s">
        <v>508</v>
      </c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9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50"/>
      <c r="B293" s="50"/>
      <c r="C293" s="50"/>
      <c r="D293" s="51"/>
      <c r="E293" s="50"/>
      <c r="F293" s="50"/>
      <c r="G293" s="50"/>
      <c r="H293" s="50"/>
      <c r="I293" s="50"/>
      <c r="J293" s="50"/>
      <c r="K293" s="50"/>
      <c r="L293" s="50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50"/>
      <c r="B294" s="50"/>
      <c r="C294" s="50"/>
      <c r="D294" s="51"/>
      <c r="E294" s="50"/>
      <c r="F294" s="50"/>
      <c r="G294" s="50"/>
      <c r="H294" s="50"/>
      <c r="I294" s="50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52"/>
      <c r="C295" s="50"/>
      <c r="D295" s="5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52"/>
      <c r="C296" s="50"/>
      <c r="D296" s="5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25.5" customHeight="1">
      <c r="A297" s="4"/>
      <c r="B297" s="53" t="s">
        <v>509</v>
      </c>
      <c r="C297" s="54"/>
      <c r="D297" s="4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30.0" customHeight="1">
      <c r="A298" s="4"/>
      <c r="B298" s="53" t="s">
        <v>510</v>
      </c>
      <c r="C298" s="55"/>
      <c r="D298" s="47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31.5" customHeight="1">
      <c r="A299" s="4"/>
      <c r="B299" s="53" t="s">
        <v>511</v>
      </c>
      <c r="C299" s="55"/>
      <c r="D299" s="47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32.25" customHeight="1">
      <c r="A300" s="4"/>
      <c r="B300" s="56" t="s">
        <v>512</v>
      </c>
      <c r="C300" s="57"/>
      <c r="D300" s="47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10"/>
      <c r="C301" s="11"/>
      <c r="D301" s="5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52"/>
      <c r="C302" s="50"/>
      <c r="D302" s="5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52"/>
      <c r="C303" s="50"/>
      <c r="D303" s="5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52"/>
      <c r="C304" s="50"/>
      <c r="D304" s="5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52"/>
      <c r="C305" s="50"/>
      <c r="D305" s="5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52"/>
      <c r="C306" s="50"/>
      <c r="D306" s="5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52"/>
      <c r="C307" s="50"/>
      <c r="D307" s="5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52"/>
      <c r="C308" s="50"/>
      <c r="D308" s="5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52"/>
      <c r="C309" s="50"/>
      <c r="D309" s="5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5">
        <v>0.0</v>
      </c>
      <c r="B310" s="52"/>
      <c r="C310" s="50"/>
      <c r="D310" s="5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5">
        <v>0.05</v>
      </c>
      <c r="B311" s="52"/>
      <c r="C311" s="50"/>
      <c r="D311" s="5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5">
        <v>0.1</v>
      </c>
      <c r="B312" s="52"/>
      <c r="C312" s="50"/>
      <c r="D312" s="5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5">
        <v>0.19</v>
      </c>
      <c r="B313" s="52"/>
      <c r="C313" s="50"/>
      <c r="D313" s="5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52"/>
      <c r="C314" s="50"/>
      <c r="D314" s="5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52"/>
      <c r="C315" s="50"/>
      <c r="D315" s="5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52"/>
      <c r="C316" s="50"/>
      <c r="D316" s="5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52"/>
      <c r="C317" s="50"/>
      <c r="D317" s="5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52"/>
      <c r="C318" s="50"/>
      <c r="D318" s="5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52"/>
      <c r="C319" s="50"/>
      <c r="D319" s="5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52"/>
      <c r="C320" s="50"/>
      <c r="D320" s="5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52"/>
      <c r="C321" s="50"/>
      <c r="D321" s="5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52"/>
      <c r="C322" s="50"/>
      <c r="D322" s="5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52"/>
      <c r="C323" s="50"/>
      <c r="D323" s="5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52"/>
      <c r="C324" s="50"/>
      <c r="D324" s="5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52"/>
      <c r="C325" s="50"/>
      <c r="D325" s="5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52"/>
      <c r="C326" s="50"/>
      <c r="D326" s="5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52"/>
      <c r="C327" s="50"/>
      <c r="D327" s="5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52"/>
      <c r="C328" s="50"/>
      <c r="D328" s="5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52"/>
      <c r="C329" s="50"/>
      <c r="D329" s="5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52"/>
      <c r="C330" s="50"/>
      <c r="D330" s="5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52"/>
      <c r="C331" s="50"/>
      <c r="D331" s="5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52"/>
      <c r="C332" s="50"/>
      <c r="D332" s="5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52"/>
      <c r="C333" s="50"/>
      <c r="D333" s="5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52"/>
      <c r="C334" s="50"/>
      <c r="D334" s="5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52"/>
      <c r="C335" s="50"/>
      <c r="D335" s="5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52"/>
      <c r="C336" s="50"/>
      <c r="D336" s="5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52"/>
      <c r="C337" s="50"/>
      <c r="D337" s="5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52"/>
      <c r="C338" s="50"/>
      <c r="D338" s="5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52"/>
      <c r="C339" s="50"/>
      <c r="D339" s="5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52"/>
      <c r="C340" s="50"/>
      <c r="D340" s="5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52"/>
      <c r="C341" s="50"/>
      <c r="D341" s="5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52"/>
      <c r="C342" s="50"/>
      <c r="D342" s="5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52"/>
      <c r="C343" s="50"/>
      <c r="D343" s="5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52"/>
      <c r="C344" s="50"/>
      <c r="D344" s="5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52"/>
      <c r="C345" s="50"/>
      <c r="D345" s="5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52"/>
      <c r="C346" s="50"/>
      <c r="D346" s="5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52"/>
      <c r="C347" s="50"/>
      <c r="D347" s="5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52"/>
      <c r="C348" s="50"/>
      <c r="D348" s="5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52"/>
      <c r="C349" s="50"/>
      <c r="D349" s="5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52"/>
      <c r="C350" s="50"/>
      <c r="D350" s="5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52"/>
      <c r="C351" s="50"/>
      <c r="D351" s="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52"/>
      <c r="C352" s="50"/>
      <c r="D352" s="5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52"/>
      <c r="C353" s="50"/>
      <c r="D353" s="5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52"/>
      <c r="C354" s="50"/>
      <c r="D354" s="5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52"/>
      <c r="C355" s="50"/>
      <c r="D355" s="5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52"/>
      <c r="C356" s="50"/>
      <c r="D356" s="5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52"/>
      <c r="C357" s="50"/>
      <c r="D357" s="5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52"/>
      <c r="C358" s="50"/>
      <c r="D358" s="5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52"/>
      <c r="C359" s="50"/>
      <c r="D359" s="5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52"/>
      <c r="C360" s="50"/>
      <c r="D360" s="5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52"/>
      <c r="C361" s="50"/>
      <c r="D361" s="5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52"/>
      <c r="C362" s="50"/>
      <c r="D362" s="5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52"/>
      <c r="C363" s="50"/>
      <c r="D363" s="5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52"/>
      <c r="C364" s="50"/>
      <c r="D364" s="5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52"/>
      <c r="C365" s="50"/>
      <c r="D365" s="5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52"/>
      <c r="C366" s="50"/>
      <c r="D366" s="5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52"/>
      <c r="C367" s="50"/>
      <c r="D367" s="5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52"/>
      <c r="C368" s="50"/>
      <c r="D368" s="5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52"/>
      <c r="C369" s="50"/>
      <c r="D369" s="5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52"/>
      <c r="C370" s="50"/>
      <c r="D370" s="5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52"/>
      <c r="C371" s="50"/>
      <c r="D371" s="5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52"/>
      <c r="C372" s="50"/>
      <c r="D372" s="5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52"/>
      <c r="C373" s="50"/>
      <c r="D373" s="5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52"/>
      <c r="C374" s="50"/>
      <c r="D374" s="5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52"/>
      <c r="C375" s="50"/>
      <c r="D375" s="5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52"/>
      <c r="C376" s="50"/>
      <c r="D376" s="5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52"/>
      <c r="C377" s="50"/>
      <c r="D377" s="5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52"/>
      <c r="C378" s="50"/>
      <c r="D378" s="5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52"/>
      <c r="C379" s="50"/>
      <c r="D379" s="5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52"/>
      <c r="C380" s="50"/>
      <c r="D380" s="5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52"/>
      <c r="C381" s="50"/>
      <c r="D381" s="5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52"/>
      <c r="C382" s="50"/>
      <c r="D382" s="5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52"/>
      <c r="C383" s="50"/>
      <c r="D383" s="5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52"/>
      <c r="C384" s="50"/>
      <c r="D384" s="5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52"/>
      <c r="C385" s="50"/>
      <c r="D385" s="5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52"/>
      <c r="C386" s="50"/>
      <c r="D386" s="5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52"/>
      <c r="C387" s="50"/>
      <c r="D387" s="5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52"/>
      <c r="C388" s="50"/>
      <c r="D388" s="5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52"/>
      <c r="C389" s="50"/>
      <c r="D389" s="5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52"/>
      <c r="C390" s="50"/>
      <c r="D390" s="5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52"/>
      <c r="C391" s="50"/>
      <c r="D391" s="5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52"/>
      <c r="C392" s="50"/>
      <c r="D392" s="5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52"/>
      <c r="C393" s="50"/>
      <c r="D393" s="5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52"/>
      <c r="C394" s="50"/>
      <c r="D394" s="5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52"/>
      <c r="C395" s="50"/>
      <c r="D395" s="5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52"/>
      <c r="C396" s="50"/>
      <c r="D396" s="5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52"/>
      <c r="C397" s="50"/>
      <c r="D397" s="5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52"/>
      <c r="C398" s="50"/>
      <c r="D398" s="5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52"/>
      <c r="C399" s="50"/>
      <c r="D399" s="5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52"/>
      <c r="C400" s="50"/>
      <c r="D400" s="5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52"/>
      <c r="C401" s="50"/>
      <c r="D401" s="5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52"/>
      <c r="C402" s="50"/>
      <c r="D402" s="5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52"/>
      <c r="C403" s="50"/>
      <c r="D403" s="5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52"/>
      <c r="C404" s="50"/>
      <c r="D404" s="5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52"/>
      <c r="C405" s="50"/>
      <c r="D405" s="5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52"/>
      <c r="C406" s="50"/>
      <c r="D406" s="5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52"/>
      <c r="C407" s="50"/>
      <c r="D407" s="5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52"/>
      <c r="C408" s="50"/>
      <c r="D408" s="5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52"/>
      <c r="C409" s="50"/>
      <c r="D409" s="5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52"/>
      <c r="C410" s="50"/>
      <c r="D410" s="5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52"/>
      <c r="C411" s="50"/>
      <c r="D411" s="5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52"/>
      <c r="C412" s="50"/>
      <c r="D412" s="5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52"/>
      <c r="C413" s="50"/>
      <c r="D413" s="5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52"/>
      <c r="C414" s="50"/>
      <c r="D414" s="5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52"/>
      <c r="C415" s="50"/>
      <c r="D415" s="5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52"/>
      <c r="C416" s="50"/>
      <c r="D416" s="5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52"/>
      <c r="C417" s="50"/>
      <c r="D417" s="5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52"/>
      <c r="C418" s="50"/>
      <c r="D418" s="5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52"/>
      <c r="C419" s="50"/>
      <c r="D419" s="5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52"/>
      <c r="C420" s="50"/>
      <c r="D420" s="5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52"/>
      <c r="C421" s="50"/>
      <c r="D421" s="5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52"/>
      <c r="C422" s="50"/>
      <c r="D422" s="5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52"/>
      <c r="C423" s="50"/>
      <c r="D423" s="5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52"/>
      <c r="C424" s="50"/>
      <c r="D424" s="5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52"/>
      <c r="C425" s="50"/>
      <c r="D425" s="5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52"/>
      <c r="C426" s="50"/>
      <c r="D426" s="5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52"/>
      <c r="C427" s="50"/>
      <c r="D427" s="5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52"/>
      <c r="C428" s="50"/>
      <c r="D428" s="5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52"/>
      <c r="C429" s="50"/>
      <c r="D429" s="5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52"/>
      <c r="C430" s="50"/>
      <c r="D430" s="5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52"/>
      <c r="C431" s="50"/>
      <c r="D431" s="5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52"/>
      <c r="C432" s="50"/>
      <c r="D432" s="5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52"/>
      <c r="C433" s="50"/>
      <c r="D433" s="5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52"/>
      <c r="C434" s="50"/>
      <c r="D434" s="5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52"/>
      <c r="C435" s="50"/>
      <c r="D435" s="5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52"/>
      <c r="C436" s="50"/>
      <c r="D436" s="5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52"/>
      <c r="C437" s="50"/>
      <c r="D437" s="5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52"/>
      <c r="C438" s="50"/>
      <c r="D438" s="5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52"/>
      <c r="C439" s="50"/>
      <c r="D439" s="5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52"/>
      <c r="C440" s="50"/>
      <c r="D440" s="5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52"/>
      <c r="C441" s="50"/>
      <c r="D441" s="5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52"/>
      <c r="C442" s="50"/>
      <c r="D442" s="5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52"/>
      <c r="C443" s="50"/>
      <c r="D443" s="5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52"/>
      <c r="C444" s="50"/>
      <c r="D444" s="5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52"/>
      <c r="C445" s="50"/>
      <c r="D445" s="5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52"/>
      <c r="C446" s="50"/>
      <c r="D446" s="5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52"/>
      <c r="C447" s="50"/>
      <c r="D447" s="5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52"/>
      <c r="C448" s="50"/>
      <c r="D448" s="5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52"/>
      <c r="C449" s="50"/>
      <c r="D449" s="5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52"/>
      <c r="C450" s="50"/>
      <c r="D450" s="5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52"/>
      <c r="C451" s="50"/>
      <c r="D451" s="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52"/>
      <c r="C452" s="50"/>
      <c r="D452" s="5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52"/>
      <c r="C453" s="50"/>
      <c r="D453" s="5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52"/>
      <c r="C454" s="50"/>
      <c r="D454" s="5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52"/>
      <c r="C455" s="50"/>
      <c r="D455" s="5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52"/>
      <c r="C456" s="50"/>
      <c r="D456" s="5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52"/>
      <c r="C457" s="50"/>
      <c r="D457" s="5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52"/>
      <c r="C458" s="50"/>
      <c r="D458" s="5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52"/>
      <c r="C459" s="50"/>
      <c r="D459" s="5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52"/>
      <c r="C460" s="50"/>
      <c r="D460" s="5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52"/>
      <c r="C461" s="50"/>
      <c r="D461" s="5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52"/>
      <c r="C462" s="50"/>
      <c r="D462" s="5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52"/>
      <c r="C463" s="50"/>
      <c r="D463" s="5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52"/>
      <c r="C464" s="50"/>
      <c r="D464" s="5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52"/>
      <c r="C465" s="50"/>
      <c r="D465" s="5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52"/>
      <c r="C466" s="50"/>
      <c r="D466" s="5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52"/>
      <c r="C467" s="50"/>
      <c r="D467" s="5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52"/>
      <c r="C468" s="50"/>
      <c r="D468" s="5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52"/>
      <c r="C469" s="50"/>
      <c r="D469" s="5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52"/>
      <c r="C470" s="50"/>
      <c r="D470" s="5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52"/>
      <c r="C471" s="50"/>
      <c r="D471" s="5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52"/>
      <c r="C472" s="50"/>
      <c r="D472" s="5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52"/>
      <c r="C473" s="50"/>
      <c r="D473" s="5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52"/>
      <c r="C474" s="50"/>
      <c r="D474" s="5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52"/>
      <c r="C475" s="50"/>
      <c r="D475" s="5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52"/>
      <c r="C476" s="50"/>
      <c r="D476" s="5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52"/>
      <c r="C477" s="50"/>
      <c r="D477" s="5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52"/>
      <c r="C478" s="50"/>
      <c r="D478" s="5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52"/>
      <c r="C479" s="50"/>
      <c r="D479" s="5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52"/>
      <c r="C480" s="50"/>
      <c r="D480" s="5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52"/>
      <c r="C481" s="50"/>
      <c r="D481" s="5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52"/>
      <c r="C482" s="50"/>
      <c r="D482" s="5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52"/>
      <c r="C483" s="50"/>
      <c r="D483" s="5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52"/>
      <c r="C484" s="50"/>
      <c r="D484" s="5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52"/>
      <c r="C485" s="50"/>
      <c r="D485" s="5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52"/>
      <c r="C486" s="50"/>
      <c r="D486" s="5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52"/>
      <c r="C487" s="50"/>
      <c r="D487" s="5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52"/>
      <c r="C488" s="50"/>
      <c r="D488" s="5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52"/>
      <c r="C489" s="50"/>
      <c r="D489" s="5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52"/>
      <c r="C490" s="50"/>
      <c r="D490" s="5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52"/>
      <c r="C491" s="50"/>
      <c r="D491" s="5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52"/>
      <c r="C492" s="50"/>
      <c r="D492" s="5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52"/>
      <c r="C493" s="50"/>
      <c r="D493" s="5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52"/>
      <c r="C494" s="50"/>
      <c r="D494" s="5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52"/>
      <c r="C495" s="50"/>
      <c r="D495" s="5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52"/>
      <c r="C496" s="50"/>
      <c r="D496" s="5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52"/>
      <c r="C497" s="50"/>
      <c r="D497" s="5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52"/>
      <c r="C498" s="50"/>
      <c r="D498" s="5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52"/>
      <c r="C499" s="50"/>
      <c r="D499" s="5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52"/>
      <c r="C500" s="50"/>
      <c r="D500" s="5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52"/>
      <c r="C501" s="50"/>
      <c r="D501" s="5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52"/>
      <c r="C502" s="50"/>
      <c r="D502" s="5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52"/>
      <c r="C503" s="50"/>
      <c r="D503" s="5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52"/>
      <c r="C504" s="50"/>
      <c r="D504" s="5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52"/>
      <c r="C505" s="50"/>
      <c r="D505" s="5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52"/>
      <c r="C506" s="50"/>
      <c r="D506" s="5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52"/>
      <c r="C507" s="50"/>
      <c r="D507" s="5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52"/>
      <c r="C508" s="50"/>
      <c r="D508" s="5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52"/>
      <c r="C509" s="50"/>
      <c r="D509" s="5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52"/>
      <c r="C510" s="50"/>
      <c r="D510" s="5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52"/>
      <c r="C511" s="50"/>
      <c r="D511" s="5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52"/>
      <c r="C512" s="50"/>
      <c r="D512" s="5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52"/>
      <c r="C513" s="50"/>
      <c r="D513" s="5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52"/>
      <c r="C514" s="50"/>
      <c r="D514" s="5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52"/>
      <c r="C515" s="50"/>
      <c r="D515" s="5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52"/>
      <c r="C516" s="50"/>
      <c r="D516" s="5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52"/>
      <c r="C517" s="50"/>
      <c r="D517" s="5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52"/>
      <c r="C518" s="50"/>
      <c r="D518" s="5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52"/>
      <c r="C519" s="50"/>
      <c r="D519" s="5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52"/>
      <c r="C520" s="50"/>
      <c r="D520" s="5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52"/>
      <c r="C521" s="50"/>
      <c r="D521" s="5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52"/>
      <c r="C522" s="50"/>
      <c r="D522" s="5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52"/>
      <c r="C523" s="50"/>
      <c r="D523" s="5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52"/>
      <c r="C524" s="50"/>
      <c r="D524" s="5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52"/>
      <c r="C525" s="50"/>
      <c r="D525" s="5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52"/>
      <c r="C526" s="50"/>
      <c r="D526" s="5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52"/>
      <c r="C527" s="50"/>
      <c r="D527" s="5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52"/>
      <c r="C528" s="50"/>
      <c r="D528" s="5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52"/>
      <c r="C529" s="50"/>
      <c r="D529" s="5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52"/>
      <c r="C530" s="50"/>
      <c r="D530" s="5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52"/>
      <c r="C531" s="50"/>
      <c r="D531" s="5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52"/>
      <c r="C532" s="50"/>
      <c r="D532" s="5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52"/>
      <c r="C533" s="50"/>
      <c r="D533" s="5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52"/>
      <c r="C534" s="50"/>
      <c r="D534" s="5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52"/>
      <c r="C535" s="50"/>
      <c r="D535" s="5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52"/>
      <c r="C536" s="50"/>
      <c r="D536" s="5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52"/>
      <c r="C537" s="50"/>
      <c r="D537" s="5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52"/>
      <c r="C538" s="50"/>
      <c r="D538" s="5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52"/>
      <c r="C539" s="50"/>
      <c r="D539" s="5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52"/>
      <c r="C540" s="50"/>
      <c r="D540" s="5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52"/>
      <c r="C541" s="50"/>
      <c r="D541" s="5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52"/>
      <c r="C542" s="50"/>
      <c r="D542" s="5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52"/>
      <c r="C543" s="50"/>
      <c r="D543" s="5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52"/>
      <c r="C544" s="50"/>
      <c r="D544" s="5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52"/>
      <c r="C545" s="50"/>
      <c r="D545" s="5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52"/>
      <c r="C546" s="50"/>
      <c r="D546" s="5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52"/>
      <c r="C547" s="50"/>
      <c r="D547" s="5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52"/>
      <c r="C548" s="50"/>
      <c r="D548" s="5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52"/>
      <c r="C549" s="50"/>
      <c r="D549" s="5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52"/>
      <c r="C550" s="50"/>
      <c r="D550" s="5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52"/>
      <c r="C551" s="50"/>
      <c r="D551" s="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52"/>
      <c r="C552" s="50"/>
      <c r="D552" s="5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52"/>
      <c r="C553" s="50"/>
      <c r="D553" s="5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52"/>
      <c r="C554" s="50"/>
      <c r="D554" s="5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52"/>
      <c r="C555" s="50"/>
      <c r="D555" s="5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52"/>
      <c r="C556" s="50"/>
      <c r="D556" s="5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52"/>
      <c r="C557" s="50"/>
      <c r="D557" s="5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52"/>
      <c r="C558" s="50"/>
      <c r="D558" s="5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52"/>
      <c r="C559" s="50"/>
      <c r="D559" s="5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52"/>
      <c r="C560" s="50"/>
      <c r="D560" s="5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52"/>
      <c r="C561" s="50"/>
      <c r="D561" s="5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52"/>
      <c r="C562" s="50"/>
      <c r="D562" s="5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52"/>
      <c r="C563" s="50"/>
      <c r="D563" s="5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52"/>
      <c r="C564" s="50"/>
      <c r="D564" s="5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52"/>
      <c r="C565" s="50"/>
      <c r="D565" s="5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52"/>
      <c r="C566" s="50"/>
      <c r="D566" s="5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52"/>
      <c r="C567" s="50"/>
      <c r="D567" s="5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52"/>
      <c r="C568" s="50"/>
      <c r="D568" s="5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52"/>
      <c r="C569" s="50"/>
      <c r="D569" s="5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52"/>
      <c r="C570" s="50"/>
      <c r="D570" s="5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52"/>
      <c r="C571" s="50"/>
      <c r="D571" s="5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52"/>
      <c r="C572" s="50"/>
      <c r="D572" s="5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52"/>
      <c r="C573" s="50"/>
      <c r="D573" s="5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52"/>
      <c r="C574" s="50"/>
      <c r="D574" s="5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52"/>
      <c r="C575" s="50"/>
      <c r="D575" s="5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52"/>
      <c r="C576" s="50"/>
      <c r="D576" s="5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52"/>
      <c r="C577" s="50"/>
      <c r="D577" s="5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52"/>
      <c r="C578" s="50"/>
      <c r="D578" s="5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52"/>
      <c r="C579" s="50"/>
      <c r="D579" s="5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52"/>
      <c r="C580" s="50"/>
      <c r="D580" s="5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52"/>
      <c r="C581" s="50"/>
      <c r="D581" s="5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52"/>
      <c r="C582" s="50"/>
      <c r="D582" s="5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52"/>
      <c r="C583" s="50"/>
      <c r="D583" s="5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52"/>
      <c r="C584" s="50"/>
      <c r="D584" s="5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52"/>
      <c r="C585" s="50"/>
      <c r="D585" s="5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52"/>
      <c r="C586" s="50"/>
      <c r="D586" s="5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52"/>
      <c r="C587" s="50"/>
      <c r="D587" s="5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52"/>
      <c r="C588" s="50"/>
      <c r="D588" s="5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52"/>
      <c r="C589" s="50"/>
      <c r="D589" s="5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52"/>
      <c r="C590" s="50"/>
      <c r="D590" s="5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52"/>
      <c r="C591" s="50"/>
      <c r="D591" s="5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52"/>
      <c r="C592" s="50"/>
      <c r="D592" s="5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52"/>
      <c r="C593" s="50"/>
      <c r="D593" s="5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52"/>
      <c r="C594" s="50"/>
      <c r="D594" s="5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52"/>
      <c r="C595" s="50"/>
      <c r="D595" s="5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52"/>
      <c r="C596" s="50"/>
      <c r="D596" s="5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52"/>
      <c r="C597" s="50"/>
      <c r="D597" s="5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52"/>
      <c r="C598" s="50"/>
      <c r="D598" s="5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52"/>
      <c r="C599" s="50"/>
      <c r="D599" s="5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52"/>
      <c r="C600" s="50"/>
      <c r="D600" s="5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52"/>
      <c r="C601" s="50"/>
      <c r="D601" s="5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52"/>
      <c r="C602" s="50"/>
      <c r="D602" s="5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52"/>
      <c r="C603" s="50"/>
      <c r="D603" s="5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52"/>
      <c r="C604" s="50"/>
      <c r="D604" s="5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52"/>
      <c r="C605" s="50"/>
      <c r="D605" s="5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52"/>
      <c r="C606" s="50"/>
      <c r="D606" s="5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52"/>
      <c r="C607" s="50"/>
      <c r="D607" s="5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52"/>
      <c r="C608" s="50"/>
      <c r="D608" s="5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52"/>
      <c r="C609" s="50"/>
      <c r="D609" s="5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52"/>
      <c r="C610" s="50"/>
      <c r="D610" s="5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52"/>
      <c r="C611" s="50"/>
      <c r="D611" s="5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52"/>
      <c r="C612" s="50"/>
      <c r="D612" s="5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52"/>
      <c r="C613" s="50"/>
      <c r="D613" s="5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52"/>
      <c r="C614" s="50"/>
      <c r="D614" s="5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52"/>
      <c r="C615" s="50"/>
      <c r="D615" s="5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52"/>
      <c r="C616" s="50"/>
      <c r="D616" s="5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52"/>
      <c r="C617" s="50"/>
      <c r="D617" s="5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52"/>
      <c r="C618" s="50"/>
      <c r="D618" s="5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52"/>
      <c r="C619" s="50"/>
      <c r="D619" s="5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52"/>
      <c r="C620" s="50"/>
      <c r="D620" s="5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52"/>
      <c r="C621" s="50"/>
      <c r="D621" s="5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52"/>
      <c r="C622" s="50"/>
      <c r="D622" s="5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52"/>
      <c r="C623" s="50"/>
      <c r="D623" s="5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52"/>
      <c r="C624" s="50"/>
      <c r="D624" s="5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52"/>
      <c r="C625" s="50"/>
      <c r="D625" s="5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52"/>
      <c r="C626" s="50"/>
      <c r="D626" s="5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52"/>
      <c r="C627" s="50"/>
      <c r="D627" s="5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52"/>
      <c r="C628" s="50"/>
      <c r="D628" s="5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52"/>
      <c r="C629" s="50"/>
      <c r="D629" s="5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52"/>
      <c r="C630" s="50"/>
      <c r="D630" s="5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52"/>
      <c r="C631" s="50"/>
      <c r="D631" s="5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52"/>
      <c r="C632" s="50"/>
      <c r="D632" s="5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52"/>
      <c r="C633" s="50"/>
      <c r="D633" s="5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52"/>
      <c r="C634" s="50"/>
      <c r="D634" s="5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52"/>
      <c r="C635" s="50"/>
      <c r="D635" s="5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52"/>
      <c r="C636" s="50"/>
      <c r="D636" s="5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52"/>
      <c r="C637" s="50"/>
      <c r="D637" s="5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52"/>
      <c r="C638" s="50"/>
      <c r="D638" s="5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52"/>
      <c r="C639" s="50"/>
      <c r="D639" s="5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52"/>
      <c r="C640" s="50"/>
      <c r="D640" s="5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52"/>
      <c r="C641" s="50"/>
      <c r="D641" s="5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52"/>
      <c r="C642" s="50"/>
      <c r="D642" s="5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52"/>
      <c r="C643" s="50"/>
      <c r="D643" s="5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52"/>
      <c r="C644" s="50"/>
      <c r="D644" s="5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52"/>
      <c r="C645" s="50"/>
      <c r="D645" s="5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52"/>
      <c r="C646" s="50"/>
      <c r="D646" s="5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52"/>
      <c r="C647" s="50"/>
      <c r="D647" s="5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52"/>
      <c r="C648" s="50"/>
      <c r="D648" s="5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52"/>
      <c r="C649" s="50"/>
      <c r="D649" s="5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52"/>
      <c r="C650" s="50"/>
      <c r="D650" s="5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52"/>
      <c r="C651" s="50"/>
      <c r="D651" s="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52"/>
      <c r="C652" s="50"/>
      <c r="D652" s="5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52"/>
      <c r="C653" s="50"/>
      <c r="D653" s="5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52"/>
      <c r="C654" s="50"/>
      <c r="D654" s="5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52"/>
      <c r="C655" s="50"/>
      <c r="D655" s="5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52"/>
      <c r="C656" s="50"/>
      <c r="D656" s="5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52"/>
      <c r="C657" s="50"/>
      <c r="D657" s="5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52"/>
      <c r="C658" s="50"/>
      <c r="D658" s="5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52"/>
      <c r="C659" s="50"/>
      <c r="D659" s="5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52"/>
      <c r="C660" s="50"/>
      <c r="D660" s="5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52"/>
      <c r="C661" s="50"/>
      <c r="D661" s="5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52"/>
      <c r="C662" s="50"/>
      <c r="D662" s="5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52"/>
      <c r="C663" s="50"/>
      <c r="D663" s="5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52"/>
      <c r="C664" s="50"/>
      <c r="D664" s="5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52"/>
      <c r="C665" s="50"/>
      <c r="D665" s="5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52"/>
      <c r="C666" s="50"/>
      <c r="D666" s="5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52"/>
      <c r="C667" s="50"/>
      <c r="D667" s="5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52"/>
      <c r="C668" s="50"/>
      <c r="D668" s="5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52"/>
      <c r="C669" s="50"/>
      <c r="D669" s="5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52"/>
      <c r="C670" s="50"/>
      <c r="D670" s="5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52"/>
      <c r="C671" s="50"/>
      <c r="D671" s="5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52"/>
      <c r="C672" s="50"/>
      <c r="D672" s="5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52"/>
      <c r="C673" s="50"/>
      <c r="D673" s="5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52"/>
      <c r="C674" s="50"/>
      <c r="D674" s="5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52"/>
      <c r="C675" s="50"/>
      <c r="D675" s="5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52"/>
      <c r="C676" s="50"/>
      <c r="D676" s="5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52"/>
      <c r="C677" s="50"/>
      <c r="D677" s="5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52"/>
      <c r="C678" s="50"/>
      <c r="D678" s="5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52"/>
      <c r="C679" s="50"/>
      <c r="D679" s="5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52"/>
      <c r="C680" s="50"/>
      <c r="D680" s="5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52"/>
      <c r="C681" s="50"/>
      <c r="D681" s="5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52"/>
      <c r="C682" s="50"/>
      <c r="D682" s="5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52"/>
      <c r="C683" s="50"/>
      <c r="D683" s="5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52"/>
      <c r="C684" s="50"/>
      <c r="D684" s="5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52"/>
      <c r="C685" s="50"/>
      <c r="D685" s="5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52"/>
      <c r="C686" s="50"/>
      <c r="D686" s="5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52"/>
      <c r="C687" s="50"/>
      <c r="D687" s="5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52"/>
      <c r="C688" s="50"/>
      <c r="D688" s="5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52"/>
      <c r="C689" s="50"/>
      <c r="D689" s="5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52"/>
      <c r="C690" s="50"/>
      <c r="D690" s="5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52"/>
      <c r="C691" s="50"/>
      <c r="D691" s="5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52"/>
      <c r="C692" s="50"/>
      <c r="D692" s="5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52"/>
      <c r="C693" s="50"/>
      <c r="D693" s="5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52"/>
      <c r="C694" s="50"/>
      <c r="D694" s="5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52"/>
      <c r="C695" s="50"/>
      <c r="D695" s="5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52"/>
      <c r="C696" s="50"/>
      <c r="D696" s="5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52"/>
      <c r="C697" s="50"/>
      <c r="D697" s="5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52"/>
      <c r="C698" s="50"/>
      <c r="D698" s="5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52"/>
      <c r="C699" s="50"/>
      <c r="D699" s="5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52"/>
      <c r="C700" s="50"/>
      <c r="D700" s="5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52"/>
      <c r="C701" s="50"/>
      <c r="D701" s="5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52"/>
      <c r="C702" s="50"/>
      <c r="D702" s="5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52"/>
      <c r="C703" s="50"/>
      <c r="D703" s="5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52"/>
      <c r="C704" s="50"/>
      <c r="D704" s="5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52"/>
      <c r="C705" s="50"/>
      <c r="D705" s="5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52"/>
      <c r="C706" s="50"/>
      <c r="D706" s="5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52"/>
      <c r="C707" s="50"/>
      <c r="D707" s="5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52"/>
      <c r="C708" s="50"/>
      <c r="D708" s="5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52"/>
      <c r="C709" s="50"/>
      <c r="D709" s="5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52"/>
      <c r="C710" s="50"/>
      <c r="D710" s="5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52"/>
      <c r="C711" s="50"/>
      <c r="D711" s="5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52"/>
      <c r="C712" s="50"/>
      <c r="D712" s="5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52"/>
      <c r="C713" s="50"/>
      <c r="D713" s="5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52"/>
      <c r="C714" s="50"/>
      <c r="D714" s="5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52"/>
      <c r="C715" s="50"/>
      <c r="D715" s="5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52"/>
      <c r="C716" s="50"/>
      <c r="D716" s="5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52"/>
      <c r="C717" s="50"/>
      <c r="D717" s="5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52"/>
      <c r="C718" s="50"/>
      <c r="D718" s="5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52"/>
      <c r="C719" s="50"/>
      <c r="D719" s="5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52"/>
      <c r="C720" s="50"/>
      <c r="D720" s="5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52"/>
      <c r="C721" s="50"/>
      <c r="D721" s="5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52"/>
      <c r="C722" s="50"/>
      <c r="D722" s="5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52"/>
      <c r="C723" s="50"/>
      <c r="D723" s="5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52"/>
      <c r="C724" s="50"/>
      <c r="D724" s="5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52"/>
      <c r="C725" s="50"/>
      <c r="D725" s="5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52"/>
      <c r="C726" s="50"/>
      <c r="D726" s="5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52"/>
      <c r="C727" s="50"/>
      <c r="D727" s="5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52"/>
      <c r="C728" s="50"/>
      <c r="D728" s="5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52"/>
      <c r="C729" s="50"/>
      <c r="D729" s="5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52"/>
      <c r="C730" s="50"/>
      <c r="D730" s="5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52"/>
      <c r="C731" s="50"/>
      <c r="D731" s="5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52"/>
      <c r="C732" s="50"/>
      <c r="D732" s="5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52"/>
      <c r="C733" s="50"/>
      <c r="D733" s="5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52"/>
      <c r="C734" s="50"/>
      <c r="D734" s="5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52"/>
      <c r="C735" s="50"/>
      <c r="D735" s="5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52"/>
      <c r="C736" s="50"/>
      <c r="D736" s="5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52"/>
      <c r="C737" s="50"/>
      <c r="D737" s="5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52"/>
      <c r="C738" s="50"/>
      <c r="D738" s="5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52"/>
      <c r="C739" s="50"/>
      <c r="D739" s="5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52"/>
      <c r="C740" s="50"/>
      <c r="D740" s="5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52"/>
      <c r="C741" s="50"/>
      <c r="D741" s="5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52"/>
      <c r="C742" s="50"/>
      <c r="D742" s="5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52"/>
      <c r="C743" s="50"/>
      <c r="D743" s="5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52"/>
      <c r="C744" s="50"/>
      <c r="D744" s="5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52"/>
      <c r="C745" s="50"/>
      <c r="D745" s="5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52"/>
      <c r="C746" s="50"/>
      <c r="D746" s="5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52"/>
      <c r="C747" s="50"/>
      <c r="D747" s="5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52"/>
      <c r="C748" s="50"/>
      <c r="D748" s="5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52"/>
      <c r="C749" s="50"/>
      <c r="D749" s="5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52"/>
      <c r="C750" s="50"/>
      <c r="D750" s="5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52"/>
      <c r="C751" s="50"/>
      <c r="D751" s="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52"/>
      <c r="C752" s="50"/>
      <c r="D752" s="5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52"/>
      <c r="C753" s="50"/>
      <c r="D753" s="5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52"/>
      <c r="C754" s="50"/>
      <c r="D754" s="5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52"/>
      <c r="C755" s="50"/>
      <c r="D755" s="5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52"/>
      <c r="C756" s="50"/>
      <c r="D756" s="5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52"/>
      <c r="C757" s="50"/>
      <c r="D757" s="5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52"/>
      <c r="C758" s="50"/>
      <c r="D758" s="5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52"/>
      <c r="C759" s="50"/>
      <c r="D759" s="5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52"/>
      <c r="C760" s="50"/>
      <c r="D760" s="5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52"/>
      <c r="C761" s="50"/>
      <c r="D761" s="5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52"/>
      <c r="C762" s="50"/>
      <c r="D762" s="5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52"/>
      <c r="C763" s="50"/>
      <c r="D763" s="5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52"/>
      <c r="C764" s="50"/>
      <c r="D764" s="5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52"/>
      <c r="C765" s="50"/>
      <c r="D765" s="5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52"/>
      <c r="C766" s="50"/>
      <c r="D766" s="5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52"/>
      <c r="C767" s="50"/>
      <c r="D767" s="5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52"/>
      <c r="C768" s="50"/>
      <c r="D768" s="5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52"/>
      <c r="C769" s="50"/>
      <c r="D769" s="5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52"/>
      <c r="C770" s="50"/>
      <c r="D770" s="5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52"/>
      <c r="C771" s="50"/>
      <c r="D771" s="5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52"/>
      <c r="C772" s="50"/>
      <c r="D772" s="5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52"/>
      <c r="C773" s="50"/>
      <c r="D773" s="5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52"/>
      <c r="C774" s="50"/>
      <c r="D774" s="5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52"/>
      <c r="C775" s="50"/>
      <c r="D775" s="5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52"/>
      <c r="C776" s="50"/>
      <c r="D776" s="5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52"/>
      <c r="C777" s="50"/>
      <c r="D777" s="5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52"/>
      <c r="C778" s="50"/>
      <c r="D778" s="5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52"/>
      <c r="C779" s="50"/>
      <c r="D779" s="5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52"/>
      <c r="C780" s="50"/>
      <c r="D780" s="5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52"/>
      <c r="C781" s="50"/>
      <c r="D781" s="5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52"/>
      <c r="C782" s="50"/>
      <c r="D782" s="5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52"/>
      <c r="C783" s="50"/>
      <c r="D783" s="5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52"/>
      <c r="C784" s="50"/>
      <c r="D784" s="5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52"/>
      <c r="C785" s="50"/>
      <c r="D785" s="5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52"/>
      <c r="C786" s="50"/>
      <c r="D786" s="5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52"/>
      <c r="C787" s="50"/>
      <c r="D787" s="5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52"/>
      <c r="C788" s="50"/>
      <c r="D788" s="5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52"/>
      <c r="C789" s="50"/>
      <c r="D789" s="5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52"/>
      <c r="C790" s="50"/>
      <c r="D790" s="5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52"/>
      <c r="C791" s="50"/>
      <c r="D791" s="5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52"/>
      <c r="C792" s="50"/>
      <c r="D792" s="5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52"/>
      <c r="C793" s="50"/>
      <c r="D793" s="5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52"/>
      <c r="C794" s="50"/>
      <c r="D794" s="5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52"/>
      <c r="C795" s="50"/>
      <c r="D795" s="5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52"/>
      <c r="C796" s="50"/>
      <c r="D796" s="5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52"/>
      <c r="C797" s="50"/>
      <c r="D797" s="5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52"/>
      <c r="C798" s="50"/>
      <c r="D798" s="5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52"/>
      <c r="C799" s="50"/>
      <c r="D799" s="5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52"/>
      <c r="C800" s="50"/>
      <c r="D800" s="5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52"/>
      <c r="C801" s="50"/>
      <c r="D801" s="5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52"/>
      <c r="C802" s="50"/>
      <c r="D802" s="5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52"/>
      <c r="C803" s="50"/>
      <c r="D803" s="5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52"/>
      <c r="C804" s="50"/>
      <c r="D804" s="5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52"/>
      <c r="C805" s="50"/>
      <c r="D805" s="5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52"/>
      <c r="C806" s="50"/>
      <c r="D806" s="5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52"/>
      <c r="C807" s="50"/>
      <c r="D807" s="5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52"/>
      <c r="C808" s="50"/>
      <c r="D808" s="5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52"/>
      <c r="C809" s="50"/>
      <c r="D809" s="5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52"/>
      <c r="C810" s="50"/>
      <c r="D810" s="5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52"/>
      <c r="C811" s="50"/>
      <c r="D811" s="5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52"/>
      <c r="C812" s="50"/>
      <c r="D812" s="5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52"/>
      <c r="C813" s="50"/>
      <c r="D813" s="5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52"/>
      <c r="C814" s="50"/>
      <c r="D814" s="5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52"/>
      <c r="C815" s="50"/>
      <c r="D815" s="5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52"/>
      <c r="C816" s="50"/>
      <c r="D816" s="5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52"/>
      <c r="C817" s="50"/>
      <c r="D817" s="5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52"/>
      <c r="C818" s="50"/>
      <c r="D818" s="5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52"/>
      <c r="C819" s="50"/>
      <c r="D819" s="5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52"/>
      <c r="C820" s="50"/>
      <c r="D820" s="5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52"/>
      <c r="C821" s="50"/>
      <c r="D821" s="5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52"/>
      <c r="C822" s="50"/>
      <c r="D822" s="5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52"/>
      <c r="C823" s="50"/>
      <c r="D823" s="5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52"/>
      <c r="C824" s="50"/>
      <c r="D824" s="5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52"/>
      <c r="C825" s="50"/>
      <c r="D825" s="5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52"/>
      <c r="C826" s="50"/>
      <c r="D826" s="5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52"/>
      <c r="C827" s="50"/>
      <c r="D827" s="5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52"/>
      <c r="C828" s="50"/>
      <c r="D828" s="5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52"/>
      <c r="C829" s="50"/>
      <c r="D829" s="5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52"/>
      <c r="C830" s="50"/>
      <c r="D830" s="5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52"/>
      <c r="C831" s="50"/>
      <c r="D831" s="5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52"/>
      <c r="C832" s="50"/>
      <c r="D832" s="5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52"/>
      <c r="C833" s="50"/>
      <c r="D833" s="5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52"/>
      <c r="C834" s="50"/>
      <c r="D834" s="5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52"/>
      <c r="C835" s="50"/>
      <c r="D835" s="5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52"/>
      <c r="C836" s="50"/>
      <c r="D836" s="5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52"/>
      <c r="C837" s="50"/>
      <c r="D837" s="5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52"/>
      <c r="C838" s="50"/>
      <c r="D838" s="5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52"/>
      <c r="C839" s="50"/>
      <c r="D839" s="5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52"/>
      <c r="C840" s="50"/>
      <c r="D840" s="5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52"/>
      <c r="C841" s="50"/>
      <c r="D841" s="5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52"/>
      <c r="C842" s="50"/>
      <c r="D842" s="5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52"/>
      <c r="C843" s="50"/>
      <c r="D843" s="5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52"/>
      <c r="C844" s="50"/>
      <c r="D844" s="5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52"/>
      <c r="C845" s="50"/>
      <c r="D845" s="5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52"/>
      <c r="C846" s="50"/>
      <c r="D846" s="5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52"/>
      <c r="C847" s="50"/>
      <c r="D847" s="5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52"/>
      <c r="C848" s="50"/>
      <c r="D848" s="5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52"/>
      <c r="C849" s="50"/>
      <c r="D849" s="5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52"/>
      <c r="C850" s="50"/>
      <c r="D850" s="5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52"/>
      <c r="C851" s="50"/>
      <c r="D851" s="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52"/>
      <c r="C852" s="50"/>
      <c r="D852" s="5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52"/>
      <c r="C853" s="50"/>
      <c r="D853" s="5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52"/>
      <c r="C854" s="50"/>
      <c r="D854" s="5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52"/>
      <c r="C855" s="50"/>
      <c r="D855" s="5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52"/>
      <c r="C856" s="50"/>
      <c r="D856" s="5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52"/>
      <c r="C857" s="50"/>
      <c r="D857" s="5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52"/>
      <c r="C858" s="50"/>
      <c r="D858" s="5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52"/>
      <c r="C859" s="50"/>
      <c r="D859" s="5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52"/>
      <c r="C860" s="50"/>
      <c r="D860" s="5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52"/>
      <c r="C861" s="50"/>
      <c r="D861" s="5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52"/>
      <c r="C862" s="50"/>
      <c r="D862" s="5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52"/>
      <c r="C863" s="50"/>
      <c r="D863" s="5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52"/>
      <c r="C864" s="50"/>
      <c r="D864" s="5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52"/>
      <c r="C865" s="50"/>
      <c r="D865" s="5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52"/>
      <c r="C866" s="50"/>
      <c r="D866" s="5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52"/>
      <c r="C867" s="50"/>
      <c r="D867" s="5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52"/>
      <c r="C868" s="50"/>
      <c r="D868" s="5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52"/>
      <c r="C869" s="50"/>
      <c r="D869" s="5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52"/>
      <c r="C870" s="50"/>
      <c r="D870" s="5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52"/>
      <c r="C871" s="50"/>
      <c r="D871" s="5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52"/>
      <c r="C872" s="50"/>
      <c r="D872" s="5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52"/>
      <c r="C873" s="50"/>
      <c r="D873" s="5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52"/>
      <c r="C874" s="50"/>
      <c r="D874" s="5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52"/>
      <c r="C875" s="50"/>
      <c r="D875" s="5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52"/>
      <c r="C876" s="50"/>
      <c r="D876" s="5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52"/>
      <c r="C877" s="50"/>
      <c r="D877" s="5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52"/>
      <c r="C878" s="50"/>
      <c r="D878" s="5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52"/>
      <c r="C879" s="50"/>
      <c r="D879" s="5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52"/>
      <c r="C880" s="50"/>
      <c r="D880" s="5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52"/>
      <c r="C881" s="50"/>
      <c r="D881" s="5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52"/>
      <c r="C882" s="50"/>
      <c r="D882" s="5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52"/>
      <c r="C883" s="50"/>
      <c r="D883" s="5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52"/>
      <c r="C884" s="50"/>
      <c r="D884" s="5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52"/>
      <c r="C885" s="50"/>
      <c r="D885" s="5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52"/>
      <c r="C886" s="50"/>
      <c r="D886" s="5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52"/>
      <c r="C887" s="50"/>
      <c r="D887" s="5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52"/>
      <c r="C888" s="50"/>
      <c r="D888" s="5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52"/>
      <c r="C889" s="50"/>
      <c r="D889" s="5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52"/>
      <c r="C890" s="50"/>
      <c r="D890" s="5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52"/>
      <c r="C891" s="50"/>
      <c r="D891" s="5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52"/>
      <c r="C892" s="50"/>
      <c r="D892" s="5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52"/>
      <c r="C893" s="50"/>
      <c r="D893" s="5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52"/>
      <c r="C894" s="50"/>
      <c r="D894" s="5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52"/>
      <c r="C895" s="50"/>
      <c r="D895" s="5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52"/>
      <c r="C896" s="50"/>
      <c r="D896" s="5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52"/>
      <c r="C897" s="50"/>
      <c r="D897" s="5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52"/>
      <c r="C898" s="50"/>
      <c r="D898" s="5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52"/>
      <c r="C899" s="50"/>
      <c r="D899" s="5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52"/>
      <c r="C900" s="50"/>
      <c r="D900" s="5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52"/>
      <c r="C901" s="50"/>
      <c r="D901" s="5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52"/>
      <c r="C902" s="50"/>
      <c r="D902" s="5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52"/>
      <c r="C903" s="50"/>
      <c r="D903" s="5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52"/>
      <c r="C904" s="50"/>
      <c r="D904" s="5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52"/>
      <c r="C905" s="50"/>
      <c r="D905" s="5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52"/>
      <c r="C906" s="50"/>
      <c r="D906" s="5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52"/>
      <c r="C907" s="50"/>
      <c r="D907" s="5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52"/>
      <c r="C908" s="50"/>
      <c r="D908" s="5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52"/>
      <c r="C909" s="50"/>
      <c r="D909" s="5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52"/>
      <c r="C910" s="50"/>
      <c r="D910" s="5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52"/>
      <c r="C911" s="50"/>
      <c r="D911" s="5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52"/>
      <c r="C912" s="50"/>
      <c r="D912" s="5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52"/>
      <c r="C913" s="50"/>
      <c r="D913" s="5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52"/>
      <c r="C914" s="50"/>
      <c r="D914" s="5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52"/>
      <c r="C915" s="50"/>
      <c r="D915" s="5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52"/>
      <c r="C916" s="50"/>
      <c r="D916" s="5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52"/>
      <c r="C917" s="50"/>
      <c r="D917" s="5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52"/>
      <c r="C918" s="50"/>
      <c r="D918" s="5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52"/>
      <c r="C919" s="50"/>
      <c r="D919" s="5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52"/>
      <c r="C920" s="50"/>
      <c r="D920" s="5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52"/>
      <c r="C921" s="50"/>
      <c r="D921" s="5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52"/>
      <c r="C922" s="50"/>
      <c r="D922" s="5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52"/>
      <c r="C923" s="50"/>
      <c r="D923" s="5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52"/>
      <c r="C924" s="50"/>
      <c r="D924" s="5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52"/>
      <c r="C925" s="50"/>
      <c r="D925" s="5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52"/>
      <c r="C926" s="50"/>
      <c r="D926" s="5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52"/>
      <c r="C927" s="50"/>
      <c r="D927" s="5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52"/>
      <c r="C928" s="50"/>
      <c r="D928" s="5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52"/>
      <c r="C929" s="50"/>
      <c r="D929" s="5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52"/>
      <c r="C930" s="50"/>
      <c r="D930" s="5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52"/>
      <c r="C931" s="50"/>
      <c r="D931" s="5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52"/>
      <c r="C932" s="50"/>
      <c r="D932" s="5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52"/>
      <c r="C933" s="50"/>
      <c r="D933" s="5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52"/>
      <c r="C934" s="50"/>
      <c r="D934" s="5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52"/>
      <c r="C935" s="50"/>
      <c r="D935" s="5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52"/>
      <c r="C936" s="50"/>
      <c r="D936" s="5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52"/>
      <c r="C937" s="50"/>
      <c r="D937" s="5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52"/>
      <c r="C938" s="50"/>
      <c r="D938" s="5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52"/>
      <c r="C939" s="50"/>
      <c r="D939" s="5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52"/>
      <c r="C940" s="50"/>
      <c r="D940" s="5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52"/>
      <c r="C941" s="50"/>
      <c r="D941" s="5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52"/>
      <c r="C942" s="50"/>
      <c r="D942" s="5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52"/>
      <c r="C943" s="50"/>
      <c r="D943" s="5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52"/>
      <c r="C944" s="50"/>
      <c r="D944" s="5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52"/>
      <c r="C945" s="50"/>
      <c r="D945" s="5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52"/>
      <c r="C946" s="50"/>
      <c r="D946" s="5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52"/>
      <c r="C947" s="50"/>
      <c r="D947" s="51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52"/>
      <c r="C948" s="50"/>
      <c r="D948" s="51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52"/>
      <c r="C949" s="50"/>
      <c r="D949" s="51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52"/>
      <c r="C950" s="50"/>
      <c r="D950" s="51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52"/>
      <c r="C951" s="50"/>
      <c r="D951" s="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52"/>
      <c r="C952" s="50"/>
      <c r="D952" s="51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52"/>
      <c r="C953" s="50"/>
      <c r="D953" s="51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52"/>
      <c r="C954" s="50"/>
      <c r="D954" s="51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52"/>
      <c r="C955" s="50"/>
      <c r="D955" s="51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52"/>
      <c r="C956" s="50"/>
      <c r="D956" s="51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52"/>
      <c r="C957" s="50"/>
      <c r="D957" s="51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52"/>
      <c r="C958" s="50"/>
      <c r="D958" s="51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52"/>
      <c r="C959" s="50"/>
      <c r="D959" s="51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52"/>
      <c r="C960" s="50"/>
      <c r="D960" s="51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52"/>
      <c r="C961" s="50"/>
      <c r="D961" s="5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52"/>
      <c r="C962" s="50"/>
      <c r="D962" s="51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52"/>
      <c r="C963" s="50"/>
      <c r="D963" s="51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52"/>
      <c r="C964" s="50"/>
      <c r="D964" s="51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52"/>
      <c r="C965" s="50"/>
      <c r="D965" s="51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52"/>
      <c r="C966" s="50"/>
      <c r="D966" s="51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52"/>
      <c r="C967" s="50"/>
      <c r="D967" s="51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52"/>
      <c r="C968" s="50"/>
      <c r="D968" s="51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52"/>
      <c r="C969" s="50"/>
      <c r="D969" s="51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52"/>
      <c r="C970" s="50"/>
      <c r="D970" s="51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52"/>
      <c r="C971" s="50"/>
      <c r="D971" s="5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52"/>
      <c r="C972" s="50"/>
      <c r="D972" s="51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52"/>
      <c r="C973" s="50"/>
      <c r="D973" s="51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52"/>
      <c r="C974" s="50"/>
      <c r="D974" s="51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52"/>
      <c r="C975" s="50"/>
      <c r="D975" s="51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52"/>
      <c r="C976" s="50"/>
      <c r="D976" s="51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52"/>
      <c r="C977" s="50"/>
      <c r="D977" s="51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52"/>
      <c r="C978" s="50"/>
      <c r="D978" s="51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52"/>
      <c r="C979" s="50"/>
      <c r="D979" s="51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52"/>
      <c r="C980" s="50"/>
      <c r="D980" s="51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52"/>
      <c r="C981" s="50"/>
      <c r="D981" s="5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52"/>
      <c r="C982" s="50"/>
      <c r="D982" s="51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52"/>
      <c r="C983" s="50"/>
      <c r="D983" s="51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52"/>
      <c r="C984" s="50"/>
      <c r="D984" s="51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52"/>
      <c r="C985" s="50"/>
      <c r="D985" s="51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52"/>
      <c r="C986" s="50"/>
      <c r="D986" s="51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52"/>
      <c r="C987" s="50"/>
      <c r="D987" s="51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52"/>
      <c r="C988" s="50"/>
      <c r="D988" s="51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52"/>
      <c r="C989" s="50"/>
      <c r="D989" s="51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52"/>
      <c r="C990" s="50"/>
      <c r="D990" s="51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52"/>
      <c r="C991" s="50"/>
      <c r="D991" s="5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52"/>
      <c r="C992" s="50"/>
      <c r="D992" s="51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52"/>
      <c r="C993" s="50"/>
      <c r="D993" s="51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52"/>
      <c r="C994" s="50"/>
      <c r="D994" s="51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52"/>
      <c r="C995" s="50"/>
      <c r="D995" s="51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52"/>
      <c r="C996" s="50"/>
      <c r="D996" s="51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52"/>
      <c r="C997" s="50"/>
      <c r="D997" s="51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52"/>
      <c r="C998" s="50"/>
      <c r="D998" s="51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52"/>
      <c r="C999" s="50"/>
      <c r="D999" s="51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52"/>
      <c r="C1000" s="50"/>
      <c r="D1000" s="51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A292:L292"/>
    <mergeCell ref="C297:D297"/>
    <mergeCell ref="C298:D298"/>
    <mergeCell ref="C299:D299"/>
    <mergeCell ref="C300:D300"/>
    <mergeCell ref="A1:L1"/>
    <mergeCell ref="A2:L2"/>
    <mergeCell ref="A3:L3"/>
    <mergeCell ref="A4:L4"/>
    <mergeCell ref="A6:B6"/>
    <mergeCell ref="A290:J290"/>
    <mergeCell ref="A291:L291"/>
  </mergeCells>
  <conditionalFormatting sqref="D75:D79 D93:D96">
    <cfRule type="containsText" dxfId="0" priority="1" operator="containsText" text="MATERIAL DE REFERENCIA CERTIFICADO">
      <formula>NOT(ISERROR(SEARCH(("MATERIAL DE REFERENCIA CERTIFICADO"),(D75))))</formula>
    </cfRule>
  </conditionalFormatting>
  <conditionalFormatting sqref="D75:D79 D93:D96">
    <cfRule type="containsText" dxfId="1" priority="2" operator="containsText" text="MATERIAL DE REFERENCIA CERTIFICADO">
      <formula>NOT(ISERROR(SEARCH(("MATERIAL DE REFERENCIA CERTIFICADO"),(D75))))</formula>
    </cfRule>
  </conditionalFormatting>
  <conditionalFormatting sqref="D75:D79 D93:D96">
    <cfRule type="containsText" dxfId="2" priority="3" operator="containsText" text="REACTIVO GRADO ANALÌTICO">
      <formula>NOT(ISERROR(SEARCH(("REACTIVO GRADO ANALÌTICO"),(D75))))</formula>
    </cfRule>
  </conditionalFormatting>
  <conditionalFormatting sqref="D75:D79 D93:D96">
    <cfRule type="containsText" dxfId="3" priority="4" operator="containsText" text="MATERIAL DE REFERENCIA ">
      <formula>NOT(ISERROR(SEARCH(("MATERIAL DE REFERENCIA "),(D75))))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2022-11-10T20:04:45Z</dcterms:created>
  <dc:creator>Hewlett-Packard Company</dc:creator>
</cp:coreProperties>
</file>