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4 - REPUESTOS Y ACCESORIO" sheetId="1" r:id="rId4"/>
  </sheets>
  <definedNames/>
  <calcPr/>
  <extLst>
    <ext uri="GoogleSheetsCustomDataVersion2">
      <go:sheetsCustomData xmlns:go="http://customooxmlschemas.google.com/" r:id="rId5" roundtripDataChecksum="2+1koWIZ8Cwkk0BYdNp2xoeOIe+wr7GTLu6FAkvaxS4="/>
    </ext>
  </extLst>
</workbook>
</file>

<file path=xl/sharedStrings.xml><?xml version="1.0" encoding="utf-8"?>
<sst xmlns="http://schemas.openxmlformats.org/spreadsheetml/2006/main" count="340" uniqueCount="249">
  <si>
    <t xml:space="preserve">UNIVERSIDAD TECNOLÓGICA DE PEREIRA 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</si>
  <si>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</si>
  <si>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</si>
  <si>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ANEXO 4  - ESPECIFICACIONES TÉCNICAS Y PRESENTACIÓN DE OFERTA</t>
  </si>
  <si>
    <t>ÍTEM 4 - REPUESTOS Y ACCESORIOS</t>
  </si>
  <si>
    <t>SUBÍTEM</t>
  </si>
  <si>
    <t>NOMBRE DEL ELEMENTO</t>
  </si>
  <si>
    <t xml:space="preserve">PRESENTACIÓN </t>
  </si>
  <si>
    <t>MARCA Y/O  REFERENCIA SOLICITADA</t>
  </si>
  <si>
    <t>CANTIDAD TOTAL</t>
  </si>
  <si>
    <t>MARCA OFERTADA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</si>
  <si>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</si>
  <si>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</si>
  <si>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</si>
  <si>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</si>
  <si>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</si>
  <si>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</si>
  <si>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>ACCUMENT GLASS AgCl pH ELECTRODE W/30´´ CABLE, BNC CONNECTOR</t>
  </si>
  <si>
    <t>Unidad</t>
  </si>
  <si>
    <t>Fisher Scientific 13-620-285 </t>
  </si>
  <si>
    <t>Barras agitadoras magnéticas cilíndricas de PTFE
30mm x 7mm</t>
  </si>
  <si>
    <t xml:space="preserve">LABSCIENT, AZLON, CITOTEST </t>
  </si>
  <si>
    <t>BOLSAS ESTERILES PARA TOMA DE MUESTRA DE AGUA. Bolsas Whirlpak con tiosulfato. cAPACIDAD 10oz (300mL) - Stand Up</t>
  </si>
  <si>
    <t>Paquete x 100 unidades</t>
  </si>
  <si>
    <t>NASCO; RIVERLABS</t>
  </si>
  <si>
    <t>Celda de absorción en cuarzo para generador de hidruros HVG-1</t>
  </si>
  <si>
    <t>SHIMADZU; SCP Science</t>
  </si>
  <si>
    <t>Dispensador de volumen analógico ajustable con valvula de recirculación
Bottle-top dispensers Dispensette® S, analog-adjustable, DE-M
Rango Volumen: 2,5 mL - 25 mL
Marca: BRAND GMBH + CO KG
Referencia: 4600151</t>
  </si>
  <si>
    <r>
      <rPr>
        <rFont val="Calibri"/>
        <color theme="1"/>
        <sz val="8.0"/>
      </rPr>
      <t xml:space="preserve">Marca: BRAND GMBH + CO KG
Referencia: 4600151. </t>
    </r>
    <r>
      <rPr>
        <rFont val="Calibri"/>
        <color rgb="FFFF0000"/>
        <sz val="8.0"/>
      </rPr>
      <t>Corning Ref. 6843</t>
    </r>
  </si>
  <si>
    <t>Dispensette S Orgánico, Analog, DE-M, 2.5 a 25 mL, con RDV.  (Para HNO3 y HCl)</t>
  </si>
  <si>
    <t>Ref 4630150. Brand</t>
  </si>
  <si>
    <t>Electrodo conductividad, pH, Temperatura</t>
  </si>
  <si>
    <t>Hanna Instrument Ref. HI76309 Caja por 1 unidad</t>
  </si>
  <si>
    <t xml:space="preserve">Electrodo para pH-metro
HORIBIA MODELO PH1100
</t>
  </si>
  <si>
    <t xml:space="preserve">Marca: HORIBIA Referencia: 9615S </t>
  </si>
  <si>
    <t xml:space="preserve">Filtro de jeringa de PVDF 0.22 um estériles en empaque individual. </t>
  </si>
  <si>
    <t>Caja x 100 unidades</t>
  </si>
  <si>
    <r>
      <rPr>
        <rFont val="Calibri"/>
        <color theme="1"/>
        <sz val="8.0"/>
      </rPr>
      <t xml:space="preserve">Santa Cruz, Sartorius, Millipore, MFS, BIOLOGIX, </t>
    </r>
    <r>
      <rPr>
        <rFont val="Calibri"/>
        <color rgb="FFFF0000"/>
        <sz val="8.0"/>
      </rPr>
      <t>QLS</t>
    </r>
  </si>
  <si>
    <t xml:space="preserve">Lámpara de Cátodo hueco Ca  para AA  </t>
  </si>
  <si>
    <t xml:space="preserve">Photron P809. Altura max 15cm. Shimadzu
</t>
  </si>
  <si>
    <t xml:space="preserve">Modulo de purificación PROGARD para equipo de osmosis inversa, contiene carbon granular, prefiltro de carbón de 1 micra y prefiltro en polipropileno.
</t>
  </si>
  <si>
    <t>Millipore</t>
  </si>
  <si>
    <t>Modulo de ultrapurificación QPAK Ex, contiene resinas de intercambio ionico ymaterial organex para reducción de materia organica.</t>
  </si>
  <si>
    <t>Motor de acuario sumergible.  Altura de cabeza maxima 1.3 metros. Caudal maximo 550 L/hora</t>
  </si>
  <si>
    <t>Portamuestras de alumina, 90 microlitros Portamuestras para SDT Q600 / 2960 Especificaciones:- Material: Alumina.- Capacidad: 90 µl.REFERENCIA: TA 960070,901</t>
  </si>
  <si>
    <t>Paquete x 3 unidades</t>
  </si>
  <si>
    <t xml:space="preserve">Cole Parmer. </t>
  </si>
  <si>
    <t>Sistema individual completo de filtración al vacío de polisulfona esterilizable de 250 mL (Embudo y frasco recibidor)</t>
  </si>
  <si>
    <r>
      <rPr>
        <rFont val="Calibri"/>
        <color theme="1"/>
        <sz val="8.0"/>
      </rPr>
      <t xml:space="preserve">PALL; Advantec MFS POLYSULFONE ASEPTIC SYST; Referencia: 43301010
Modelo: KP-47S , </t>
    </r>
    <r>
      <rPr>
        <rFont val="Calibri"/>
        <color rgb="FFFF0000"/>
        <sz val="8.0"/>
      </rPr>
      <t xml:space="preserve">THERMO SCIENTIFIC NALGENE </t>
    </r>
  </si>
  <si>
    <t>SSL O-ring kit TRC 1300</t>
  </si>
  <si>
    <t>Caja</t>
  </si>
  <si>
    <t>Thermo Scientific 19050771</t>
  </si>
  <si>
    <t>Micropipeta volúmen variable entre 100 - 1000 μL</t>
  </si>
  <si>
    <t>Brand 705880, EPPENDORF, DLAB, BOECO</t>
  </si>
  <si>
    <t>Micropipeta volúmen variable 10 - 100 μL</t>
  </si>
  <si>
    <t>Brand 705874, EPPENDORF, BOECO, DLAB</t>
  </si>
  <si>
    <t>TUBO DE GRAFITO ALTA DENSIDAD. Paquete x 10 unidades.</t>
  </si>
  <si>
    <t>Paquete x 10 unidades</t>
  </si>
  <si>
    <t>Reflex 
206-50587-00 PAQUETE x 10, PHOTRON P361</t>
  </si>
  <si>
    <t>TUBOS DE GRAFITO PIROLITICOS PARA HORNO DE GRAFITO GFA-EX7. Paquete x 10 unidades</t>
  </si>
  <si>
    <t>Reflex 
206-50588-00 PAQUETE x 10, PHOTRON P360</t>
  </si>
  <si>
    <t>Rack sin puntas, caja vacía para puntas, P.P, autoclavable 100 de 100μl (PUNTAS AZULES). Citoplus</t>
  </si>
  <si>
    <t>Labscient, SHIMADZU; THERMO; AGILENT, Machery-Nagel 702503, CITOPLUS</t>
  </si>
  <si>
    <t xml:space="preserve">Paquete de reemplazo para purificador de agua - ECO-S (UP). El Kit de reemplazo contiene:
-5 micras + carbón activado granular.
-Kinetic degradation fluxion cartridge
-Granular active carbon cartridge
-100 GPD RO membrane filter
-Low organic carbon cartridge
-Ultrapure polishing resin cartridge x 4
-(0.45+0.1)µm terminal filter
</t>
  </si>
  <si>
    <t>Kit</t>
  </si>
  <si>
    <t>Infitek. Referencia: ITK-K-HH-PA-0531D</t>
  </si>
  <si>
    <t>Barras agitadoras magnéticas cilíndricas de PTFEDE 10 mm de longitud x 2 mm de diametro</t>
  </si>
  <si>
    <t xml:space="preserve">Fisher Scientific </t>
  </si>
  <si>
    <t>Barras agitadoras magnéticas cilíndricas de PTFE de 5 mm de longitud x 2 mm /6 mm de longitud x 3 mm de diametro</t>
  </si>
  <si>
    <r>
      <rPr>
        <rFont val="Calibri"/>
        <color theme="1"/>
        <sz val="8.0"/>
      </rPr>
      <t xml:space="preserve">Fisher Scientific, Agilent , </t>
    </r>
    <r>
      <rPr>
        <rFont val="Calibri"/>
        <color rgb="FFFF0000"/>
        <sz val="8.0"/>
      </rPr>
      <t>BRAND</t>
    </r>
  </si>
  <si>
    <t>FILTRO DE VENTEO PARA TANQUE DE ALMACENAMIENTO DE AGUA PURIFICADA,</t>
  </si>
  <si>
    <t>Millipore Ref. TANKMPK01</t>
  </si>
  <si>
    <t>UNIDAD DE FILTRACION MILLIPAK 40, 0,22MICRAS</t>
  </si>
  <si>
    <t>Millipore Ref. MPGL04GK2</t>
  </si>
  <si>
    <t>Lámpara de Cátodo hueco 
Manganeso-Mn para AA  Shimadzu</t>
  </si>
  <si>
    <t xml:space="preserve">Photron P832. Altura max 15 cm
</t>
  </si>
  <si>
    <t>Lámpara de Cátodo hueco 
Zinc-Zn para AA  Shimadzu</t>
  </si>
  <si>
    <t xml:space="preserve">Photron P867.Altura max 15cm
</t>
  </si>
  <si>
    <t>Lámpara de Cátodo hueco 
Cobre-Cu para AA  Shimadzu</t>
  </si>
  <si>
    <t xml:space="preserve">Photron P814
Altura max 15cm
</t>
  </si>
  <si>
    <t xml:space="preserve">Septa 9 mm, PTFE silicone </t>
  </si>
  <si>
    <t>Paquete x 100</t>
  </si>
  <si>
    <t>Thermo scientific C4000-55,  Sigma-Aldrich (Merck), Agilent Technologies</t>
  </si>
  <si>
    <t>0.20 µm pore size, 13 mm diameter, Millex-GN Nylon membrane, hydrophilic</t>
  </si>
  <si>
    <t>Paquete x 1000</t>
  </si>
  <si>
    <r>
      <rPr>
        <rFont val="Calibri"/>
        <color theme="1"/>
        <sz val="8.0"/>
      </rPr>
      <t xml:space="preserve">SLGNX13NK Millipore, </t>
    </r>
    <r>
      <rPr>
        <rFont val="Calibri"/>
        <color rgb="FFFF0000"/>
        <sz val="8.0"/>
      </rPr>
      <t>QLS</t>
    </r>
  </si>
  <si>
    <t>Microinsertos de vidrio 150 uL, polymer feet</t>
  </si>
  <si>
    <t>Agilent 5183-2088</t>
  </si>
  <si>
    <t>8 MM SEPTA, PTFE/SILICONE</t>
  </si>
  <si>
    <r>
      <rPr>
        <rFont val="Calibri"/>
        <color theme="1"/>
        <sz val="8.0"/>
      </rPr>
      <t xml:space="preserve"> Merck 27095-U, </t>
    </r>
    <r>
      <rPr>
        <rFont val="Calibri"/>
        <color rgb="FFFF0000"/>
        <sz val="8.0"/>
      </rPr>
      <t>Agilent</t>
    </r>
  </si>
  <si>
    <t>Mortero de ágata en granito negro con pistilo</t>
  </si>
  <si>
    <t>Caja x 1</t>
  </si>
  <si>
    <t>Glassco 530.303.01</t>
  </si>
  <si>
    <t>TRACE™ TR-5MS GC Columns, 0.25μm, 0.25mm I.D., 30m length</t>
  </si>
  <si>
    <r>
      <rPr>
        <rFont val="Calibri"/>
        <color theme="1"/>
        <sz val="8.0"/>
      </rPr>
      <t xml:space="preserve">Thermo Scientific 260F142J, </t>
    </r>
    <r>
      <rPr>
        <rFont val="Calibri"/>
        <color rgb="FFFF0000"/>
        <sz val="8.0"/>
      </rPr>
      <t>Agilent</t>
    </r>
  </si>
  <si>
    <t>Fixed Needle Syringes for GC Instruments 10µL Ga 25, cone tip</t>
  </si>
  <si>
    <r>
      <rPr>
        <rFont val="Calibri"/>
        <color theme="1"/>
        <sz val="8.0"/>
      </rPr>
      <t xml:space="preserve">Thermo Scientific 36500525, </t>
    </r>
    <r>
      <rPr>
        <rFont val="Calibri"/>
        <color rgb="FFFF0000"/>
        <sz val="8.0"/>
      </rPr>
      <t>Agilent p/n  8002-0003</t>
    </r>
  </si>
  <si>
    <t>Cabina desecadora acrílica</t>
  </si>
  <si>
    <t xml:space="preserve">Fisher Brand. Ref 08-642-23C/11917874,  Lab Companion modelo SDC-45 </t>
  </si>
  <si>
    <t>Super Clean™Gas Cartridge Filters</t>
  </si>
  <si>
    <t>Thermo Scientific 60-180-825</t>
  </si>
  <si>
    <t>Pinzas para Crisol con revestimiento en PTFE</t>
  </si>
  <si>
    <t>Fisher Brand. Ref 10058710</t>
  </si>
  <si>
    <t xml:space="preserve">Soporte de seguridad para frascos. Tamaño 4.5 L </t>
  </si>
  <si>
    <r>
      <rPr>
        <rFont val="Calibri"/>
        <color theme="1"/>
        <sz val="8.0"/>
      </rPr>
      <t>Fisher Brand. Ref 17840782/</t>
    </r>
    <r>
      <rPr>
        <rFont val="Calibri"/>
        <color rgb="FFFF0000"/>
        <sz val="8.0"/>
      </rPr>
      <t>16-985-681</t>
    </r>
  </si>
  <si>
    <t>15% Graphite/85% Vespel Ferrules for Thermo Scientific Instruments MS Detectors</t>
  </si>
  <si>
    <t>Paquete x 10</t>
  </si>
  <si>
    <r>
      <rPr>
        <rFont val="Calibri"/>
        <color theme="1"/>
        <sz val="8.0"/>
      </rPr>
      <t xml:space="preserve">Thermo Scientific 29033496, </t>
    </r>
    <r>
      <rPr>
        <rFont val="Calibri"/>
        <color rgb="FFFF0000"/>
        <sz val="8.0"/>
      </rPr>
      <t xml:space="preserve">Agilent 8010-0310 </t>
    </r>
  </si>
  <si>
    <t>Red PTFE/white silicone, diam. 12 mm</t>
  </si>
  <si>
    <t>Merck 507482</t>
  </si>
  <si>
    <t>Sistema de filtración por membrana para fase móvil de HPLC con porta filtro de vidrio</t>
  </si>
  <si>
    <t>Paquete x 1 unidad</t>
  </si>
  <si>
    <r>
      <rPr>
        <rFont val="Calibri"/>
        <color theme="1"/>
        <sz val="8.0"/>
      </rPr>
      <t>Glassco
PN: 261.202.01+A12,</t>
    </r>
    <r>
      <rPr>
        <rFont val="Calibri"/>
        <color rgb="FFFF0000"/>
        <sz val="8.0"/>
      </rPr>
      <t xml:space="preserve"> Agilent Ref: 5191-6776</t>
    </r>
  </si>
  <si>
    <t>100 µL, Microliter Syringe, Cemented Needle (N)</t>
  </si>
  <si>
    <t>Caja x 1 unidad</t>
  </si>
  <si>
    <r>
      <rPr>
        <rFont val="Calibri"/>
        <color theme="1"/>
        <sz val="8.0"/>
      </rPr>
      <t xml:space="preserve">Hamilton PN: 80665, </t>
    </r>
    <r>
      <rPr>
        <rFont val="Calibri"/>
        <color rgb="FFFF0000"/>
        <sz val="8.0"/>
      </rPr>
      <t>Agilent Ref: 5190-1508</t>
    </r>
  </si>
  <si>
    <r>
      <rPr>
        <rFont val="Calibri"/>
        <color theme="1"/>
        <sz val="8.0"/>
      </rPr>
      <t xml:space="preserve">Thermo Scientific 29033496, </t>
    </r>
    <r>
      <rPr>
        <rFont val="Calibri"/>
        <color rgb="FFFF0000"/>
        <sz val="8.0"/>
      </rPr>
      <t xml:space="preserve">Agilent Ref. 8010-0310 </t>
    </r>
  </si>
  <si>
    <t>Topaz, Straight/SPME Inlet Liner, 1.8 mm x 6.5 x 78.5, for Thermo TRACE 1300 GCs w/SSL Inlets, Premium Deactivation</t>
  </si>
  <si>
    <t>Paquete x 5 unidades</t>
  </si>
  <si>
    <t>Restek 23278</t>
  </si>
  <si>
    <t>Nuts for Capillary GC Columns Connections Stainless Steel</t>
  </si>
  <si>
    <t>Thermo Scientific 35050458</t>
  </si>
  <si>
    <t>Molecular Sieve Filter, Conditioning</t>
  </si>
  <si>
    <t>Shimadzu  221-34121-94</t>
  </si>
  <si>
    <t xml:space="preserve">Trap Filter, AFC Protection </t>
  </si>
  <si>
    <t>Shimadzu  221-42559-92</t>
  </si>
  <si>
    <t>FID ignitor</t>
  </si>
  <si>
    <t>Shimadzu  221-41847-93</t>
  </si>
  <si>
    <t>Filamento  para impresora 3D- Hyper PLA transparente o translúcido</t>
  </si>
  <si>
    <t>kg</t>
  </si>
  <si>
    <t xml:space="preserve">Creality Hyper series </t>
  </si>
  <si>
    <t>Filamento para impresora 3D  - Hyper PLA negro</t>
  </si>
  <si>
    <t>Filamento para impresora 3D  - Hyper PLA blanco</t>
  </si>
  <si>
    <t>High Voltage Clip</t>
  </si>
  <si>
    <t>Shimadzu  221-47146-91</t>
  </si>
  <si>
    <t>Aluminium Gasket for SUS Column</t>
  </si>
  <si>
    <t>Shimadzu  201-35183</t>
  </si>
  <si>
    <t>Capillary Adaptor</t>
  </si>
  <si>
    <t>Shimadzu 221-42998-00</t>
  </si>
  <si>
    <t>Kit de reemplazo de filtro catálogo 1900067 incluye (filtro de aire bacteriano catálogo 770001 y filtro Hepa catálogo 760175)</t>
  </si>
  <si>
    <t>kit</t>
  </si>
  <si>
    <t>Thermo Scientific</t>
  </si>
  <si>
    <t>Filtro Hepa catálogo 760175</t>
  </si>
  <si>
    <t>Termómetro digital con dos sondas nevera 4°C a -20°C</t>
  </si>
  <si>
    <t>Control Company - Traceable® Products</t>
  </si>
  <si>
    <t>Lámpara Luz UV portátil para desinfección de áreas de hasta 10m2</t>
  </si>
  <si>
    <t>LABSCIENT, UV Clean, Philips, Sylvania</t>
  </si>
  <si>
    <t>Pilas CR 2016 3V Lithium.</t>
  </si>
  <si>
    <t>Panasonic</t>
  </si>
  <si>
    <t>Cronometros digitales para laboratorio</t>
  </si>
  <si>
    <t>Casio, ALLA FRANCE</t>
  </si>
  <si>
    <t>Pilas CR 2032 3V Lithium.</t>
  </si>
  <si>
    <t>Panasonic, Sunbeam</t>
  </si>
  <si>
    <t>Baterías Alcalinas Recargables AA Par</t>
  </si>
  <si>
    <t>Par</t>
  </si>
  <si>
    <t>Varta - Energizer, Duracell, Panasonic Eneloop - Beston</t>
  </si>
  <si>
    <t>Baterías Alcalinas Recargables AAA Par</t>
  </si>
  <si>
    <t>Filtro final para equipo Arium mini Plus marca Sartorius</t>
  </si>
  <si>
    <t xml:space="preserve">5441307H4—CE Sartorius </t>
  </si>
  <si>
    <t>Cartucho de pretratamiento para equipo Arium mini Plus marca Sartorius</t>
  </si>
  <si>
    <t xml:space="preserve">5H2O-CPR Sartorius </t>
  </si>
  <si>
    <t>BOLSA 5 LITROS para equipo Arium mini Plus marca Sartorius</t>
  </si>
  <si>
    <t xml:space="preserve">H2O-CBS-5-S Sartorius </t>
  </si>
  <si>
    <t>CARTUCHO AGUA ULTRAPURA para equipo Arium mini Plus marca Sartorius</t>
  </si>
  <si>
    <t xml:space="preserve">H2O-S-PACK Sartorius </t>
  </si>
  <si>
    <t>LAMPARA UV para equipo Arium mini Plus marca Sartorius</t>
  </si>
  <si>
    <t xml:space="preserve">H2O-CEL1 Sartorius </t>
  </si>
  <si>
    <t xml:space="preserve">Kit de reemplazo de filtros para tren de filtración en cartucho 10 µm - Cartucho 5 µm -Cartucho Carbón Activado </t>
  </si>
  <si>
    <t>Generica -  Nacional - Hydronix - Purikor</t>
  </si>
  <si>
    <t>KIT JUEGO DE  MICROPIPETAS  DE VOLUMEN VARIABLE, DESDE 0,1 HASTA 1000 µL</t>
  </si>
  <si>
    <t>Eppendorf, Thermo Scientific, DLAB, Sartorius</t>
  </si>
  <si>
    <t>Det&amp;Rinse ULTRA unox  (JABÓN HORNO)</t>
  </si>
  <si>
    <t>Caja x 10 L</t>
  </si>
  <si>
    <t>Unox</t>
  </si>
  <si>
    <t xml:space="preserve">Platillo de aluminio para balanza de humedad, 100 mm x 7 mm </t>
  </si>
  <si>
    <t>Caja x 80 und</t>
  </si>
  <si>
    <t>Marielfeld</t>
  </si>
  <si>
    <t>Adaptor de corriente alterna 110-240 V - 50-60 Hz 12 V</t>
  </si>
  <si>
    <t>Comercial</t>
  </si>
  <si>
    <t>Hanna Instrument Ref. HI1043B Caja por 1 unidad</t>
  </si>
  <si>
    <t>Grasa grado alimenticio H1 Aliplex CA 102</t>
  </si>
  <si>
    <t>Unidad por 400 g</t>
  </si>
  <si>
    <t>Interlub</t>
  </si>
  <si>
    <t>Trampa de humedad para bomba de vacio Rocker 400 ref. 167301-06</t>
  </si>
  <si>
    <t>Rocker</t>
  </si>
  <si>
    <t>Trampa de humedad para bomba de vacio Rocker 811 ref. 167801-06</t>
  </si>
  <si>
    <t>Lámpara de Cátodo hueco 
Plata-Ag para AA  Shimadzu</t>
  </si>
  <si>
    <r>
      <rPr>
        <rFont val="Calibri"/>
        <color theme="1"/>
        <sz val="8.0"/>
      </rPr>
      <t xml:space="preserve">Photron </t>
    </r>
    <r>
      <rPr>
        <rFont val="Calibri"/>
        <color rgb="FFFF0000"/>
        <sz val="8.0"/>
      </rPr>
      <t>P851.</t>
    </r>
    <r>
      <rPr>
        <rFont val="Calibri"/>
        <color theme="1"/>
        <sz val="8.0"/>
      </rPr>
      <t xml:space="preserve"> Altura max 15 cm
</t>
    </r>
  </si>
  <si>
    <t>Lámpara de Cátodo hueco 
Selenio-Se para AA  Shimadzu</t>
  </si>
  <si>
    <t xml:space="preserve">Photron P849. Altura max 15 cm
</t>
  </si>
  <si>
    <t>Lampara de Deuterio para Equipo AA-7800 SHIMADZU</t>
  </si>
  <si>
    <t>062-65055-05, Lamp L6380 SHIMADZU</t>
  </si>
  <si>
    <t xml:space="preserve">Fisherbrand™ accumet™ Gel-Filled Polymer Body pH/ATC Double-Junction Combination Electrodes: Mercury-Free </t>
  </si>
  <si>
    <t xml:space="preserve">Marca: FISHERBRAND  Referencia: BNC / Mini-phone 13-620-111 </t>
  </si>
  <si>
    <t>Escobilla de mano mediana con recogedor corto (para barrido de residuos)</t>
  </si>
  <si>
    <t>Protector plástico para calzado (calzado de motociclista)</t>
  </si>
  <si>
    <t xml:space="preserve">Zunchos con grapa </t>
  </si>
  <si>
    <t>Rollo</t>
  </si>
  <si>
    <t>Dispensador para cinta de embalaje</t>
  </si>
  <si>
    <t>Toalla de cuerpo en algodón 70 x 140 cms (para atención de emergencias posterior uso de ducha)</t>
  </si>
  <si>
    <t>Deuterium Lamp, AA, UV-Vis</t>
  </si>
  <si>
    <t>Shimadzu 062-65055-05</t>
  </si>
  <si>
    <t>O-Ring Set, Organics
for Shimadzu AA7000</t>
  </si>
  <si>
    <t>Shimadzu 206-77620-92</t>
  </si>
  <si>
    <t>Paddle Mixer for Shimadzu AA7000</t>
  </si>
  <si>
    <t>Shimadzu 206-50486-00</t>
  </si>
  <si>
    <t>Capillary Assy for Nebulizer for Shimadzu AA7000</t>
  </si>
  <si>
    <t xml:space="preserve">Shimadzu 206-50230-91 </t>
  </si>
  <si>
    <t>Drain Assy for Shimadzu AA7000</t>
  </si>
  <si>
    <t>Shimadzu 206-77413-41</t>
  </si>
  <si>
    <t>Polyethylene capillary No.3 for Shimadzu AA7000</t>
  </si>
  <si>
    <t>Shimadzu 200-31328-01</t>
  </si>
  <si>
    <t>Rinse Pump for autosampler for Shimadzu AA7000</t>
  </si>
  <si>
    <t>Shimadzu 206-77590-92</t>
  </si>
  <si>
    <t>Mixing Pump for autosampler for Shimadzu AA7000</t>
  </si>
  <si>
    <t>Shimadzu 206-77590-91</t>
  </si>
  <si>
    <t>Plunger Tip for autosampler for Shimadzu AA7000</t>
  </si>
  <si>
    <t>Shimadzu 046-00043-15</t>
  </si>
  <si>
    <t>Graphite Cup for autosampler for Shimadzu AA7000</t>
  </si>
  <si>
    <t>Shimadzu 206-50602-00</t>
  </si>
  <si>
    <t>Seal for autosampler for Shimadzu AA7000</t>
  </si>
  <si>
    <t>Shimadzu 206-50621-00</t>
  </si>
  <si>
    <t>Graphite Holder for autosampler for Shimadzu AA7000</t>
  </si>
  <si>
    <t>Shimadzu 206-50603-00</t>
  </si>
  <si>
    <t>O-ring, 4CP14 for autosampler for Shimadzu AA7000</t>
  </si>
  <si>
    <t>Shimadzu 036-11015-00</t>
  </si>
  <si>
    <t>termohigrómetro modelo RHT20 resolución 0,1°C</t>
  </si>
  <si>
    <t>unidad</t>
  </si>
  <si>
    <t>EXTECH Modelo  RHT20</t>
  </si>
  <si>
    <t>Synergi 4 µm Hydro-RP 80 Å, LC Column 150 x 4.6 mm, Ea</t>
  </si>
  <si>
    <r>
      <rPr>
        <rFont val="Calibri"/>
        <color theme="1"/>
        <sz val="8.0"/>
      </rPr>
      <t xml:space="preserve">Phenomenex 00F-4375-E0, </t>
    </r>
    <r>
      <rPr>
        <rFont val="Calibri"/>
        <color rgb="FFFF0000"/>
        <sz val="8.0"/>
      </rPr>
      <t>Agilent ZORBAX Bonus-RP</t>
    </r>
  </si>
  <si>
    <r>
      <rPr>
        <rFont val="Calibri"/>
        <color theme="1"/>
        <sz val="8.0"/>
      </rPr>
      <t>Juego de pesas de clase de precisión E2 de 200 g-1 mg. OIML con c</t>
    </r>
    <r>
      <rPr>
        <rFont val="Calibri"/>
        <color rgb="FFFF0000"/>
        <sz val="8.0"/>
      </rPr>
      <t>ertificado emitido por laboratorio acreditado.</t>
    </r>
  </si>
  <si>
    <t>Set</t>
  </si>
  <si>
    <t>HyperREZ™ XP Carbohydrate Pb2+ HPLC Columns  (300 mm × 7.7 mm, 8 μm)</t>
  </si>
  <si>
    <r>
      <rPr>
        <rFont val="Calibri"/>
        <color theme="1"/>
        <sz val="8.0"/>
      </rPr>
      <t xml:space="preserve">Thermo Scientific 69108-307780, </t>
    </r>
    <r>
      <rPr>
        <rFont val="Calibri"/>
        <color rgb="FFFF0000"/>
        <sz val="8.0"/>
      </rPr>
      <t>Agilent Columna Hi-Plex Pb</t>
    </r>
  </si>
  <si>
    <t xml:space="preserve">Guard Cartridge for HyperREZ™ XP Carbohydrate Pb2+ HPLC Columns </t>
  </si>
  <si>
    <t>Paquete x 2 unidad</t>
  </si>
  <si>
    <r>
      <rPr>
        <rFont val="Calibri"/>
        <color theme="1"/>
        <sz val="8.0"/>
      </rPr>
      <t xml:space="preserve">Thermo Scientific 69108-903027, </t>
    </r>
    <r>
      <rPr>
        <rFont val="Calibri"/>
        <color rgb="FFFF0000"/>
        <sz val="8.0"/>
      </rPr>
      <t>Agilent Cartuchos precolumna Hi-Plex Pb</t>
    </r>
  </si>
  <si>
    <t>Hypersil GOLD™ Amino HPLC Columns (150 mm × 4.6 mm, 3 µm)</t>
  </si>
  <si>
    <r>
      <rPr>
        <rFont val="Calibri"/>
        <color theme="1"/>
        <sz val="8.0"/>
      </rPr>
      <t xml:space="preserve">Thermo Scientific 25703-154630, </t>
    </r>
    <r>
      <rPr>
        <rFont val="Calibri"/>
        <color rgb="FFFF0000"/>
        <sz val="8.0"/>
      </rPr>
      <t>Agilent Polaris NH2 180 Å</t>
    </r>
  </si>
  <si>
    <t xml:space="preserve">Guard Cartridge for Hypersil GOLD™ Amino HPLC Columns </t>
  </si>
  <si>
    <t>Paquete x 4 unidad</t>
  </si>
  <si>
    <r>
      <rPr>
        <rFont val="Calibri"/>
        <color theme="1"/>
        <sz val="8.0"/>
      </rPr>
      <t xml:space="preserve">Thermo Scientific 25703-014001, </t>
    </r>
    <r>
      <rPr>
        <rFont val="Calibri"/>
        <color rgb="FFFF0000"/>
        <sz val="8.0"/>
      </rPr>
      <t>Agilent Agilent Polaris NH2 MetaGuard</t>
    </r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</si>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</sst>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_-;\-&quot;$&quot;\ * #,##0_-;_-&quot;$&quot;\ * &quot;-&quot;_-;_-@"/>
  </numFmts>
  <fonts count="12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rgb="FF000000"/>
      <name val="Calibri"/>
    </font>
    <font>
      <sz val="10.0"/>
      <color theme="1"/>
      <name val="Calibri"/>
    </font>
    <font>
      <b/>
      <sz val="8.0"/>
      <color theme="1"/>
      <name val="Calibri"/>
    </font>
    <font>
      <b/>
      <sz val="8.0"/>
      <color theme="1"/>
      <name val="Arial"/>
    </font>
    <font>
      <sz val="8.0"/>
      <color rgb="FF000000"/>
      <name val="Calibri"/>
    </font>
    <font>
      <sz val="8.0"/>
      <color theme="1"/>
      <name val="Calibri"/>
    </font>
    <font>
      <sz val="8.0"/>
      <color rgb="FFFF0000"/>
      <name val="Calibri"/>
    </font>
    <font>
      <b/>
      <sz val="10.0"/>
      <color rgb="FF000000"/>
      <name val="Calibri"/>
    </font>
    <font>
      <sz val="10.0"/>
      <color theme="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 shrinkToFit="0" wrapText="1"/>
    </xf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shrinkToFit="0" wrapText="1"/>
    </xf>
    <xf borderId="4" fillId="2" fontId="4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left" shrinkToFit="0" wrapText="1"/>
    </xf>
    <xf borderId="4" fillId="2" fontId="4" numFmtId="0" xfId="0" applyAlignment="1" applyBorder="1" applyFont="1">
      <alignment shrinkToFit="0" wrapText="1"/>
    </xf>
    <xf borderId="5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5" fillId="0" fontId="5" numFmtId="3" xfId="0" applyAlignment="1" applyBorder="1" applyFont="1" applyNumberFormat="1">
      <alignment horizontal="center" shrinkToFit="0" vertical="center" wrapText="1"/>
    </xf>
    <xf borderId="5" fillId="0" fontId="6" numFmtId="3" xfId="0" applyAlignment="1" applyBorder="1" applyFont="1" applyNumberFormat="1">
      <alignment horizontal="center" shrinkToFit="0" vertical="center" wrapText="1"/>
    </xf>
    <xf borderId="0" fillId="0" fontId="7" numFmtId="0" xfId="0" applyFont="1"/>
    <xf borderId="5" fillId="2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vertical="center"/>
    </xf>
    <xf borderId="5" fillId="0" fontId="4" numFmtId="3" xfId="0" applyAlignment="1" applyBorder="1" applyFont="1" applyNumberFormat="1">
      <alignment horizontal="center" shrinkToFit="0" vertical="center" wrapText="1"/>
    </xf>
    <xf borderId="5" fillId="0" fontId="4" numFmtId="164" xfId="0" applyAlignment="1" applyBorder="1" applyFont="1" applyNumberFormat="1">
      <alignment horizontal="center" shrinkToFit="0" vertical="center" wrapText="1"/>
    </xf>
    <xf borderId="5" fillId="0" fontId="4" numFmtId="9" xfId="0" applyAlignment="1" applyBorder="1" applyFont="1" applyNumberFormat="1">
      <alignment horizontal="center" shrinkToFit="0" vertical="center" wrapText="1"/>
    </xf>
    <xf borderId="5" fillId="0" fontId="3" numFmtId="0" xfId="0" applyBorder="1" applyFont="1"/>
    <xf borderId="5" fillId="0" fontId="8" numFmtId="0" xfId="0" applyAlignment="1" applyBorder="1" applyFont="1">
      <alignment horizontal="center" readingOrder="0" shrinkToFit="0" vertical="center" wrapText="1"/>
    </xf>
    <xf borderId="5" fillId="2" fontId="8" numFmtId="3" xfId="0" applyAlignment="1" applyBorder="1" applyFont="1" applyNumberFormat="1">
      <alignment horizontal="center" shrinkToFit="0" vertical="center" wrapText="1"/>
    </xf>
    <xf borderId="5" fillId="0" fontId="9" numFmtId="0" xfId="0" applyAlignment="1" applyBorder="1" applyFont="1">
      <alignment horizontal="left" readingOrder="0" shrinkToFit="0" vertical="center" wrapText="1"/>
    </xf>
    <xf borderId="5" fillId="0" fontId="9" numFmtId="0" xfId="0" applyAlignment="1" applyBorder="1" applyFont="1">
      <alignment horizontal="center" readingOrder="0" shrinkToFit="0" vertical="center" wrapText="1"/>
    </xf>
    <xf borderId="5" fillId="2" fontId="8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left" readingOrder="0" shrinkToFit="0" vertical="center" wrapText="1"/>
    </xf>
    <xf borderId="7" fillId="0" fontId="10" numFmtId="0" xfId="0" applyAlignment="1" applyBorder="1" applyFont="1">
      <alignment horizontal="center" vertical="center"/>
    </xf>
    <xf borderId="6" fillId="0" fontId="2" numFmtId="0" xfId="0" applyBorder="1" applyFont="1"/>
    <xf borderId="8" fillId="0" fontId="2" numFmtId="0" xfId="0" applyBorder="1" applyFont="1"/>
    <xf borderId="5" fillId="0" fontId="10" numFmtId="164" xfId="0" applyAlignment="1" applyBorder="1" applyFont="1" applyNumberForma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shrinkToFit="0" wrapText="1"/>
    </xf>
    <xf borderId="7" fillId="0" fontId="10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left"/>
    </xf>
    <xf borderId="0" fillId="0" fontId="3" numFmtId="0" xfId="0" applyAlignment="1" applyFont="1">
      <alignment shrinkToFit="0" wrapText="1"/>
    </xf>
    <xf borderId="0" fillId="0" fontId="1" numFmtId="0" xfId="0" applyAlignment="1" applyFont="1">
      <alignment horizontal="left" shrinkToFit="0" vertical="center" wrapText="1"/>
    </xf>
    <xf borderId="9" fillId="0" fontId="4" numFmtId="0" xfId="0" applyAlignment="1" applyBorder="1" applyFont="1">
      <alignment horizontal="center" shrinkToFit="0" wrapText="1"/>
    </xf>
    <xf borderId="9" fillId="0" fontId="2" numFmtId="0" xfId="0" applyBorder="1" applyFont="1"/>
    <xf borderId="6" fillId="0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left" vertical="center"/>
    </xf>
    <xf borderId="0" fillId="0" fontId="11" numFmtId="9" xfId="0" applyFont="1" applyNumberFormat="1"/>
  </cellXfs>
  <cellStyles count="1">
    <cellStyle xfId="0" name="Normal" builtinId="0"/>
  </cellStyles>
  <dxfs count="4">
    <dxf>
      <font/>
      <fill>
        <patternFill patternType="solid">
          <fgColor rgb="FFFFC7CE"/>
          <bgColor rgb="FFFFC7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7.57"/>
    <col customWidth="1" min="3" max="3" width="17.14"/>
    <col customWidth="1" min="4" max="4" width="19.43"/>
    <col customWidth="1" min="5" max="5" width="8.0"/>
    <col customWidth="1" min="6" max="6" width="13.43"/>
    <col customWidth="1" min="7" max="7" width="14.43"/>
    <col customWidth="1" min="8" max="8" width="14.0"/>
    <col customWidth="1" min="9" max="9" width="9.57"/>
    <col customWidth="1" min="10" max="10" width="14.43"/>
    <col customWidth="1" min="11" max="11" width="13.86"/>
    <col customWidth="1" min="12" max="12" width="10.29"/>
    <col customWidth="1" min="13" max="26" width="10.71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6.2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6"/>
      <c r="B5" s="6"/>
      <c r="C5" s="7"/>
      <c r="D5" s="7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" t="s">
        <v>4</v>
      </c>
      <c r="B6" s="3"/>
      <c r="C6" s="7"/>
      <c r="D6" s="7"/>
      <c r="E6" s="6"/>
      <c r="F6" s="6"/>
      <c r="G6" s="6"/>
      <c r="H6" s="6"/>
      <c r="I6" s="6"/>
      <c r="J6" s="6"/>
      <c r="K6" s="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8"/>
      <c r="B7" s="9"/>
      <c r="C7" s="10"/>
      <c r="D7" s="11"/>
      <c r="E7" s="8"/>
      <c r="F7" s="8"/>
      <c r="G7" s="8"/>
      <c r="H7" s="8"/>
      <c r="I7" s="8"/>
      <c r="J7" s="8"/>
      <c r="K7" s="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60.75" customHeight="1">
      <c r="A8" s="12" t="s">
        <v>5</v>
      </c>
      <c r="B8" s="12" t="s">
        <v>6</v>
      </c>
      <c r="C8" s="12" t="s">
        <v>7</v>
      </c>
      <c r="D8" s="12" t="s">
        <v>8</v>
      </c>
      <c r="E8" s="13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2.75" customHeight="1">
      <c r="A9" s="17">
        <v>1.0</v>
      </c>
      <c r="B9" s="18" t="s">
        <v>17</v>
      </c>
      <c r="C9" s="19" t="s">
        <v>18</v>
      </c>
      <c r="D9" s="17" t="s">
        <v>19</v>
      </c>
      <c r="E9" s="20">
        <v>3.0</v>
      </c>
      <c r="F9" s="21"/>
      <c r="G9" s="22"/>
      <c r="H9" s="23"/>
      <c r="I9" s="22">
        <f t="shared" ref="I9:I116" si="1">G9*H9</f>
        <v>0</v>
      </c>
      <c r="J9" s="22">
        <f t="shared" ref="J9:J116" si="2">ROUND(G9+I9,0)</f>
        <v>0</v>
      </c>
      <c r="K9" s="22">
        <f t="shared" ref="K9:K116" si="3">J9*E9</f>
        <v>0</v>
      </c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17">
        <v>2.0</v>
      </c>
      <c r="B10" s="18" t="s">
        <v>20</v>
      </c>
      <c r="C10" s="19" t="s">
        <v>18</v>
      </c>
      <c r="D10" s="19" t="s">
        <v>21</v>
      </c>
      <c r="E10" s="20">
        <v>20.0</v>
      </c>
      <c r="F10" s="21"/>
      <c r="G10" s="22"/>
      <c r="H10" s="23"/>
      <c r="I10" s="22">
        <f t="shared" si="1"/>
        <v>0</v>
      </c>
      <c r="J10" s="22">
        <f t="shared" si="2"/>
        <v>0</v>
      </c>
      <c r="K10" s="22">
        <f t="shared" si="3"/>
        <v>0</v>
      </c>
      <c r="L10" s="2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17">
        <v>3.0</v>
      </c>
      <c r="B11" s="18" t="s">
        <v>22</v>
      </c>
      <c r="C11" s="17" t="s">
        <v>23</v>
      </c>
      <c r="D11" s="17" t="s">
        <v>24</v>
      </c>
      <c r="E11" s="20">
        <v>1.0</v>
      </c>
      <c r="F11" s="21"/>
      <c r="G11" s="22"/>
      <c r="H11" s="23"/>
      <c r="I11" s="22">
        <f t="shared" si="1"/>
        <v>0</v>
      </c>
      <c r="J11" s="22">
        <f t="shared" si="2"/>
        <v>0</v>
      </c>
      <c r="K11" s="22">
        <f t="shared" si="3"/>
        <v>0</v>
      </c>
      <c r="L11" s="2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17">
        <v>4.0</v>
      </c>
      <c r="B12" s="18" t="s">
        <v>25</v>
      </c>
      <c r="C12" s="19" t="s">
        <v>18</v>
      </c>
      <c r="D12" s="19" t="s">
        <v>26</v>
      </c>
      <c r="E12" s="20">
        <v>1.0</v>
      </c>
      <c r="F12" s="21"/>
      <c r="G12" s="22"/>
      <c r="H12" s="23"/>
      <c r="I12" s="22">
        <f t="shared" si="1"/>
        <v>0</v>
      </c>
      <c r="J12" s="22">
        <f t="shared" si="2"/>
        <v>0</v>
      </c>
      <c r="K12" s="22">
        <f t="shared" si="3"/>
        <v>0</v>
      </c>
      <c r="L12" s="2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17">
        <v>5.0</v>
      </c>
      <c r="B13" s="18" t="s">
        <v>27</v>
      </c>
      <c r="C13" s="19" t="s">
        <v>18</v>
      </c>
      <c r="D13" s="25" t="s">
        <v>28</v>
      </c>
      <c r="E13" s="20">
        <v>1.0</v>
      </c>
      <c r="F13" s="21"/>
      <c r="G13" s="22"/>
      <c r="H13" s="23"/>
      <c r="I13" s="22">
        <f t="shared" si="1"/>
        <v>0</v>
      </c>
      <c r="J13" s="22">
        <f t="shared" si="2"/>
        <v>0</v>
      </c>
      <c r="K13" s="22">
        <f t="shared" si="3"/>
        <v>0</v>
      </c>
      <c r="L13" s="2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17">
        <v>6.0</v>
      </c>
      <c r="B14" s="18" t="s">
        <v>29</v>
      </c>
      <c r="C14" s="19" t="s">
        <v>18</v>
      </c>
      <c r="D14" s="25" t="s">
        <v>30</v>
      </c>
      <c r="E14" s="20">
        <v>1.0</v>
      </c>
      <c r="F14" s="21"/>
      <c r="G14" s="22"/>
      <c r="H14" s="23"/>
      <c r="I14" s="22">
        <f t="shared" si="1"/>
        <v>0</v>
      </c>
      <c r="J14" s="22">
        <f t="shared" si="2"/>
        <v>0</v>
      </c>
      <c r="K14" s="22">
        <f t="shared" si="3"/>
        <v>0</v>
      </c>
      <c r="L14" s="2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17">
        <v>7.0</v>
      </c>
      <c r="B15" s="18" t="s">
        <v>31</v>
      </c>
      <c r="C15" s="19" t="s">
        <v>18</v>
      </c>
      <c r="D15" s="19" t="s">
        <v>32</v>
      </c>
      <c r="E15" s="20">
        <v>2.0</v>
      </c>
      <c r="F15" s="21"/>
      <c r="G15" s="22"/>
      <c r="H15" s="23"/>
      <c r="I15" s="22">
        <f t="shared" si="1"/>
        <v>0</v>
      </c>
      <c r="J15" s="22">
        <f t="shared" si="2"/>
        <v>0</v>
      </c>
      <c r="K15" s="22">
        <f t="shared" si="3"/>
        <v>0</v>
      </c>
      <c r="L15" s="2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17">
        <v>8.0</v>
      </c>
      <c r="B16" s="18" t="s">
        <v>33</v>
      </c>
      <c r="C16" s="19" t="s">
        <v>18</v>
      </c>
      <c r="D16" s="19" t="s">
        <v>34</v>
      </c>
      <c r="E16" s="20">
        <v>1.0</v>
      </c>
      <c r="F16" s="21"/>
      <c r="G16" s="22"/>
      <c r="H16" s="23"/>
      <c r="I16" s="22">
        <f t="shared" si="1"/>
        <v>0</v>
      </c>
      <c r="J16" s="22">
        <f t="shared" si="2"/>
        <v>0</v>
      </c>
      <c r="K16" s="22">
        <f t="shared" si="3"/>
        <v>0</v>
      </c>
      <c r="L16" s="2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17">
        <v>9.0</v>
      </c>
      <c r="B17" s="18" t="s">
        <v>35</v>
      </c>
      <c r="C17" s="19" t="s">
        <v>36</v>
      </c>
      <c r="D17" s="25" t="s">
        <v>37</v>
      </c>
      <c r="E17" s="20">
        <v>10.0</v>
      </c>
      <c r="F17" s="21"/>
      <c r="G17" s="22"/>
      <c r="H17" s="23"/>
      <c r="I17" s="22">
        <f t="shared" si="1"/>
        <v>0</v>
      </c>
      <c r="J17" s="22">
        <f t="shared" si="2"/>
        <v>0</v>
      </c>
      <c r="K17" s="22">
        <f t="shared" si="3"/>
        <v>0</v>
      </c>
      <c r="L17" s="2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17">
        <v>10.0</v>
      </c>
      <c r="B18" s="18" t="s">
        <v>38</v>
      </c>
      <c r="C18" s="19" t="s">
        <v>18</v>
      </c>
      <c r="D18" s="19" t="s">
        <v>39</v>
      </c>
      <c r="E18" s="20">
        <v>1.0</v>
      </c>
      <c r="F18" s="21"/>
      <c r="G18" s="22"/>
      <c r="H18" s="23"/>
      <c r="I18" s="22">
        <f t="shared" si="1"/>
        <v>0</v>
      </c>
      <c r="J18" s="22">
        <f t="shared" si="2"/>
        <v>0</v>
      </c>
      <c r="K18" s="22">
        <f t="shared" si="3"/>
        <v>0</v>
      </c>
      <c r="L18" s="2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17">
        <v>11.0</v>
      </c>
      <c r="B19" s="18" t="s">
        <v>40</v>
      </c>
      <c r="C19" s="19" t="s">
        <v>18</v>
      </c>
      <c r="D19" s="19" t="s">
        <v>41</v>
      </c>
      <c r="E19" s="20">
        <v>2.0</v>
      </c>
      <c r="F19" s="21"/>
      <c r="G19" s="22"/>
      <c r="H19" s="23"/>
      <c r="I19" s="22">
        <f t="shared" si="1"/>
        <v>0</v>
      </c>
      <c r="J19" s="22">
        <f t="shared" si="2"/>
        <v>0</v>
      </c>
      <c r="K19" s="22">
        <f t="shared" si="3"/>
        <v>0</v>
      </c>
      <c r="L19" s="2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17">
        <v>12.0</v>
      </c>
      <c r="B20" s="18" t="s">
        <v>42</v>
      </c>
      <c r="C20" s="17" t="s">
        <v>18</v>
      </c>
      <c r="D20" s="17" t="s">
        <v>41</v>
      </c>
      <c r="E20" s="20">
        <v>2.0</v>
      </c>
      <c r="F20" s="21"/>
      <c r="G20" s="22"/>
      <c r="H20" s="23"/>
      <c r="I20" s="22">
        <f t="shared" si="1"/>
        <v>0</v>
      </c>
      <c r="J20" s="22">
        <f t="shared" si="2"/>
        <v>0</v>
      </c>
      <c r="K20" s="22">
        <f t="shared" si="3"/>
        <v>0</v>
      </c>
      <c r="L20" s="2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17">
        <v>13.0</v>
      </c>
      <c r="B21" s="18" t="s">
        <v>43</v>
      </c>
      <c r="C21" s="17" t="s">
        <v>18</v>
      </c>
      <c r="D21" s="17"/>
      <c r="E21" s="20">
        <v>10.0</v>
      </c>
      <c r="F21" s="21"/>
      <c r="G21" s="22"/>
      <c r="H21" s="23"/>
      <c r="I21" s="22">
        <f t="shared" si="1"/>
        <v>0</v>
      </c>
      <c r="J21" s="22">
        <f t="shared" si="2"/>
        <v>0</v>
      </c>
      <c r="K21" s="22">
        <f t="shared" si="3"/>
        <v>0</v>
      </c>
      <c r="L21" s="2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17">
        <v>14.0</v>
      </c>
      <c r="B22" s="18" t="s">
        <v>44</v>
      </c>
      <c r="C22" s="17" t="s">
        <v>45</v>
      </c>
      <c r="D22" s="17" t="s">
        <v>46</v>
      </c>
      <c r="E22" s="20">
        <v>3.0</v>
      </c>
      <c r="F22" s="21"/>
      <c r="G22" s="22"/>
      <c r="H22" s="23"/>
      <c r="I22" s="22">
        <f t="shared" si="1"/>
        <v>0</v>
      </c>
      <c r="J22" s="22">
        <f t="shared" si="2"/>
        <v>0</v>
      </c>
      <c r="K22" s="22">
        <f t="shared" si="3"/>
        <v>0</v>
      </c>
      <c r="L22" s="2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17">
        <v>15.0</v>
      </c>
      <c r="B23" s="18" t="s">
        <v>47</v>
      </c>
      <c r="C23" s="17" t="s">
        <v>18</v>
      </c>
      <c r="D23" s="25" t="s">
        <v>48</v>
      </c>
      <c r="E23" s="20">
        <v>5.0</v>
      </c>
      <c r="F23" s="21"/>
      <c r="G23" s="22"/>
      <c r="H23" s="23"/>
      <c r="I23" s="22">
        <f t="shared" si="1"/>
        <v>0</v>
      </c>
      <c r="J23" s="22">
        <f t="shared" si="2"/>
        <v>0</v>
      </c>
      <c r="K23" s="22">
        <f t="shared" si="3"/>
        <v>0</v>
      </c>
      <c r="L23" s="2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17">
        <v>16.0</v>
      </c>
      <c r="B24" s="18" t="s">
        <v>49</v>
      </c>
      <c r="C24" s="17" t="s">
        <v>50</v>
      </c>
      <c r="D24" s="17" t="s">
        <v>51</v>
      </c>
      <c r="E24" s="20">
        <v>1.0</v>
      </c>
      <c r="F24" s="21"/>
      <c r="G24" s="22"/>
      <c r="H24" s="23"/>
      <c r="I24" s="22">
        <f t="shared" si="1"/>
        <v>0</v>
      </c>
      <c r="J24" s="22">
        <f t="shared" si="2"/>
        <v>0</v>
      </c>
      <c r="K24" s="22">
        <f t="shared" si="3"/>
        <v>0</v>
      </c>
      <c r="L24" s="2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17">
        <v>17.0</v>
      </c>
      <c r="B25" s="18" t="s">
        <v>52</v>
      </c>
      <c r="C25" s="26" t="s">
        <v>18</v>
      </c>
      <c r="D25" s="19" t="s">
        <v>53</v>
      </c>
      <c r="E25" s="20">
        <v>2.0</v>
      </c>
      <c r="F25" s="21"/>
      <c r="G25" s="22"/>
      <c r="H25" s="23"/>
      <c r="I25" s="22">
        <f t="shared" si="1"/>
        <v>0</v>
      </c>
      <c r="J25" s="22">
        <f t="shared" si="2"/>
        <v>0</v>
      </c>
      <c r="K25" s="22">
        <f t="shared" si="3"/>
        <v>0</v>
      </c>
      <c r="L25" s="2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17">
        <v>18.0</v>
      </c>
      <c r="B26" s="18" t="s">
        <v>54</v>
      </c>
      <c r="C26" s="17" t="s">
        <v>18</v>
      </c>
      <c r="D26" s="17" t="s">
        <v>55</v>
      </c>
      <c r="E26" s="20">
        <v>5.0</v>
      </c>
      <c r="F26" s="21"/>
      <c r="G26" s="22"/>
      <c r="H26" s="23"/>
      <c r="I26" s="22">
        <f t="shared" si="1"/>
        <v>0</v>
      </c>
      <c r="J26" s="22">
        <f t="shared" si="2"/>
        <v>0</v>
      </c>
      <c r="K26" s="22">
        <f t="shared" si="3"/>
        <v>0</v>
      </c>
      <c r="L26" s="2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17">
        <v>19.0</v>
      </c>
      <c r="B27" s="18" t="s">
        <v>56</v>
      </c>
      <c r="C27" s="19" t="s">
        <v>57</v>
      </c>
      <c r="D27" s="19" t="s">
        <v>58</v>
      </c>
      <c r="E27" s="20">
        <v>1.0</v>
      </c>
      <c r="F27" s="21"/>
      <c r="G27" s="22"/>
      <c r="H27" s="23"/>
      <c r="I27" s="22">
        <f t="shared" si="1"/>
        <v>0</v>
      </c>
      <c r="J27" s="22">
        <f t="shared" si="2"/>
        <v>0</v>
      </c>
      <c r="K27" s="22">
        <f t="shared" si="3"/>
        <v>0</v>
      </c>
      <c r="L27" s="2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7">
        <v>20.0</v>
      </c>
      <c r="B28" s="18" t="s">
        <v>59</v>
      </c>
      <c r="C28" s="19" t="s">
        <v>57</v>
      </c>
      <c r="D28" s="19" t="s">
        <v>60</v>
      </c>
      <c r="E28" s="20">
        <v>2.0</v>
      </c>
      <c r="F28" s="21"/>
      <c r="G28" s="22"/>
      <c r="H28" s="23"/>
      <c r="I28" s="22">
        <f t="shared" si="1"/>
        <v>0</v>
      </c>
      <c r="J28" s="22">
        <f t="shared" si="2"/>
        <v>0</v>
      </c>
      <c r="K28" s="22">
        <f t="shared" si="3"/>
        <v>0</v>
      </c>
      <c r="L28" s="2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17">
        <v>21.0</v>
      </c>
      <c r="B29" s="18" t="s">
        <v>61</v>
      </c>
      <c r="C29" s="19" t="s">
        <v>18</v>
      </c>
      <c r="D29" s="19" t="s">
        <v>62</v>
      </c>
      <c r="E29" s="20">
        <v>1.0</v>
      </c>
      <c r="F29" s="21"/>
      <c r="G29" s="22"/>
      <c r="H29" s="23"/>
      <c r="I29" s="22">
        <f t="shared" si="1"/>
        <v>0</v>
      </c>
      <c r="J29" s="22">
        <f t="shared" si="2"/>
        <v>0</v>
      </c>
      <c r="K29" s="22">
        <f t="shared" si="3"/>
        <v>0</v>
      </c>
      <c r="L29" s="2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17">
        <v>22.0</v>
      </c>
      <c r="B30" s="18" t="s">
        <v>63</v>
      </c>
      <c r="C30" s="19" t="s">
        <v>64</v>
      </c>
      <c r="D30" s="19" t="s">
        <v>65</v>
      </c>
      <c r="E30" s="20">
        <v>1.0</v>
      </c>
      <c r="F30" s="21"/>
      <c r="G30" s="22"/>
      <c r="H30" s="23"/>
      <c r="I30" s="22">
        <f t="shared" si="1"/>
        <v>0</v>
      </c>
      <c r="J30" s="22">
        <f t="shared" si="2"/>
        <v>0</v>
      </c>
      <c r="K30" s="22">
        <f t="shared" si="3"/>
        <v>0</v>
      </c>
      <c r="L30" s="2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17">
        <v>23.0</v>
      </c>
      <c r="B31" s="18" t="s">
        <v>66</v>
      </c>
      <c r="C31" s="17" t="s">
        <v>18</v>
      </c>
      <c r="D31" s="17" t="s">
        <v>67</v>
      </c>
      <c r="E31" s="20">
        <v>2.0</v>
      </c>
      <c r="F31" s="21"/>
      <c r="G31" s="22"/>
      <c r="H31" s="23"/>
      <c r="I31" s="22">
        <f t="shared" si="1"/>
        <v>0</v>
      </c>
      <c r="J31" s="22">
        <f t="shared" si="2"/>
        <v>0</v>
      </c>
      <c r="K31" s="22">
        <f t="shared" si="3"/>
        <v>0</v>
      </c>
      <c r="L31" s="2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17">
        <v>24.0</v>
      </c>
      <c r="B32" s="27" t="s">
        <v>68</v>
      </c>
      <c r="C32" s="19" t="s">
        <v>18</v>
      </c>
      <c r="D32" s="25" t="s">
        <v>69</v>
      </c>
      <c r="E32" s="20">
        <v>2.0</v>
      </c>
      <c r="F32" s="21"/>
      <c r="G32" s="22"/>
      <c r="H32" s="23"/>
      <c r="I32" s="22">
        <f t="shared" si="1"/>
        <v>0</v>
      </c>
      <c r="J32" s="22">
        <f t="shared" si="2"/>
        <v>0</v>
      </c>
      <c r="K32" s="22">
        <f t="shared" si="3"/>
        <v>0</v>
      </c>
      <c r="L32" s="2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17">
        <v>25.0</v>
      </c>
      <c r="B33" s="18" t="s">
        <v>70</v>
      </c>
      <c r="C33" s="19" t="s">
        <v>18</v>
      </c>
      <c r="D33" s="19" t="s">
        <v>71</v>
      </c>
      <c r="E33" s="20">
        <v>2.0</v>
      </c>
      <c r="F33" s="21"/>
      <c r="G33" s="22"/>
      <c r="H33" s="23"/>
      <c r="I33" s="22">
        <f t="shared" si="1"/>
        <v>0</v>
      </c>
      <c r="J33" s="22">
        <f t="shared" si="2"/>
        <v>0</v>
      </c>
      <c r="K33" s="22">
        <f t="shared" si="3"/>
        <v>0</v>
      </c>
      <c r="L33" s="2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17">
        <v>26.0</v>
      </c>
      <c r="B34" s="18" t="s">
        <v>72</v>
      </c>
      <c r="C34" s="19" t="s">
        <v>18</v>
      </c>
      <c r="D34" s="19" t="s">
        <v>73</v>
      </c>
      <c r="E34" s="20">
        <v>2.0</v>
      </c>
      <c r="F34" s="21"/>
      <c r="G34" s="22"/>
      <c r="H34" s="23"/>
      <c r="I34" s="22">
        <f t="shared" si="1"/>
        <v>0</v>
      </c>
      <c r="J34" s="22">
        <f t="shared" si="2"/>
        <v>0</v>
      </c>
      <c r="K34" s="22">
        <f t="shared" si="3"/>
        <v>0</v>
      </c>
      <c r="L34" s="2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17">
        <v>27.0</v>
      </c>
      <c r="B35" s="18" t="s">
        <v>74</v>
      </c>
      <c r="C35" s="19" t="s">
        <v>18</v>
      </c>
      <c r="D35" s="19" t="s">
        <v>75</v>
      </c>
      <c r="E35" s="20">
        <v>1.0</v>
      </c>
      <c r="F35" s="21"/>
      <c r="G35" s="22"/>
      <c r="H35" s="23"/>
      <c r="I35" s="22">
        <f t="shared" si="1"/>
        <v>0</v>
      </c>
      <c r="J35" s="22">
        <f t="shared" si="2"/>
        <v>0</v>
      </c>
      <c r="K35" s="22">
        <f t="shared" si="3"/>
        <v>0</v>
      </c>
      <c r="L35" s="2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7">
        <v>28.0</v>
      </c>
      <c r="B36" s="18" t="s">
        <v>76</v>
      </c>
      <c r="C36" s="19" t="s">
        <v>18</v>
      </c>
      <c r="D36" s="19" t="s">
        <v>77</v>
      </c>
      <c r="E36" s="20">
        <v>1.0</v>
      </c>
      <c r="F36" s="21"/>
      <c r="G36" s="22"/>
      <c r="H36" s="23"/>
      <c r="I36" s="22">
        <f t="shared" si="1"/>
        <v>0</v>
      </c>
      <c r="J36" s="22">
        <f t="shared" si="2"/>
        <v>0</v>
      </c>
      <c r="K36" s="22">
        <f t="shared" si="3"/>
        <v>0</v>
      </c>
      <c r="L36" s="2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17">
        <v>29.0</v>
      </c>
      <c r="B37" s="18" t="s">
        <v>78</v>
      </c>
      <c r="C37" s="19" t="s">
        <v>18</v>
      </c>
      <c r="D37" s="19" t="s">
        <v>79</v>
      </c>
      <c r="E37" s="20">
        <v>1.0</v>
      </c>
      <c r="F37" s="21"/>
      <c r="G37" s="22"/>
      <c r="H37" s="23"/>
      <c r="I37" s="22">
        <f t="shared" si="1"/>
        <v>0</v>
      </c>
      <c r="J37" s="22">
        <f t="shared" si="2"/>
        <v>0</v>
      </c>
      <c r="K37" s="22">
        <f t="shared" si="3"/>
        <v>0</v>
      </c>
      <c r="L37" s="2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17">
        <v>30.0</v>
      </c>
      <c r="B38" s="18" t="s">
        <v>80</v>
      </c>
      <c r="C38" s="19" t="s">
        <v>81</v>
      </c>
      <c r="D38" s="19" t="s">
        <v>82</v>
      </c>
      <c r="E38" s="20">
        <v>10.0</v>
      </c>
      <c r="F38" s="21"/>
      <c r="G38" s="22"/>
      <c r="H38" s="23"/>
      <c r="I38" s="22">
        <f t="shared" si="1"/>
        <v>0</v>
      </c>
      <c r="J38" s="22">
        <f t="shared" si="2"/>
        <v>0</v>
      </c>
      <c r="K38" s="22">
        <f t="shared" si="3"/>
        <v>0</v>
      </c>
      <c r="L38" s="2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17">
        <v>31.0</v>
      </c>
      <c r="B39" s="18" t="s">
        <v>83</v>
      </c>
      <c r="C39" s="19" t="s">
        <v>84</v>
      </c>
      <c r="D39" s="25" t="s">
        <v>85</v>
      </c>
      <c r="E39" s="20">
        <v>1.0</v>
      </c>
      <c r="F39" s="21"/>
      <c r="G39" s="22"/>
      <c r="H39" s="23"/>
      <c r="I39" s="22">
        <f t="shared" si="1"/>
        <v>0</v>
      </c>
      <c r="J39" s="22">
        <f t="shared" si="2"/>
        <v>0</v>
      </c>
      <c r="K39" s="22">
        <f t="shared" si="3"/>
        <v>0</v>
      </c>
      <c r="L39" s="2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17">
        <v>32.0</v>
      </c>
      <c r="B40" s="18" t="s">
        <v>86</v>
      </c>
      <c r="C40" s="19" t="s">
        <v>81</v>
      </c>
      <c r="D40" s="19" t="s">
        <v>87</v>
      </c>
      <c r="E40" s="20">
        <v>2.0</v>
      </c>
      <c r="F40" s="21"/>
      <c r="G40" s="22"/>
      <c r="H40" s="23"/>
      <c r="I40" s="22">
        <f t="shared" si="1"/>
        <v>0</v>
      </c>
      <c r="J40" s="22">
        <f t="shared" si="2"/>
        <v>0</v>
      </c>
      <c r="K40" s="22">
        <f t="shared" si="3"/>
        <v>0</v>
      </c>
      <c r="L40" s="2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17">
        <v>33.0</v>
      </c>
      <c r="B41" s="18" t="s">
        <v>88</v>
      </c>
      <c r="C41" s="19" t="s">
        <v>81</v>
      </c>
      <c r="D41" s="25" t="s">
        <v>89</v>
      </c>
      <c r="E41" s="20">
        <v>5.0</v>
      </c>
      <c r="F41" s="21"/>
      <c r="G41" s="22"/>
      <c r="H41" s="23"/>
      <c r="I41" s="22">
        <f t="shared" si="1"/>
        <v>0</v>
      </c>
      <c r="J41" s="22">
        <f t="shared" si="2"/>
        <v>0</v>
      </c>
      <c r="K41" s="22">
        <f t="shared" si="3"/>
        <v>0</v>
      </c>
      <c r="L41" s="2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17">
        <v>34.0</v>
      </c>
      <c r="B42" s="18" t="s">
        <v>90</v>
      </c>
      <c r="C42" s="19" t="s">
        <v>91</v>
      </c>
      <c r="D42" s="17" t="s">
        <v>92</v>
      </c>
      <c r="E42" s="20">
        <v>1.0</v>
      </c>
      <c r="F42" s="21"/>
      <c r="G42" s="22"/>
      <c r="H42" s="23"/>
      <c r="I42" s="22">
        <f t="shared" si="1"/>
        <v>0</v>
      </c>
      <c r="J42" s="22">
        <f t="shared" si="2"/>
        <v>0</v>
      </c>
      <c r="K42" s="22">
        <f t="shared" si="3"/>
        <v>0</v>
      </c>
      <c r="L42" s="2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17">
        <v>35.0</v>
      </c>
      <c r="B43" s="18" t="s">
        <v>93</v>
      </c>
      <c r="C43" s="17" t="s">
        <v>91</v>
      </c>
      <c r="D43" s="25" t="s">
        <v>94</v>
      </c>
      <c r="E43" s="20">
        <v>1.0</v>
      </c>
      <c r="F43" s="21"/>
      <c r="G43" s="22"/>
      <c r="H43" s="23"/>
      <c r="I43" s="22">
        <f t="shared" si="1"/>
        <v>0</v>
      </c>
      <c r="J43" s="22">
        <f t="shared" si="2"/>
        <v>0</v>
      </c>
      <c r="K43" s="22">
        <f t="shared" si="3"/>
        <v>0</v>
      </c>
      <c r="L43" s="2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17">
        <v>36.0</v>
      </c>
      <c r="B44" s="18" t="s">
        <v>95</v>
      </c>
      <c r="C44" s="19" t="s">
        <v>91</v>
      </c>
      <c r="D44" s="25" t="s">
        <v>96</v>
      </c>
      <c r="E44" s="20">
        <v>1.0</v>
      </c>
      <c r="F44" s="21"/>
      <c r="G44" s="22"/>
      <c r="H44" s="23"/>
      <c r="I44" s="22">
        <f t="shared" si="1"/>
        <v>0</v>
      </c>
      <c r="J44" s="22">
        <f t="shared" si="2"/>
        <v>0</v>
      </c>
      <c r="K44" s="22">
        <f t="shared" si="3"/>
        <v>0</v>
      </c>
      <c r="L44" s="2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17">
        <v>37.0</v>
      </c>
      <c r="B45" s="18" t="s">
        <v>97</v>
      </c>
      <c r="C45" s="19" t="s">
        <v>18</v>
      </c>
      <c r="D45" s="28" t="s">
        <v>98</v>
      </c>
      <c r="E45" s="20">
        <v>2.0</v>
      </c>
      <c r="F45" s="21"/>
      <c r="G45" s="22"/>
      <c r="H45" s="23"/>
      <c r="I45" s="22">
        <f t="shared" si="1"/>
        <v>0</v>
      </c>
      <c r="J45" s="22">
        <f t="shared" si="2"/>
        <v>0</v>
      </c>
      <c r="K45" s="22">
        <f t="shared" si="3"/>
        <v>0</v>
      </c>
      <c r="L45" s="2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17">
        <v>38.0</v>
      </c>
      <c r="B46" s="18" t="s">
        <v>99</v>
      </c>
      <c r="C46" s="19" t="s">
        <v>91</v>
      </c>
      <c r="D46" s="19" t="s">
        <v>100</v>
      </c>
      <c r="E46" s="20">
        <v>1.0</v>
      </c>
      <c r="F46" s="21"/>
      <c r="G46" s="22"/>
      <c r="H46" s="23"/>
      <c r="I46" s="22">
        <f t="shared" si="1"/>
        <v>0</v>
      </c>
      <c r="J46" s="22">
        <f t="shared" si="2"/>
        <v>0</v>
      </c>
      <c r="K46" s="22">
        <f t="shared" si="3"/>
        <v>0</v>
      </c>
      <c r="L46" s="2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17">
        <v>39.0</v>
      </c>
      <c r="B47" s="18" t="s">
        <v>101</v>
      </c>
      <c r="C47" s="19" t="s">
        <v>18</v>
      </c>
      <c r="D47" s="19" t="s">
        <v>102</v>
      </c>
      <c r="E47" s="20">
        <v>4.0</v>
      </c>
      <c r="F47" s="21"/>
      <c r="G47" s="22"/>
      <c r="H47" s="23"/>
      <c r="I47" s="22">
        <f t="shared" si="1"/>
        <v>0</v>
      </c>
      <c r="J47" s="22">
        <f t="shared" si="2"/>
        <v>0</v>
      </c>
      <c r="K47" s="22">
        <f t="shared" si="3"/>
        <v>0</v>
      </c>
      <c r="L47" s="2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17">
        <v>40.0</v>
      </c>
      <c r="B48" s="18" t="s">
        <v>103</v>
      </c>
      <c r="C48" s="17" t="s">
        <v>18</v>
      </c>
      <c r="D48" s="25" t="s">
        <v>104</v>
      </c>
      <c r="E48" s="20">
        <v>12.0</v>
      </c>
      <c r="F48" s="21"/>
      <c r="G48" s="22"/>
      <c r="H48" s="23"/>
      <c r="I48" s="22">
        <f t="shared" si="1"/>
        <v>0</v>
      </c>
      <c r="J48" s="22">
        <f t="shared" si="2"/>
        <v>0</v>
      </c>
      <c r="K48" s="22">
        <f t="shared" si="3"/>
        <v>0</v>
      </c>
      <c r="L48" s="2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17">
        <v>41.0</v>
      </c>
      <c r="B49" s="18" t="s">
        <v>105</v>
      </c>
      <c r="C49" s="17" t="s">
        <v>106</v>
      </c>
      <c r="D49" s="29" t="s">
        <v>107</v>
      </c>
      <c r="E49" s="20">
        <v>3.0</v>
      </c>
      <c r="F49" s="21"/>
      <c r="G49" s="22"/>
      <c r="H49" s="23"/>
      <c r="I49" s="22">
        <f t="shared" si="1"/>
        <v>0</v>
      </c>
      <c r="J49" s="22">
        <f t="shared" si="2"/>
        <v>0</v>
      </c>
      <c r="K49" s="22">
        <f t="shared" si="3"/>
        <v>0</v>
      </c>
      <c r="L49" s="2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17">
        <v>42.0</v>
      </c>
      <c r="B50" s="18" t="s">
        <v>108</v>
      </c>
      <c r="C50" s="17" t="s">
        <v>23</v>
      </c>
      <c r="D50" s="17" t="s">
        <v>109</v>
      </c>
      <c r="E50" s="20">
        <v>2.0</v>
      </c>
      <c r="F50" s="21"/>
      <c r="G50" s="22"/>
      <c r="H50" s="23"/>
      <c r="I50" s="22">
        <f t="shared" si="1"/>
        <v>0</v>
      </c>
      <c r="J50" s="22">
        <f t="shared" si="2"/>
        <v>0</v>
      </c>
      <c r="K50" s="22">
        <f t="shared" si="3"/>
        <v>0</v>
      </c>
      <c r="L50" s="2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17">
        <v>43.0</v>
      </c>
      <c r="B51" s="18" t="s">
        <v>110</v>
      </c>
      <c r="C51" s="17" t="s">
        <v>111</v>
      </c>
      <c r="D51" s="25" t="s">
        <v>112</v>
      </c>
      <c r="E51" s="20">
        <v>1.0</v>
      </c>
      <c r="F51" s="21"/>
      <c r="G51" s="22"/>
      <c r="H51" s="23"/>
      <c r="I51" s="22">
        <f t="shared" si="1"/>
        <v>0</v>
      </c>
      <c r="J51" s="22">
        <f t="shared" si="2"/>
        <v>0</v>
      </c>
      <c r="K51" s="22">
        <f t="shared" si="3"/>
        <v>0</v>
      </c>
      <c r="L51" s="2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17">
        <v>44.0</v>
      </c>
      <c r="B52" s="18" t="s">
        <v>113</v>
      </c>
      <c r="C52" s="19" t="s">
        <v>114</v>
      </c>
      <c r="D52" s="29" t="s">
        <v>115</v>
      </c>
      <c r="E52" s="20">
        <v>2.0</v>
      </c>
      <c r="F52" s="21"/>
      <c r="G52" s="22"/>
      <c r="H52" s="23"/>
      <c r="I52" s="22">
        <f t="shared" si="1"/>
        <v>0</v>
      </c>
      <c r="J52" s="22">
        <f t="shared" si="2"/>
        <v>0</v>
      </c>
      <c r="K52" s="22">
        <f t="shared" si="3"/>
        <v>0</v>
      </c>
      <c r="L52" s="2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17">
        <v>45.0</v>
      </c>
      <c r="B53" s="18" t="s">
        <v>105</v>
      </c>
      <c r="C53" s="19" t="s">
        <v>57</v>
      </c>
      <c r="D53" s="25" t="s">
        <v>116</v>
      </c>
      <c r="E53" s="20">
        <v>2.0</v>
      </c>
      <c r="F53" s="21"/>
      <c r="G53" s="22"/>
      <c r="H53" s="23"/>
      <c r="I53" s="22">
        <f t="shared" si="1"/>
        <v>0</v>
      </c>
      <c r="J53" s="22">
        <f t="shared" si="2"/>
        <v>0</v>
      </c>
      <c r="K53" s="22">
        <f t="shared" si="3"/>
        <v>0</v>
      </c>
      <c r="L53" s="2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17">
        <v>46.0</v>
      </c>
      <c r="B54" s="18" t="s">
        <v>117</v>
      </c>
      <c r="C54" s="19" t="s">
        <v>118</v>
      </c>
      <c r="D54" s="19" t="s">
        <v>119</v>
      </c>
      <c r="E54" s="20">
        <v>2.0</v>
      </c>
      <c r="F54" s="21"/>
      <c r="G54" s="22"/>
      <c r="H54" s="23"/>
      <c r="I54" s="22">
        <f t="shared" si="1"/>
        <v>0</v>
      </c>
      <c r="J54" s="22">
        <f t="shared" si="2"/>
        <v>0</v>
      </c>
      <c r="K54" s="22">
        <f t="shared" si="3"/>
        <v>0</v>
      </c>
      <c r="L54" s="2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17">
        <v>47.0</v>
      </c>
      <c r="B55" s="18" t="s">
        <v>120</v>
      </c>
      <c r="C55" s="19" t="s">
        <v>118</v>
      </c>
      <c r="D55" s="19" t="s">
        <v>121</v>
      </c>
      <c r="E55" s="20">
        <v>1.0</v>
      </c>
      <c r="F55" s="21"/>
      <c r="G55" s="22"/>
      <c r="H55" s="23"/>
      <c r="I55" s="22">
        <f t="shared" si="1"/>
        <v>0</v>
      </c>
      <c r="J55" s="22">
        <f t="shared" si="2"/>
        <v>0</v>
      </c>
      <c r="K55" s="22">
        <f t="shared" si="3"/>
        <v>0</v>
      </c>
      <c r="L55" s="2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17">
        <v>48.0</v>
      </c>
      <c r="B56" s="18" t="s">
        <v>122</v>
      </c>
      <c r="C56" s="17" t="s">
        <v>114</v>
      </c>
      <c r="D56" s="19" t="s">
        <v>123</v>
      </c>
      <c r="E56" s="20">
        <v>1.0</v>
      </c>
      <c r="F56" s="21"/>
      <c r="G56" s="22"/>
      <c r="H56" s="23"/>
      <c r="I56" s="22">
        <f t="shared" si="1"/>
        <v>0</v>
      </c>
      <c r="J56" s="22">
        <f t="shared" si="2"/>
        <v>0</v>
      </c>
      <c r="K56" s="22">
        <f t="shared" si="3"/>
        <v>0</v>
      </c>
      <c r="L56" s="2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17">
        <v>49.0</v>
      </c>
      <c r="B57" s="18" t="s">
        <v>124</v>
      </c>
      <c r="C57" s="19" t="s">
        <v>114</v>
      </c>
      <c r="D57" s="19" t="s">
        <v>125</v>
      </c>
      <c r="E57" s="20">
        <v>2.0</v>
      </c>
      <c r="F57" s="21"/>
      <c r="G57" s="22"/>
      <c r="H57" s="23"/>
      <c r="I57" s="22">
        <f t="shared" si="1"/>
        <v>0</v>
      </c>
      <c r="J57" s="22">
        <f t="shared" si="2"/>
        <v>0</v>
      </c>
      <c r="K57" s="22">
        <f t="shared" si="3"/>
        <v>0</v>
      </c>
      <c r="L57" s="2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7">
        <v>50.0</v>
      </c>
      <c r="B58" s="18" t="s">
        <v>126</v>
      </c>
      <c r="C58" s="19" t="s">
        <v>114</v>
      </c>
      <c r="D58" s="19" t="s">
        <v>127</v>
      </c>
      <c r="E58" s="20">
        <v>1.0</v>
      </c>
      <c r="F58" s="21"/>
      <c r="G58" s="22"/>
      <c r="H58" s="23"/>
      <c r="I58" s="22">
        <f t="shared" si="1"/>
        <v>0</v>
      </c>
      <c r="J58" s="22">
        <f t="shared" si="2"/>
        <v>0</v>
      </c>
      <c r="K58" s="22">
        <f t="shared" si="3"/>
        <v>0</v>
      </c>
      <c r="L58" s="2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17">
        <v>51.0</v>
      </c>
      <c r="B59" s="18" t="s">
        <v>128</v>
      </c>
      <c r="C59" s="17" t="s">
        <v>129</v>
      </c>
      <c r="D59" s="19" t="s">
        <v>130</v>
      </c>
      <c r="E59" s="20">
        <v>4.0</v>
      </c>
      <c r="F59" s="21"/>
      <c r="G59" s="22"/>
      <c r="H59" s="23"/>
      <c r="I59" s="22">
        <f t="shared" si="1"/>
        <v>0</v>
      </c>
      <c r="J59" s="22">
        <f t="shared" si="2"/>
        <v>0</v>
      </c>
      <c r="K59" s="22">
        <f t="shared" si="3"/>
        <v>0</v>
      </c>
      <c r="L59" s="2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17">
        <v>52.0</v>
      </c>
      <c r="B60" s="18" t="s">
        <v>131</v>
      </c>
      <c r="C60" s="19" t="s">
        <v>129</v>
      </c>
      <c r="D60" s="19" t="s">
        <v>130</v>
      </c>
      <c r="E60" s="20">
        <v>4.0</v>
      </c>
      <c r="F60" s="21"/>
      <c r="G60" s="22"/>
      <c r="H60" s="23"/>
      <c r="I60" s="22">
        <f t="shared" si="1"/>
        <v>0</v>
      </c>
      <c r="J60" s="22">
        <f t="shared" si="2"/>
        <v>0</v>
      </c>
      <c r="K60" s="22">
        <f t="shared" si="3"/>
        <v>0</v>
      </c>
      <c r="L60" s="2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17">
        <v>53.0</v>
      </c>
      <c r="B61" s="18" t="s">
        <v>132</v>
      </c>
      <c r="C61" s="17" t="s">
        <v>129</v>
      </c>
      <c r="D61" s="19" t="s">
        <v>130</v>
      </c>
      <c r="E61" s="20">
        <v>4.0</v>
      </c>
      <c r="F61" s="21"/>
      <c r="G61" s="22"/>
      <c r="H61" s="23"/>
      <c r="I61" s="22">
        <f t="shared" si="1"/>
        <v>0</v>
      </c>
      <c r="J61" s="22">
        <f t="shared" si="2"/>
        <v>0</v>
      </c>
      <c r="K61" s="22">
        <f t="shared" si="3"/>
        <v>0</v>
      </c>
      <c r="L61" s="2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17">
        <v>54.0</v>
      </c>
      <c r="B62" s="18" t="s">
        <v>133</v>
      </c>
      <c r="C62" s="17" t="s">
        <v>114</v>
      </c>
      <c r="D62" s="17" t="s">
        <v>134</v>
      </c>
      <c r="E62" s="20">
        <v>1.0</v>
      </c>
      <c r="F62" s="21"/>
      <c r="G62" s="22"/>
      <c r="H62" s="23"/>
      <c r="I62" s="22">
        <f t="shared" si="1"/>
        <v>0</v>
      </c>
      <c r="J62" s="22">
        <f t="shared" si="2"/>
        <v>0</v>
      </c>
      <c r="K62" s="22">
        <f t="shared" si="3"/>
        <v>0</v>
      </c>
      <c r="L62" s="2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17">
        <v>55.0</v>
      </c>
      <c r="B63" s="18" t="s">
        <v>135</v>
      </c>
      <c r="C63" s="17" t="s">
        <v>23</v>
      </c>
      <c r="D63" s="17" t="s">
        <v>136</v>
      </c>
      <c r="E63" s="20">
        <v>1.0</v>
      </c>
      <c r="F63" s="21"/>
      <c r="G63" s="22"/>
      <c r="H63" s="23"/>
      <c r="I63" s="22">
        <f t="shared" si="1"/>
        <v>0</v>
      </c>
      <c r="J63" s="22">
        <f t="shared" si="2"/>
        <v>0</v>
      </c>
      <c r="K63" s="22">
        <f t="shared" si="3"/>
        <v>0</v>
      </c>
      <c r="L63" s="2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17">
        <v>56.0</v>
      </c>
      <c r="B64" s="18" t="s">
        <v>137</v>
      </c>
      <c r="C64" s="17" t="s">
        <v>114</v>
      </c>
      <c r="D64" s="17" t="s">
        <v>138</v>
      </c>
      <c r="E64" s="20">
        <v>1.0</v>
      </c>
      <c r="F64" s="21"/>
      <c r="G64" s="22"/>
      <c r="H64" s="23"/>
      <c r="I64" s="22">
        <f t="shared" si="1"/>
        <v>0</v>
      </c>
      <c r="J64" s="22">
        <f t="shared" si="2"/>
        <v>0</v>
      </c>
      <c r="K64" s="22">
        <f t="shared" si="3"/>
        <v>0</v>
      </c>
      <c r="L64" s="2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7">
        <v>57.0</v>
      </c>
      <c r="B65" s="18" t="s">
        <v>139</v>
      </c>
      <c r="C65" s="17" t="s">
        <v>140</v>
      </c>
      <c r="D65" s="17" t="s">
        <v>141</v>
      </c>
      <c r="E65" s="20">
        <v>5.0</v>
      </c>
      <c r="F65" s="21"/>
      <c r="G65" s="22"/>
      <c r="H65" s="23"/>
      <c r="I65" s="22">
        <f t="shared" si="1"/>
        <v>0</v>
      </c>
      <c r="J65" s="22">
        <f t="shared" si="2"/>
        <v>0</v>
      </c>
      <c r="K65" s="22">
        <f t="shared" si="3"/>
        <v>0</v>
      </c>
      <c r="L65" s="2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17">
        <v>58.0</v>
      </c>
      <c r="B66" s="18" t="s">
        <v>142</v>
      </c>
      <c r="C66" s="19" t="s">
        <v>18</v>
      </c>
      <c r="D66" s="19" t="s">
        <v>141</v>
      </c>
      <c r="E66" s="20">
        <v>3.0</v>
      </c>
      <c r="F66" s="21"/>
      <c r="G66" s="22"/>
      <c r="H66" s="23"/>
      <c r="I66" s="22">
        <f t="shared" si="1"/>
        <v>0</v>
      </c>
      <c r="J66" s="22">
        <f t="shared" si="2"/>
        <v>0</v>
      </c>
      <c r="K66" s="22">
        <f t="shared" si="3"/>
        <v>0</v>
      </c>
      <c r="L66" s="2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17">
        <v>59.0</v>
      </c>
      <c r="B67" s="18" t="s">
        <v>143</v>
      </c>
      <c r="C67" s="17" t="s">
        <v>18</v>
      </c>
      <c r="D67" s="17" t="s">
        <v>144</v>
      </c>
      <c r="E67" s="20">
        <v>3.0</v>
      </c>
      <c r="F67" s="21"/>
      <c r="G67" s="22"/>
      <c r="H67" s="23"/>
      <c r="I67" s="22">
        <f t="shared" si="1"/>
        <v>0</v>
      </c>
      <c r="J67" s="22">
        <f t="shared" si="2"/>
        <v>0</v>
      </c>
      <c r="K67" s="22">
        <f t="shared" si="3"/>
        <v>0</v>
      </c>
      <c r="L67" s="2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17">
        <v>60.0</v>
      </c>
      <c r="B68" s="18" t="s">
        <v>145</v>
      </c>
      <c r="C68" s="17" t="s">
        <v>18</v>
      </c>
      <c r="D68" s="17" t="s">
        <v>146</v>
      </c>
      <c r="E68" s="20">
        <v>1.0</v>
      </c>
      <c r="F68" s="21"/>
      <c r="G68" s="22"/>
      <c r="H68" s="23"/>
      <c r="I68" s="22">
        <f t="shared" si="1"/>
        <v>0</v>
      </c>
      <c r="J68" s="22">
        <f t="shared" si="2"/>
        <v>0</v>
      </c>
      <c r="K68" s="22">
        <f t="shared" si="3"/>
        <v>0</v>
      </c>
      <c r="L68" s="2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17">
        <v>61.0</v>
      </c>
      <c r="B69" s="18" t="s">
        <v>147</v>
      </c>
      <c r="C69" s="19" t="s">
        <v>18</v>
      </c>
      <c r="D69" s="17" t="s">
        <v>148</v>
      </c>
      <c r="E69" s="20">
        <v>15.0</v>
      </c>
      <c r="F69" s="21"/>
      <c r="G69" s="22"/>
      <c r="H69" s="23"/>
      <c r="I69" s="22">
        <f t="shared" si="1"/>
        <v>0</v>
      </c>
      <c r="J69" s="22">
        <f t="shared" si="2"/>
        <v>0</v>
      </c>
      <c r="K69" s="22">
        <f t="shared" si="3"/>
        <v>0</v>
      </c>
      <c r="L69" s="2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17">
        <v>62.0</v>
      </c>
      <c r="B70" s="18" t="s">
        <v>149</v>
      </c>
      <c r="C70" s="19" t="s">
        <v>18</v>
      </c>
      <c r="D70" s="19" t="s">
        <v>150</v>
      </c>
      <c r="E70" s="20">
        <v>4.0</v>
      </c>
      <c r="F70" s="21"/>
      <c r="G70" s="22"/>
      <c r="H70" s="23"/>
      <c r="I70" s="22">
        <f t="shared" si="1"/>
        <v>0</v>
      </c>
      <c r="J70" s="22">
        <f t="shared" si="2"/>
        <v>0</v>
      </c>
      <c r="K70" s="22">
        <f t="shared" si="3"/>
        <v>0</v>
      </c>
      <c r="L70" s="2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17">
        <v>63.0</v>
      </c>
      <c r="B71" s="18" t="s">
        <v>151</v>
      </c>
      <c r="C71" s="17" t="s">
        <v>18</v>
      </c>
      <c r="D71" s="17" t="s">
        <v>152</v>
      </c>
      <c r="E71" s="20">
        <v>35.0</v>
      </c>
      <c r="F71" s="21"/>
      <c r="G71" s="22"/>
      <c r="H71" s="23"/>
      <c r="I71" s="22">
        <f t="shared" si="1"/>
        <v>0</v>
      </c>
      <c r="J71" s="22">
        <f t="shared" si="2"/>
        <v>0</v>
      </c>
      <c r="K71" s="22">
        <f t="shared" si="3"/>
        <v>0</v>
      </c>
      <c r="L71" s="2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17">
        <v>64.0</v>
      </c>
      <c r="B72" s="18" t="s">
        <v>153</v>
      </c>
      <c r="C72" s="19" t="s">
        <v>154</v>
      </c>
      <c r="D72" s="19" t="s">
        <v>155</v>
      </c>
      <c r="E72" s="20">
        <v>4.0</v>
      </c>
      <c r="F72" s="21"/>
      <c r="G72" s="22"/>
      <c r="H72" s="23"/>
      <c r="I72" s="22">
        <f t="shared" si="1"/>
        <v>0</v>
      </c>
      <c r="J72" s="22">
        <f t="shared" si="2"/>
        <v>0</v>
      </c>
      <c r="K72" s="22">
        <f t="shared" si="3"/>
        <v>0</v>
      </c>
      <c r="L72" s="2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17">
        <v>65.0</v>
      </c>
      <c r="B73" s="18" t="s">
        <v>156</v>
      </c>
      <c r="C73" s="19" t="s">
        <v>154</v>
      </c>
      <c r="D73" s="19" t="s">
        <v>155</v>
      </c>
      <c r="E73" s="20">
        <v>4.0</v>
      </c>
      <c r="F73" s="21"/>
      <c r="G73" s="22"/>
      <c r="H73" s="23"/>
      <c r="I73" s="22">
        <f t="shared" si="1"/>
        <v>0</v>
      </c>
      <c r="J73" s="22">
        <f t="shared" si="2"/>
        <v>0</v>
      </c>
      <c r="K73" s="22">
        <f t="shared" si="3"/>
        <v>0</v>
      </c>
      <c r="L73" s="2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17">
        <v>66.0</v>
      </c>
      <c r="B74" s="18" t="s">
        <v>157</v>
      </c>
      <c r="C74" s="17" t="s">
        <v>18</v>
      </c>
      <c r="D74" s="17" t="s">
        <v>158</v>
      </c>
      <c r="E74" s="20">
        <v>4.0</v>
      </c>
      <c r="F74" s="21"/>
      <c r="G74" s="22"/>
      <c r="H74" s="23"/>
      <c r="I74" s="22">
        <f t="shared" si="1"/>
        <v>0</v>
      </c>
      <c r="J74" s="22">
        <f t="shared" si="2"/>
        <v>0</v>
      </c>
      <c r="K74" s="22">
        <f t="shared" si="3"/>
        <v>0</v>
      </c>
      <c r="L74" s="2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17">
        <v>67.0</v>
      </c>
      <c r="B75" s="18" t="s">
        <v>159</v>
      </c>
      <c r="C75" s="17" t="s">
        <v>18</v>
      </c>
      <c r="D75" s="17" t="s">
        <v>160</v>
      </c>
      <c r="E75" s="20">
        <v>2.0</v>
      </c>
      <c r="F75" s="21"/>
      <c r="G75" s="22"/>
      <c r="H75" s="23"/>
      <c r="I75" s="22">
        <f t="shared" si="1"/>
        <v>0</v>
      </c>
      <c r="J75" s="22">
        <f t="shared" si="2"/>
        <v>0</v>
      </c>
      <c r="K75" s="22">
        <f t="shared" si="3"/>
        <v>0</v>
      </c>
      <c r="L75" s="2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17">
        <v>68.0</v>
      </c>
      <c r="B76" s="18" t="s">
        <v>161</v>
      </c>
      <c r="C76" s="17" t="s">
        <v>18</v>
      </c>
      <c r="D76" s="17" t="s">
        <v>162</v>
      </c>
      <c r="E76" s="20">
        <v>2.0</v>
      </c>
      <c r="F76" s="21"/>
      <c r="G76" s="22"/>
      <c r="H76" s="23"/>
      <c r="I76" s="22">
        <f t="shared" si="1"/>
        <v>0</v>
      </c>
      <c r="J76" s="22">
        <f t="shared" si="2"/>
        <v>0</v>
      </c>
      <c r="K76" s="22">
        <f t="shared" si="3"/>
        <v>0</v>
      </c>
      <c r="L76" s="2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17">
        <v>69.0</v>
      </c>
      <c r="B77" s="18" t="s">
        <v>163</v>
      </c>
      <c r="C77" s="17" t="s">
        <v>18</v>
      </c>
      <c r="D77" s="17" t="s">
        <v>164</v>
      </c>
      <c r="E77" s="20">
        <v>2.0</v>
      </c>
      <c r="F77" s="21"/>
      <c r="G77" s="22"/>
      <c r="H77" s="23"/>
      <c r="I77" s="22">
        <f t="shared" si="1"/>
        <v>0</v>
      </c>
      <c r="J77" s="22">
        <f t="shared" si="2"/>
        <v>0</v>
      </c>
      <c r="K77" s="22">
        <f t="shared" si="3"/>
        <v>0</v>
      </c>
      <c r="L77" s="2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17">
        <v>70.0</v>
      </c>
      <c r="B78" s="18" t="s">
        <v>165</v>
      </c>
      <c r="C78" s="17" t="s">
        <v>18</v>
      </c>
      <c r="D78" s="17" t="s">
        <v>166</v>
      </c>
      <c r="E78" s="20">
        <v>1.0</v>
      </c>
      <c r="F78" s="21"/>
      <c r="G78" s="22"/>
      <c r="H78" s="23"/>
      <c r="I78" s="22">
        <f t="shared" si="1"/>
        <v>0</v>
      </c>
      <c r="J78" s="22">
        <f t="shared" si="2"/>
        <v>0</v>
      </c>
      <c r="K78" s="22">
        <f t="shared" si="3"/>
        <v>0</v>
      </c>
      <c r="L78" s="2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17">
        <v>71.0</v>
      </c>
      <c r="B79" s="18" t="s">
        <v>167</v>
      </c>
      <c r="C79" s="17" t="s">
        <v>140</v>
      </c>
      <c r="D79" s="17" t="s">
        <v>168</v>
      </c>
      <c r="E79" s="20">
        <v>3.0</v>
      </c>
      <c r="F79" s="21"/>
      <c r="G79" s="22"/>
      <c r="H79" s="23"/>
      <c r="I79" s="22">
        <f t="shared" si="1"/>
        <v>0</v>
      </c>
      <c r="J79" s="22">
        <f t="shared" si="2"/>
        <v>0</v>
      </c>
      <c r="K79" s="22">
        <f t="shared" si="3"/>
        <v>0</v>
      </c>
      <c r="L79" s="2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17">
        <v>72.0</v>
      </c>
      <c r="B80" s="18" t="s">
        <v>169</v>
      </c>
      <c r="C80" s="17" t="s">
        <v>140</v>
      </c>
      <c r="D80" s="17" t="s">
        <v>170</v>
      </c>
      <c r="E80" s="20">
        <v>3.0</v>
      </c>
      <c r="F80" s="21"/>
      <c r="G80" s="22"/>
      <c r="H80" s="23"/>
      <c r="I80" s="22">
        <f t="shared" si="1"/>
        <v>0</v>
      </c>
      <c r="J80" s="22">
        <f t="shared" si="2"/>
        <v>0</v>
      </c>
      <c r="K80" s="22">
        <f t="shared" si="3"/>
        <v>0</v>
      </c>
      <c r="L80" s="2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17">
        <v>73.0</v>
      </c>
      <c r="B81" s="18" t="s">
        <v>171</v>
      </c>
      <c r="C81" s="17" t="s">
        <v>172</v>
      </c>
      <c r="D81" s="17" t="s">
        <v>173</v>
      </c>
      <c r="E81" s="20">
        <v>1.0</v>
      </c>
      <c r="F81" s="21"/>
      <c r="G81" s="22"/>
      <c r="H81" s="23"/>
      <c r="I81" s="22">
        <f t="shared" si="1"/>
        <v>0</v>
      </c>
      <c r="J81" s="22">
        <f t="shared" si="2"/>
        <v>0</v>
      </c>
      <c r="K81" s="22">
        <f t="shared" si="3"/>
        <v>0</v>
      </c>
      <c r="L81" s="2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17">
        <v>74.0</v>
      </c>
      <c r="B82" s="18" t="s">
        <v>174</v>
      </c>
      <c r="C82" s="17" t="s">
        <v>175</v>
      </c>
      <c r="D82" s="17" t="s">
        <v>176</v>
      </c>
      <c r="E82" s="20">
        <v>2.0</v>
      </c>
      <c r="F82" s="21"/>
      <c r="G82" s="22"/>
      <c r="H82" s="23"/>
      <c r="I82" s="22">
        <f t="shared" si="1"/>
        <v>0</v>
      </c>
      <c r="J82" s="22">
        <f t="shared" si="2"/>
        <v>0</v>
      </c>
      <c r="K82" s="22">
        <f t="shared" si="3"/>
        <v>0</v>
      </c>
      <c r="L82" s="2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17">
        <v>75.0</v>
      </c>
      <c r="B83" s="18" t="s">
        <v>177</v>
      </c>
      <c r="C83" s="17" t="s">
        <v>18</v>
      </c>
      <c r="D83" s="17" t="s">
        <v>178</v>
      </c>
      <c r="E83" s="20">
        <v>10.0</v>
      </c>
      <c r="F83" s="21"/>
      <c r="G83" s="22"/>
      <c r="H83" s="23"/>
      <c r="I83" s="22">
        <f t="shared" si="1"/>
        <v>0</v>
      </c>
      <c r="J83" s="22">
        <f t="shared" si="2"/>
        <v>0</v>
      </c>
      <c r="K83" s="22">
        <f t="shared" si="3"/>
        <v>0</v>
      </c>
      <c r="L83" s="2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17">
        <v>76.0</v>
      </c>
      <c r="B84" s="18" t="s">
        <v>31</v>
      </c>
      <c r="C84" s="17" t="s">
        <v>18</v>
      </c>
      <c r="D84" s="17" t="s">
        <v>179</v>
      </c>
      <c r="E84" s="20">
        <v>1.0</v>
      </c>
      <c r="F84" s="21"/>
      <c r="G84" s="22"/>
      <c r="H84" s="23"/>
      <c r="I84" s="22">
        <f t="shared" si="1"/>
        <v>0</v>
      </c>
      <c r="J84" s="22">
        <f t="shared" si="2"/>
        <v>0</v>
      </c>
      <c r="K84" s="22">
        <f t="shared" si="3"/>
        <v>0</v>
      </c>
      <c r="L84" s="2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17">
        <v>77.0</v>
      </c>
      <c r="B85" s="18" t="s">
        <v>180</v>
      </c>
      <c r="C85" s="17" t="s">
        <v>181</v>
      </c>
      <c r="D85" s="17" t="s">
        <v>182</v>
      </c>
      <c r="E85" s="20">
        <v>5.0</v>
      </c>
      <c r="F85" s="21"/>
      <c r="G85" s="22"/>
      <c r="H85" s="23"/>
      <c r="I85" s="22">
        <f t="shared" si="1"/>
        <v>0</v>
      </c>
      <c r="J85" s="22">
        <f t="shared" si="2"/>
        <v>0</v>
      </c>
      <c r="K85" s="22">
        <f t="shared" si="3"/>
        <v>0</v>
      </c>
      <c r="L85" s="2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17">
        <v>78.0</v>
      </c>
      <c r="B86" s="18" t="s">
        <v>183</v>
      </c>
      <c r="C86" s="17" t="s">
        <v>18</v>
      </c>
      <c r="D86" s="17" t="s">
        <v>184</v>
      </c>
      <c r="E86" s="20">
        <v>3.0</v>
      </c>
      <c r="F86" s="21"/>
      <c r="G86" s="22"/>
      <c r="H86" s="23"/>
      <c r="I86" s="22">
        <f t="shared" si="1"/>
        <v>0</v>
      </c>
      <c r="J86" s="22">
        <f t="shared" si="2"/>
        <v>0</v>
      </c>
      <c r="K86" s="22">
        <f t="shared" si="3"/>
        <v>0</v>
      </c>
      <c r="L86" s="2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17">
        <v>79.0</v>
      </c>
      <c r="B87" s="18" t="s">
        <v>185</v>
      </c>
      <c r="C87" s="17" t="s">
        <v>18</v>
      </c>
      <c r="D87" s="17" t="s">
        <v>184</v>
      </c>
      <c r="E87" s="20">
        <v>1.0</v>
      </c>
      <c r="F87" s="21"/>
      <c r="G87" s="22"/>
      <c r="H87" s="23"/>
      <c r="I87" s="22">
        <f t="shared" si="1"/>
        <v>0</v>
      </c>
      <c r="J87" s="22">
        <f t="shared" si="2"/>
        <v>0</v>
      </c>
      <c r="K87" s="22">
        <f t="shared" si="3"/>
        <v>0</v>
      </c>
      <c r="L87" s="2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17">
        <v>80.0</v>
      </c>
      <c r="B88" s="18" t="s">
        <v>186</v>
      </c>
      <c r="C88" s="17" t="s">
        <v>18</v>
      </c>
      <c r="D88" s="29" t="s">
        <v>187</v>
      </c>
      <c r="E88" s="20">
        <v>1.0</v>
      </c>
      <c r="F88" s="21"/>
      <c r="G88" s="22"/>
      <c r="H88" s="23"/>
      <c r="I88" s="22">
        <f t="shared" si="1"/>
        <v>0</v>
      </c>
      <c r="J88" s="22">
        <f t="shared" si="2"/>
        <v>0</v>
      </c>
      <c r="K88" s="22">
        <f t="shared" si="3"/>
        <v>0</v>
      </c>
      <c r="L88" s="2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17">
        <v>81.0</v>
      </c>
      <c r="B89" s="18" t="s">
        <v>188</v>
      </c>
      <c r="C89" s="17" t="s">
        <v>18</v>
      </c>
      <c r="D89" s="17" t="s">
        <v>189</v>
      </c>
      <c r="E89" s="20">
        <v>1.0</v>
      </c>
      <c r="F89" s="21"/>
      <c r="G89" s="22"/>
      <c r="H89" s="23"/>
      <c r="I89" s="22">
        <f t="shared" si="1"/>
        <v>0</v>
      </c>
      <c r="J89" s="22">
        <f t="shared" si="2"/>
        <v>0</v>
      </c>
      <c r="K89" s="22">
        <f t="shared" si="3"/>
        <v>0</v>
      </c>
      <c r="L89" s="2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17">
        <v>82.0</v>
      </c>
      <c r="B90" s="18" t="s">
        <v>190</v>
      </c>
      <c r="C90" s="17" t="s">
        <v>18</v>
      </c>
      <c r="D90" s="17" t="s">
        <v>191</v>
      </c>
      <c r="E90" s="20">
        <v>1.0</v>
      </c>
      <c r="F90" s="21"/>
      <c r="G90" s="22"/>
      <c r="H90" s="23"/>
      <c r="I90" s="22">
        <f t="shared" si="1"/>
        <v>0</v>
      </c>
      <c r="J90" s="22">
        <f t="shared" si="2"/>
        <v>0</v>
      </c>
      <c r="K90" s="22">
        <f t="shared" si="3"/>
        <v>0</v>
      </c>
      <c r="L90" s="2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17">
        <v>83.0</v>
      </c>
      <c r="B91" s="18" t="s">
        <v>192</v>
      </c>
      <c r="C91" s="17" t="s">
        <v>18</v>
      </c>
      <c r="D91" s="17" t="s">
        <v>193</v>
      </c>
      <c r="E91" s="20">
        <v>1.0</v>
      </c>
      <c r="F91" s="21"/>
      <c r="G91" s="22"/>
      <c r="H91" s="23"/>
      <c r="I91" s="22">
        <f t="shared" si="1"/>
        <v>0</v>
      </c>
      <c r="J91" s="22">
        <f t="shared" si="2"/>
        <v>0</v>
      </c>
      <c r="K91" s="22">
        <f t="shared" si="3"/>
        <v>0</v>
      </c>
      <c r="L91" s="2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17">
        <v>84.0</v>
      </c>
      <c r="B92" s="18" t="s">
        <v>194</v>
      </c>
      <c r="C92" s="17" t="s">
        <v>64</v>
      </c>
      <c r="D92" s="17"/>
      <c r="E92" s="20">
        <v>5.0</v>
      </c>
      <c r="F92" s="21"/>
      <c r="G92" s="22"/>
      <c r="H92" s="23"/>
      <c r="I92" s="22">
        <f t="shared" si="1"/>
        <v>0</v>
      </c>
      <c r="J92" s="22">
        <f t="shared" si="2"/>
        <v>0</v>
      </c>
      <c r="K92" s="22">
        <f t="shared" si="3"/>
        <v>0</v>
      </c>
      <c r="L92" s="2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17">
        <v>85.0</v>
      </c>
      <c r="B93" s="18" t="s">
        <v>195</v>
      </c>
      <c r="C93" s="17" t="s">
        <v>154</v>
      </c>
      <c r="D93" s="17"/>
      <c r="E93" s="20">
        <v>5.0</v>
      </c>
      <c r="F93" s="21"/>
      <c r="G93" s="22"/>
      <c r="H93" s="23"/>
      <c r="I93" s="22">
        <f t="shared" si="1"/>
        <v>0</v>
      </c>
      <c r="J93" s="22">
        <f t="shared" si="2"/>
        <v>0</v>
      </c>
      <c r="K93" s="22">
        <f t="shared" si="3"/>
        <v>0</v>
      </c>
      <c r="L93" s="2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17">
        <v>86.0</v>
      </c>
      <c r="B94" s="18" t="s">
        <v>196</v>
      </c>
      <c r="C94" s="17" t="s">
        <v>197</v>
      </c>
      <c r="D94" s="17"/>
      <c r="E94" s="20">
        <v>1.0</v>
      </c>
      <c r="F94" s="21"/>
      <c r="G94" s="22"/>
      <c r="H94" s="23"/>
      <c r="I94" s="22">
        <f t="shared" si="1"/>
        <v>0</v>
      </c>
      <c r="J94" s="22">
        <f t="shared" si="2"/>
        <v>0</v>
      </c>
      <c r="K94" s="22">
        <f t="shared" si="3"/>
        <v>0</v>
      </c>
      <c r="L94" s="2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17">
        <v>87.0</v>
      </c>
      <c r="B95" s="18" t="s">
        <v>198</v>
      </c>
      <c r="C95" s="17" t="s">
        <v>18</v>
      </c>
      <c r="D95" s="17"/>
      <c r="E95" s="20">
        <v>1.0</v>
      </c>
      <c r="F95" s="21"/>
      <c r="G95" s="22"/>
      <c r="H95" s="23"/>
      <c r="I95" s="22">
        <f t="shared" si="1"/>
        <v>0</v>
      </c>
      <c r="J95" s="22">
        <f t="shared" si="2"/>
        <v>0</v>
      </c>
      <c r="K95" s="22">
        <f t="shared" si="3"/>
        <v>0</v>
      </c>
      <c r="L95" s="2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17">
        <v>88.0</v>
      </c>
      <c r="B96" s="18" t="s">
        <v>199</v>
      </c>
      <c r="C96" s="17" t="s">
        <v>18</v>
      </c>
      <c r="D96" s="17"/>
      <c r="E96" s="20">
        <v>5.0</v>
      </c>
      <c r="F96" s="21"/>
      <c r="G96" s="22"/>
      <c r="H96" s="23"/>
      <c r="I96" s="22">
        <f t="shared" si="1"/>
        <v>0</v>
      </c>
      <c r="J96" s="22">
        <f t="shared" si="2"/>
        <v>0</v>
      </c>
      <c r="K96" s="22">
        <f t="shared" si="3"/>
        <v>0</v>
      </c>
      <c r="L96" s="2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17">
        <v>89.0</v>
      </c>
      <c r="B97" s="18" t="s">
        <v>200</v>
      </c>
      <c r="C97" s="17" t="s">
        <v>114</v>
      </c>
      <c r="D97" s="17" t="s">
        <v>201</v>
      </c>
      <c r="E97" s="20">
        <v>3.0</v>
      </c>
      <c r="F97" s="21"/>
      <c r="G97" s="22"/>
      <c r="H97" s="23"/>
      <c r="I97" s="22">
        <f t="shared" si="1"/>
        <v>0</v>
      </c>
      <c r="J97" s="22">
        <f t="shared" si="2"/>
        <v>0</v>
      </c>
      <c r="K97" s="22">
        <f t="shared" si="3"/>
        <v>0</v>
      </c>
      <c r="L97" s="2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17">
        <v>90.0</v>
      </c>
      <c r="B98" s="18" t="s">
        <v>202</v>
      </c>
      <c r="C98" s="17" t="s">
        <v>114</v>
      </c>
      <c r="D98" s="17" t="s">
        <v>203</v>
      </c>
      <c r="E98" s="20">
        <v>1.0</v>
      </c>
      <c r="F98" s="21"/>
      <c r="G98" s="22"/>
      <c r="H98" s="23"/>
      <c r="I98" s="22">
        <f t="shared" si="1"/>
        <v>0</v>
      </c>
      <c r="J98" s="22">
        <f t="shared" si="2"/>
        <v>0</v>
      </c>
      <c r="K98" s="22">
        <f t="shared" si="3"/>
        <v>0</v>
      </c>
      <c r="L98" s="2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17">
        <v>91.0</v>
      </c>
      <c r="B99" s="18" t="s">
        <v>204</v>
      </c>
      <c r="C99" s="17" t="s">
        <v>114</v>
      </c>
      <c r="D99" s="17" t="s">
        <v>205</v>
      </c>
      <c r="E99" s="20">
        <v>1.0</v>
      </c>
      <c r="F99" s="21"/>
      <c r="G99" s="22"/>
      <c r="H99" s="23"/>
      <c r="I99" s="22">
        <f t="shared" si="1"/>
        <v>0</v>
      </c>
      <c r="J99" s="22">
        <f t="shared" si="2"/>
        <v>0</v>
      </c>
      <c r="K99" s="22">
        <f t="shared" si="3"/>
        <v>0</v>
      </c>
      <c r="L99" s="2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17">
        <v>92.0</v>
      </c>
      <c r="B100" s="18" t="s">
        <v>206</v>
      </c>
      <c r="C100" s="17" t="s">
        <v>114</v>
      </c>
      <c r="D100" s="17" t="s">
        <v>207</v>
      </c>
      <c r="E100" s="20">
        <v>1.0</v>
      </c>
      <c r="F100" s="21"/>
      <c r="G100" s="22"/>
      <c r="H100" s="23"/>
      <c r="I100" s="22">
        <f t="shared" si="1"/>
        <v>0</v>
      </c>
      <c r="J100" s="22">
        <f t="shared" si="2"/>
        <v>0</v>
      </c>
      <c r="K100" s="22">
        <f t="shared" si="3"/>
        <v>0</v>
      </c>
      <c r="L100" s="2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17">
        <v>93.0</v>
      </c>
      <c r="B101" s="18" t="s">
        <v>208</v>
      </c>
      <c r="C101" s="17" t="s">
        <v>114</v>
      </c>
      <c r="D101" s="17" t="s">
        <v>209</v>
      </c>
      <c r="E101" s="20">
        <v>1.0</v>
      </c>
      <c r="F101" s="21"/>
      <c r="G101" s="22"/>
      <c r="H101" s="23"/>
      <c r="I101" s="22">
        <f t="shared" si="1"/>
        <v>0</v>
      </c>
      <c r="J101" s="22">
        <f t="shared" si="2"/>
        <v>0</v>
      </c>
      <c r="K101" s="22">
        <f t="shared" si="3"/>
        <v>0</v>
      </c>
      <c r="L101" s="2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17">
        <v>94.0</v>
      </c>
      <c r="B102" s="18" t="s">
        <v>210</v>
      </c>
      <c r="C102" s="17" t="s">
        <v>114</v>
      </c>
      <c r="D102" s="17" t="s">
        <v>211</v>
      </c>
      <c r="E102" s="20">
        <v>1.0</v>
      </c>
      <c r="F102" s="21"/>
      <c r="G102" s="22"/>
      <c r="H102" s="23"/>
      <c r="I102" s="22">
        <f t="shared" si="1"/>
        <v>0</v>
      </c>
      <c r="J102" s="22">
        <f t="shared" si="2"/>
        <v>0</v>
      </c>
      <c r="K102" s="22">
        <f t="shared" si="3"/>
        <v>0</v>
      </c>
      <c r="L102" s="2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17">
        <v>95.0</v>
      </c>
      <c r="B103" s="18" t="s">
        <v>212</v>
      </c>
      <c r="C103" s="17" t="s">
        <v>114</v>
      </c>
      <c r="D103" s="17" t="s">
        <v>213</v>
      </c>
      <c r="E103" s="20">
        <v>1.0</v>
      </c>
      <c r="F103" s="21"/>
      <c r="G103" s="22"/>
      <c r="H103" s="23"/>
      <c r="I103" s="22">
        <f t="shared" si="1"/>
        <v>0</v>
      </c>
      <c r="J103" s="22">
        <f t="shared" si="2"/>
        <v>0</v>
      </c>
      <c r="K103" s="22">
        <f t="shared" si="3"/>
        <v>0</v>
      </c>
      <c r="L103" s="2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17">
        <v>96.0</v>
      </c>
      <c r="B104" s="18" t="s">
        <v>214</v>
      </c>
      <c r="C104" s="17" t="s">
        <v>114</v>
      </c>
      <c r="D104" s="17" t="s">
        <v>215</v>
      </c>
      <c r="E104" s="20">
        <v>1.0</v>
      </c>
      <c r="F104" s="21"/>
      <c r="G104" s="22"/>
      <c r="H104" s="23"/>
      <c r="I104" s="22">
        <f t="shared" si="1"/>
        <v>0</v>
      </c>
      <c r="J104" s="22">
        <f t="shared" si="2"/>
        <v>0</v>
      </c>
      <c r="K104" s="22">
        <f t="shared" si="3"/>
        <v>0</v>
      </c>
      <c r="L104" s="2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17">
        <v>97.0</v>
      </c>
      <c r="B105" s="18" t="s">
        <v>216</v>
      </c>
      <c r="C105" s="17" t="s">
        <v>114</v>
      </c>
      <c r="D105" s="17" t="s">
        <v>217</v>
      </c>
      <c r="E105" s="20">
        <v>1.0</v>
      </c>
      <c r="F105" s="21"/>
      <c r="G105" s="22"/>
      <c r="H105" s="23"/>
      <c r="I105" s="22">
        <f t="shared" si="1"/>
        <v>0</v>
      </c>
      <c r="J105" s="22">
        <f t="shared" si="2"/>
        <v>0</v>
      </c>
      <c r="K105" s="22">
        <f t="shared" si="3"/>
        <v>0</v>
      </c>
      <c r="L105" s="2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17">
        <v>98.0</v>
      </c>
      <c r="B106" s="18" t="s">
        <v>218</v>
      </c>
      <c r="C106" s="17" t="s">
        <v>114</v>
      </c>
      <c r="D106" s="17" t="s">
        <v>219</v>
      </c>
      <c r="E106" s="20">
        <v>1.0</v>
      </c>
      <c r="F106" s="21"/>
      <c r="G106" s="22"/>
      <c r="H106" s="23"/>
      <c r="I106" s="22">
        <f t="shared" si="1"/>
        <v>0</v>
      </c>
      <c r="J106" s="22">
        <f t="shared" si="2"/>
        <v>0</v>
      </c>
      <c r="K106" s="22">
        <f t="shared" si="3"/>
        <v>0</v>
      </c>
      <c r="L106" s="2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17">
        <v>99.0</v>
      </c>
      <c r="B107" s="18" t="s">
        <v>220</v>
      </c>
      <c r="C107" s="17" t="s">
        <v>114</v>
      </c>
      <c r="D107" s="17" t="s">
        <v>221</v>
      </c>
      <c r="E107" s="20">
        <v>1.0</v>
      </c>
      <c r="F107" s="21"/>
      <c r="G107" s="22"/>
      <c r="H107" s="23"/>
      <c r="I107" s="22">
        <f t="shared" si="1"/>
        <v>0</v>
      </c>
      <c r="J107" s="22">
        <f t="shared" si="2"/>
        <v>0</v>
      </c>
      <c r="K107" s="22">
        <f t="shared" si="3"/>
        <v>0</v>
      </c>
      <c r="L107" s="2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17">
        <v>100.0</v>
      </c>
      <c r="B108" s="18" t="s">
        <v>222</v>
      </c>
      <c r="C108" s="17" t="s">
        <v>114</v>
      </c>
      <c r="D108" s="17" t="s">
        <v>223</v>
      </c>
      <c r="E108" s="20">
        <v>1.0</v>
      </c>
      <c r="F108" s="21"/>
      <c r="G108" s="22"/>
      <c r="H108" s="23"/>
      <c r="I108" s="22">
        <f t="shared" si="1"/>
        <v>0</v>
      </c>
      <c r="J108" s="22">
        <f t="shared" si="2"/>
        <v>0</v>
      </c>
      <c r="K108" s="22">
        <f t="shared" si="3"/>
        <v>0</v>
      </c>
      <c r="L108" s="2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17">
        <v>101.0</v>
      </c>
      <c r="B109" s="18" t="s">
        <v>224</v>
      </c>
      <c r="C109" s="17" t="s">
        <v>114</v>
      </c>
      <c r="D109" s="17" t="s">
        <v>225</v>
      </c>
      <c r="E109" s="20">
        <v>4.0</v>
      </c>
      <c r="F109" s="21"/>
      <c r="G109" s="22"/>
      <c r="H109" s="23"/>
      <c r="I109" s="22">
        <f t="shared" si="1"/>
        <v>0</v>
      </c>
      <c r="J109" s="22">
        <f t="shared" si="2"/>
        <v>0</v>
      </c>
      <c r="K109" s="22">
        <f t="shared" si="3"/>
        <v>0</v>
      </c>
      <c r="L109" s="2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17">
        <v>102.0</v>
      </c>
      <c r="B110" s="18" t="s">
        <v>226</v>
      </c>
      <c r="C110" s="17" t="s">
        <v>227</v>
      </c>
      <c r="D110" s="17" t="s">
        <v>228</v>
      </c>
      <c r="E110" s="20">
        <v>1.0</v>
      </c>
      <c r="F110" s="21"/>
      <c r="G110" s="22"/>
      <c r="H110" s="23"/>
      <c r="I110" s="22">
        <f t="shared" si="1"/>
        <v>0</v>
      </c>
      <c r="J110" s="22">
        <f t="shared" si="2"/>
        <v>0</v>
      </c>
      <c r="K110" s="22">
        <f t="shared" si="3"/>
        <v>0</v>
      </c>
      <c r="L110" s="2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17">
        <v>103.0</v>
      </c>
      <c r="B111" s="18" t="s">
        <v>229</v>
      </c>
      <c r="C111" s="17" t="s">
        <v>114</v>
      </c>
      <c r="D111" s="29" t="s">
        <v>230</v>
      </c>
      <c r="E111" s="20">
        <v>1.0</v>
      </c>
      <c r="F111" s="21"/>
      <c r="G111" s="22"/>
      <c r="H111" s="23"/>
      <c r="I111" s="22">
        <f t="shared" si="1"/>
        <v>0</v>
      </c>
      <c r="J111" s="22">
        <f t="shared" si="2"/>
        <v>0</v>
      </c>
      <c r="K111" s="22">
        <f t="shared" si="3"/>
        <v>0</v>
      </c>
      <c r="L111" s="2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17">
        <v>104.0</v>
      </c>
      <c r="B112" s="30" t="s">
        <v>231</v>
      </c>
      <c r="C112" s="17" t="s">
        <v>232</v>
      </c>
      <c r="D112" s="17"/>
      <c r="E112" s="20">
        <v>1.0</v>
      </c>
      <c r="F112" s="21"/>
      <c r="G112" s="22"/>
      <c r="H112" s="23"/>
      <c r="I112" s="22">
        <f t="shared" si="1"/>
        <v>0</v>
      </c>
      <c r="J112" s="22">
        <f t="shared" si="2"/>
        <v>0</v>
      </c>
      <c r="K112" s="22">
        <f t="shared" si="3"/>
        <v>0</v>
      </c>
      <c r="L112" s="2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17">
        <v>105.0</v>
      </c>
      <c r="B113" s="18" t="s">
        <v>233</v>
      </c>
      <c r="C113" s="17" t="s">
        <v>114</v>
      </c>
      <c r="D113" s="29" t="s">
        <v>234</v>
      </c>
      <c r="E113" s="20">
        <v>1.0</v>
      </c>
      <c r="F113" s="21"/>
      <c r="G113" s="22"/>
      <c r="H113" s="23"/>
      <c r="I113" s="22">
        <f t="shared" si="1"/>
        <v>0</v>
      </c>
      <c r="J113" s="22">
        <f t="shared" si="2"/>
        <v>0</v>
      </c>
      <c r="K113" s="22">
        <f t="shared" si="3"/>
        <v>0</v>
      </c>
      <c r="L113" s="2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17">
        <v>106.0</v>
      </c>
      <c r="B114" s="18" t="s">
        <v>235</v>
      </c>
      <c r="C114" s="17" t="s">
        <v>236</v>
      </c>
      <c r="D114" s="29" t="s">
        <v>237</v>
      </c>
      <c r="E114" s="20">
        <v>1.0</v>
      </c>
      <c r="F114" s="21"/>
      <c r="G114" s="22"/>
      <c r="H114" s="23"/>
      <c r="I114" s="22">
        <f t="shared" si="1"/>
        <v>0</v>
      </c>
      <c r="J114" s="22">
        <f t="shared" si="2"/>
        <v>0</v>
      </c>
      <c r="K114" s="22">
        <f t="shared" si="3"/>
        <v>0</v>
      </c>
      <c r="L114" s="2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17">
        <v>107.0</v>
      </c>
      <c r="B115" s="18" t="s">
        <v>238</v>
      </c>
      <c r="C115" s="17" t="s">
        <v>114</v>
      </c>
      <c r="D115" s="29" t="s">
        <v>239</v>
      </c>
      <c r="E115" s="20">
        <v>1.0</v>
      </c>
      <c r="F115" s="21"/>
      <c r="G115" s="22"/>
      <c r="H115" s="23"/>
      <c r="I115" s="22">
        <f t="shared" si="1"/>
        <v>0</v>
      </c>
      <c r="J115" s="22">
        <f t="shared" si="2"/>
        <v>0</v>
      </c>
      <c r="K115" s="22">
        <f t="shared" si="3"/>
        <v>0</v>
      </c>
      <c r="L115" s="2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17">
        <v>108.0</v>
      </c>
      <c r="B116" s="18" t="s">
        <v>240</v>
      </c>
      <c r="C116" s="17" t="s">
        <v>241</v>
      </c>
      <c r="D116" s="29" t="s">
        <v>242</v>
      </c>
      <c r="E116" s="20">
        <v>1.0</v>
      </c>
      <c r="F116" s="21"/>
      <c r="G116" s="22"/>
      <c r="H116" s="23"/>
      <c r="I116" s="22">
        <f t="shared" si="1"/>
        <v>0</v>
      </c>
      <c r="J116" s="22">
        <f t="shared" si="2"/>
        <v>0</v>
      </c>
      <c r="K116" s="22">
        <f t="shared" si="3"/>
        <v>0</v>
      </c>
      <c r="L116" s="2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7.75" customHeight="1">
      <c r="A117" s="31" t="s">
        <v>243</v>
      </c>
      <c r="B117" s="32"/>
      <c r="C117" s="32"/>
      <c r="D117" s="32"/>
      <c r="E117" s="32"/>
      <c r="F117" s="32"/>
      <c r="G117" s="32"/>
      <c r="H117" s="32"/>
      <c r="I117" s="32"/>
      <c r="J117" s="33"/>
      <c r="K117" s="34">
        <f>SUM(K9:K116)</f>
        <v>0</v>
      </c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2.75" customHeight="1">
      <c r="A118" s="36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48.0" customHeight="1">
      <c r="A119" s="37" t="s">
        <v>244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38"/>
      <c r="C122" s="36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38"/>
      <c r="C123" s="36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5.5" customHeight="1">
      <c r="A124" s="4"/>
      <c r="B124" s="40" t="s">
        <v>245</v>
      </c>
      <c r="C124" s="41"/>
      <c r="D124" s="42"/>
      <c r="E124" s="4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30.0" customHeight="1">
      <c r="A125" s="4"/>
      <c r="B125" s="40" t="s">
        <v>246</v>
      </c>
      <c r="C125" s="43"/>
      <c r="D125" s="32"/>
      <c r="E125" s="3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31.5" customHeight="1">
      <c r="A126" s="4"/>
      <c r="B126" s="40" t="s">
        <v>247</v>
      </c>
      <c r="C126" s="43"/>
      <c r="D126" s="32"/>
      <c r="E126" s="3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32.25" customHeight="1">
      <c r="A127" s="4"/>
      <c r="B127" s="44" t="s">
        <v>248</v>
      </c>
      <c r="C127" s="43"/>
      <c r="D127" s="32"/>
      <c r="E127" s="3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9"/>
      <c r="C128" s="10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38"/>
      <c r="C129" s="36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38"/>
      <c r="C130" s="36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38"/>
      <c r="C131" s="36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38"/>
      <c r="C132" s="36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38"/>
      <c r="C133" s="36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38"/>
      <c r="C134" s="36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38"/>
      <c r="C135" s="36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38"/>
      <c r="C136" s="36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5">
        <v>0.0</v>
      </c>
      <c r="B137" s="38"/>
      <c r="C137" s="36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5">
        <v>0.05</v>
      </c>
      <c r="B138" s="38"/>
      <c r="C138" s="36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5">
        <v>0.1</v>
      </c>
      <c r="B139" s="38"/>
      <c r="C139" s="36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5">
        <v>0.19</v>
      </c>
      <c r="B140" s="38"/>
      <c r="C140" s="36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38"/>
      <c r="C141" s="36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38"/>
      <c r="C142" s="36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38"/>
      <c r="C143" s="36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38"/>
      <c r="C144" s="36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38"/>
      <c r="C145" s="36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38"/>
      <c r="C146" s="36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38"/>
      <c r="C147" s="36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38"/>
      <c r="C148" s="36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38"/>
      <c r="C149" s="36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38"/>
      <c r="C150" s="36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38"/>
      <c r="C151" s="36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38"/>
      <c r="C152" s="36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38"/>
      <c r="C153" s="36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38"/>
      <c r="C154" s="36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38"/>
      <c r="C155" s="36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38"/>
      <c r="C156" s="36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38"/>
      <c r="C157" s="36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38"/>
      <c r="C158" s="36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38"/>
      <c r="C159" s="36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38"/>
      <c r="C160" s="36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38"/>
      <c r="C161" s="36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38"/>
      <c r="C162" s="36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38"/>
      <c r="C163" s="36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38"/>
      <c r="C164" s="36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38"/>
      <c r="C165" s="36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38"/>
      <c r="C166" s="36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38"/>
      <c r="C167" s="36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38"/>
      <c r="C168" s="36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38"/>
      <c r="C169" s="36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38"/>
      <c r="C170" s="36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38"/>
      <c r="C171" s="36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38"/>
      <c r="C172" s="36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38"/>
      <c r="C173" s="36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38"/>
      <c r="C174" s="36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38"/>
      <c r="C175" s="36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38"/>
      <c r="C176" s="36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38"/>
      <c r="C177" s="36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38"/>
      <c r="C178" s="36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38"/>
      <c r="C179" s="36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38"/>
      <c r="C180" s="36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38"/>
      <c r="C181" s="36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38"/>
      <c r="C182" s="36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38"/>
      <c r="C183" s="36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38"/>
      <c r="C184" s="36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38"/>
      <c r="C185" s="36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38"/>
      <c r="C186" s="36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38"/>
      <c r="C187" s="36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38"/>
      <c r="C188" s="36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38"/>
      <c r="C189" s="36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38"/>
      <c r="C190" s="36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38"/>
      <c r="C191" s="36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38"/>
      <c r="C192" s="36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38"/>
      <c r="C193" s="36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38"/>
      <c r="C194" s="36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38"/>
      <c r="C195" s="36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38"/>
      <c r="C196" s="36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38"/>
      <c r="C197" s="36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38"/>
      <c r="C198" s="36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38"/>
      <c r="C199" s="36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38"/>
      <c r="C200" s="36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38"/>
      <c r="C201" s="36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38"/>
      <c r="C202" s="36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38"/>
      <c r="C203" s="36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38"/>
      <c r="C204" s="36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38"/>
      <c r="C205" s="36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38"/>
      <c r="C206" s="36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38"/>
      <c r="C207" s="36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38"/>
      <c r="C208" s="36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38"/>
      <c r="C209" s="36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38"/>
      <c r="C210" s="36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38"/>
      <c r="C211" s="36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38"/>
      <c r="C212" s="36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38"/>
      <c r="C213" s="36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38"/>
      <c r="C214" s="36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38"/>
      <c r="C215" s="36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38"/>
      <c r="C216" s="36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38"/>
      <c r="C217" s="36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38"/>
      <c r="C218" s="36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38"/>
      <c r="C219" s="36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38"/>
      <c r="C220" s="36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38"/>
      <c r="C221" s="36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38"/>
      <c r="C222" s="36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38"/>
      <c r="C223" s="36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38"/>
      <c r="C224" s="36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38"/>
      <c r="C225" s="36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38"/>
      <c r="C226" s="36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38"/>
      <c r="C227" s="36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38"/>
      <c r="C228" s="36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38"/>
      <c r="C229" s="36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38"/>
      <c r="C230" s="36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38"/>
      <c r="C231" s="36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38"/>
      <c r="C232" s="36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38"/>
      <c r="C233" s="36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38"/>
      <c r="C234" s="36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38"/>
      <c r="C235" s="36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38"/>
      <c r="C236" s="36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38"/>
      <c r="C237" s="36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38"/>
      <c r="C238" s="36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38"/>
      <c r="C239" s="36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38"/>
      <c r="C240" s="36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38"/>
      <c r="C241" s="36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38"/>
      <c r="C242" s="36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38"/>
      <c r="C243" s="36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38"/>
      <c r="C244" s="36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38"/>
      <c r="C245" s="36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38"/>
      <c r="C246" s="36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38"/>
      <c r="C247" s="36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38"/>
      <c r="C248" s="36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38"/>
      <c r="C249" s="36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38"/>
      <c r="C250" s="36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38"/>
      <c r="C251" s="36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38"/>
      <c r="C252" s="36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38"/>
      <c r="C253" s="36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38"/>
      <c r="C254" s="36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38"/>
      <c r="C255" s="36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38"/>
      <c r="C256" s="36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38"/>
      <c r="C257" s="36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38"/>
      <c r="C258" s="36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38"/>
      <c r="C259" s="36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38"/>
      <c r="C260" s="36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38"/>
      <c r="C261" s="36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38"/>
      <c r="C262" s="36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38"/>
      <c r="C263" s="36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38"/>
      <c r="C264" s="36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38"/>
      <c r="C265" s="36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38"/>
      <c r="C266" s="36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38"/>
      <c r="C267" s="36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38"/>
      <c r="C268" s="36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38"/>
      <c r="C269" s="36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38"/>
      <c r="C270" s="36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38"/>
      <c r="C271" s="36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38"/>
      <c r="C272" s="36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38"/>
      <c r="C273" s="36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38"/>
      <c r="C274" s="36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38"/>
      <c r="C275" s="36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38"/>
      <c r="C276" s="36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38"/>
      <c r="C277" s="36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38"/>
      <c r="C278" s="36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38"/>
      <c r="C279" s="36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38"/>
      <c r="C280" s="36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38"/>
      <c r="C281" s="36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38"/>
      <c r="C282" s="36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38"/>
      <c r="C283" s="36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38"/>
      <c r="C284" s="36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38"/>
      <c r="C285" s="36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38"/>
      <c r="C286" s="36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38"/>
      <c r="C287" s="36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38"/>
      <c r="C288" s="36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38"/>
      <c r="C289" s="36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38"/>
      <c r="C290" s="36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38"/>
      <c r="C291" s="36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38"/>
      <c r="C292" s="36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38"/>
      <c r="C293" s="36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38"/>
      <c r="C294" s="36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38"/>
      <c r="C295" s="36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38"/>
      <c r="C296" s="36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38"/>
      <c r="C297" s="36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38"/>
      <c r="C298" s="36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38"/>
      <c r="C299" s="36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38"/>
      <c r="C300" s="36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38"/>
      <c r="C301" s="36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38"/>
      <c r="C302" s="36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38"/>
      <c r="C303" s="36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38"/>
      <c r="C304" s="36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38"/>
      <c r="C305" s="36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38"/>
      <c r="C306" s="36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38"/>
      <c r="C307" s="36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38"/>
      <c r="C308" s="36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38"/>
      <c r="C309" s="36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38"/>
      <c r="C310" s="36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38"/>
      <c r="C311" s="36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38"/>
      <c r="C312" s="36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38"/>
      <c r="C313" s="36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38"/>
      <c r="C314" s="36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38"/>
      <c r="C315" s="36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38"/>
      <c r="C316" s="36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38"/>
      <c r="C317" s="36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38"/>
      <c r="C318" s="36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38"/>
      <c r="C319" s="36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38"/>
      <c r="C320" s="36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38"/>
      <c r="C321" s="36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38"/>
      <c r="C322" s="36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38"/>
      <c r="C323" s="36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38"/>
      <c r="C324" s="36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38"/>
      <c r="C325" s="36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38"/>
      <c r="C326" s="36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38"/>
      <c r="C327" s="36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38"/>
      <c r="C328" s="36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38"/>
      <c r="C329" s="36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38"/>
      <c r="C330" s="36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38"/>
      <c r="C331" s="36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38"/>
      <c r="C332" s="36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38"/>
      <c r="C333" s="36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38"/>
      <c r="C334" s="36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38"/>
      <c r="C335" s="36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38"/>
      <c r="C336" s="36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38"/>
      <c r="C337" s="36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38"/>
      <c r="C338" s="36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38"/>
      <c r="C339" s="36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38"/>
      <c r="C340" s="36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38"/>
      <c r="C341" s="36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38"/>
      <c r="C342" s="36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38"/>
      <c r="C343" s="36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38"/>
      <c r="C344" s="36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38"/>
      <c r="C345" s="36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38"/>
      <c r="C346" s="36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38"/>
      <c r="C347" s="36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38"/>
      <c r="C348" s="36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38"/>
      <c r="C349" s="36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38"/>
      <c r="C350" s="36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38"/>
      <c r="C351" s="36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38"/>
      <c r="C352" s="36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38"/>
      <c r="C353" s="36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38"/>
      <c r="C354" s="36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38"/>
      <c r="C355" s="36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38"/>
      <c r="C356" s="36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38"/>
      <c r="C357" s="36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38"/>
      <c r="C358" s="36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38"/>
      <c r="C359" s="36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38"/>
      <c r="C360" s="36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38"/>
      <c r="C361" s="36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38"/>
      <c r="C362" s="36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38"/>
      <c r="C363" s="36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38"/>
      <c r="C364" s="36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38"/>
      <c r="C365" s="36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38"/>
      <c r="C366" s="36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38"/>
      <c r="C367" s="36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38"/>
      <c r="C368" s="36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38"/>
      <c r="C369" s="36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38"/>
      <c r="C370" s="36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38"/>
      <c r="C371" s="36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38"/>
      <c r="C372" s="36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38"/>
      <c r="C373" s="36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38"/>
      <c r="C374" s="36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38"/>
      <c r="C375" s="36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38"/>
      <c r="C376" s="36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38"/>
      <c r="C377" s="36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38"/>
      <c r="C378" s="36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38"/>
      <c r="C379" s="36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38"/>
      <c r="C380" s="36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38"/>
      <c r="C381" s="36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38"/>
      <c r="C382" s="36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38"/>
      <c r="C383" s="36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38"/>
      <c r="C384" s="36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38"/>
      <c r="C385" s="36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38"/>
      <c r="C386" s="36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38"/>
      <c r="C387" s="36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38"/>
      <c r="C388" s="36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38"/>
      <c r="C389" s="36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38"/>
      <c r="C390" s="36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38"/>
      <c r="C391" s="36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38"/>
      <c r="C392" s="36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38"/>
      <c r="C393" s="36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38"/>
      <c r="C394" s="36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38"/>
      <c r="C395" s="36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38"/>
      <c r="C396" s="36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38"/>
      <c r="C397" s="36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38"/>
      <c r="C398" s="36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38"/>
      <c r="C399" s="36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38"/>
      <c r="C400" s="36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38"/>
      <c r="C401" s="36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38"/>
      <c r="C402" s="36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38"/>
      <c r="C403" s="36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38"/>
      <c r="C404" s="36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38"/>
      <c r="C405" s="36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38"/>
      <c r="C406" s="36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38"/>
      <c r="C407" s="36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38"/>
      <c r="C408" s="36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38"/>
      <c r="C409" s="36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38"/>
      <c r="C410" s="36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38"/>
      <c r="C411" s="36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38"/>
      <c r="C412" s="36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38"/>
      <c r="C413" s="36"/>
      <c r="D413" s="3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38"/>
      <c r="C414" s="36"/>
      <c r="D414" s="3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38"/>
      <c r="C415" s="36"/>
      <c r="D415" s="3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38"/>
      <c r="C416" s="36"/>
      <c r="D416" s="3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38"/>
      <c r="C417" s="36"/>
      <c r="D417" s="3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38"/>
      <c r="C418" s="36"/>
      <c r="D418" s="3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38"/>
      <c r="C419" s="36"/>
      <c r="D419" s="3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38"/>
      <c r="C420" s="36"/>
      <c r="D420" s="3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38"/>
      <c r="C421" s="36"/>
      <c r="D421" s="3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38"/>
      <c r="C422" s="36"/>
      <c r="D422" s="3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38"/>
      <c r="C423" s="36"/>
      <c r="D423" s="3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38"/>
      <c r="C424" s="36"/>
      <c r="D424" s="3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38"/>
      <c r="C425" s="36"/>
      <c r="D425" s="3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38"/>
      <c r="C426" s="36"/>
      <c r="D426" s="3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38"/>
      <c r="C427" s="36"/>
      <c r="D427" s="3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38"/>
      <c r="C428" s="36"/>
      <c r="D428" s="3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38"/>
      <c r="C429" s="36"/>
      <c r="D429" s="3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38"/>
      <c r="C430" s="36"/>
      <c r="D430" s="3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38"/>
      <c r="C431" s="36"/>
      <c r="D431" s="3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38"/>
      <c r="C432" s="36"/>
      <c r="D432" s="3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38"/>
      <c r="C433" s="36"/>
      <c r="D433" s="3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38"/>
      <c r="C434" s="36"/>
      <c r="D434" s="3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38"/>
      <c r="C435" s="36"/>
      <c r="D435" s="3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38"/>
      <c r="C436" s="36"/>
      <c r="D436" s="3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38"/>
      <c r="C437" s="36"/>
      <c r="D437" s="3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38"/>
      <c r="C438" s="36"/>
      <c r="D438" s="3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38"/>
      <c r="C439" s="36"/>
      <c r="D439" s="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38"/>
      <c r="C440" s="36"/>
      <c r="D440" s="3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38"/>
      <c r="C441" s="36"/>
      <c r="D441" s="3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38"/>
      <c r="C442" s="36"/>
      <c r="D442" s="3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38"/>
      <c r="C443" s="36"/>
      <c r="D443" s="3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38"/>
      <c r="C444" s="36"/>
      <c r="D444" s="3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38"/>
      <c r="C445" s="36"/>
      <c r="D445" s="3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38"/>
      <c r="C446" s="36"/>
      <c r="D446" s="3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38"/>
      <c r="C447" s="36"/>
      <c r="D447" s="3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38"/>
      <c r="C448" s="36"/>
      <c r="D448" s="3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38"/>
      <c r="C449" s="36"/>
      <c r="D449" s="3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38"/>
      <c r="C450" s="36"/>
      <c r="D450" s="3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38"/>
      <c r="C451" s="36"/>
      <c r="D451" s="3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38"/>
      <c r="C452" s="36"/>
      <c r="D452" s="3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38"/>
      <c r="C453" s="36"/>
      <c r="D453" s="3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38"/>
      <c r="C454" s="36"/>
      <c r="D454" s="3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38"/>
      <c r="C455" s="36"/>
      <c r="D455" s="3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38"/>
      <c r="C456" s="36"/>
      <c r="D456" s="3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38"/>
      <c r="C457" s="36"/>
      <c r="D457" s="3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38"/>
      <c r="C458" s="36"/>
      <c r="D458" s="3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38"/>
      <c r="C459" s="36"/>
      <c r="D459" s="3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38"/>
      <c r="C460" s="36"/>
      <c r="D460" s="3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38"/>
      <c r="C461" s="36"/>
      <c r="D461" s="3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38"/>
      <c r="C462" s="36"/>
      <c r="D462" s="3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38"/>
      <c r="C463" s="36"/>
      <c r="D463" s="3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38"/>
      <c r="C464" s="36"/>
      <c r="D464" s="3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38"/>
      <c r="C465" s="36"/>
      <c r="D465" s="3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38"/>
      <c r="C466" s="36"/>
      <c r="D466" s="3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38"/>
      <c r="C467" s="36"/>
      <c r="D467" s="3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38"/>
      <c r="C468" s="36"/>
      <c r="D468" s="3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38"/>
      <c r="C469" s="36"/>
      <c r="D469" s="3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38"/>
      <c r="C470" s="36"/>
      <c r="D470" s="3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38"/>
      <c r="C471" s="36"/>
      <c r="D471" s="3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38"/>
      <c r="C472" s="36"/>
      <c r="D472" s="3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38"/>
      <c r="C473" s="36"/>
      <c r="D473" s="3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38"/>
      <c r="C474" s="36"/>
      <c r="D474" s="3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38"/>
      <c r="C475" s="36"/>
      <c r="D475" s="3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38"/>
      <c r="C476" s="36"/>
      <c r="D476" s="3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38"/>
      <c r="C477" s="36"/>
      <c r="D477" s="3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38"/>
      <c r="C478" s="36"/>
      <c r="D478" s="3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38"/>
      <c r="C479" s="36"/>
      <c r="D479" s="3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38"/>
      <c r="C480" s="36"/>
      <c r="D480" s="3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38"/>
      <c r="C481" s="36"/>
      <c r="D481" s="3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38"/>
      <c r="C482" s="36"/>
      <c r="D482" s="3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38"/>
      <c r="C483" s="36"/>
      <c r="D483" s="3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38"/>
      <c r="C484" s="36"/>
      <c r="D484" s="3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38"/>
      <c r="C485" s="36"/>
      <c r="D485" s="3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38"/>
      <c r="C486" s="36"/>
      <c r="D486" s="3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38"/>
      <c r="C487" s="36"/>
      <c r="D487" s="3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38"/>
      <c r="C488" s="36"/>
      <c r="D488" s="3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38"/>
      <c r="C489" s="36"/>
      <c r="D489" s="3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38"/>
      <c r="C490" s="36"/>
      <c r="D490" s="3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38"/>
      <c r="C491" s="36"/>
      <c r="D491" s="3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38"/>
      <c r="C492" s="36"/>
      <c r="D492" s="3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38"/>
      <c r="C493" s="36"/>
      <c r="D493" s="3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38"/>
      <c r="C494" s="36"/>
      <c r="D494" s="3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38"/>
      <c r="C495" s="36"/>
      <c r="D495" s="3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38"/>
      <c r="C496" s="36"/>
      <c r="D496" s="3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38"/>
      <c r="C497" s="36"/>
      <c r="D497" s="3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38"/>
      <c r="C498" s="36"/>
      <c r="D498" s="3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38"/>
      <c r="C499" s="36"/>
      <c r="D499" s="3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38"/>
      <c r="C500" s="36"/>
      <c r="D500" s="3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38"/>
      <c r="C501" s="36"/>
      <c r="D501" s="3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38"/>
      <c r="C502" s="36"/>
      <c r="D502" s="3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38"/>
      <c r="C503" s="36"/>
      <c r="D503" s="3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38"/>
      <c r="C504" s="36"/>
      <c r="D504" s="3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38"/>
      <c r="C505" s="36"/>
      <c r="D505" s="3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38"/>
      <c r="C506" s="36"/>
      <c r="D506" s="3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38"/>
      <c r="C507" s="36"/>
      <c r="D507" s="3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38"/>
      <c r="C508" s="36"/>
      <c r="D508" s="3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38"/>
      <c r="C509" s="36"/>
      <c r="D509" s="3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38"/>
      <c r="C510" s="36"/>
      <c r="D510" s="3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38"/>
      <c r="C511" s="36"/>
      <c r="D511" s="3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38"/>
      <c r="C512" s="36"/>
      <c r="D512" s="3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38"/>
      <c r="C513" s="36"/>
      <c r="D513" s="3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38"/>
      <c r="C514" s="36"/>
      <c r="D514" s="3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38"/>
      <c r="C515" s="36"/>
      <c r="D515" s="3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38"/>
      <c r="C516" s="36"/>
      <c r="D516" s="3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38"/>
      <c r="C517" s="36"/>
      <c r="D517" s="3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38"/>
      <c r="C518" s="36"/>
      <c r="D518" s="3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38"/>
      <c r="C519" s="36"/>
      <c r="D519" s="3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38"/>
      <c r="C520" s="36"/>
      <c r="D520" s="3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38"/>
      <c r="C521" s="36"/>
      <c r="D521" s="3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38"/>
      <c r="C522" s="36"/>
      <c r="D522" s="3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38"/>
      <c r="C523" s="36"/>
      <c r="D523" s="3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38"/>
      <c r="C524" s="36"/>
      <c r="D524" s="3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38"/>
      <c r="C525" s="36"/>
      <c r="D525" s="3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38"/>
      <c r="C526" s="36"/>
      <c r="D526" s="3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38"/>
      <c r="C527" s="36"/>
      <c r="D527" s="3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38"/>
      <c r="C528" s="36"/>
      <c r="D528" s="3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38"/>
      <c r="C529" s="36"/>
      <c r="D529" s="3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38"/>
      <c r="C530" s="36"/>
      <c r="D530" s="3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38"/>
      <c r="C531" s="36"/>
      <c r="D531" s="3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38"/>
      <c r="C532" s="36"/>
      <c r="D532" s="3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38"/>
      <c r="C533" s="36"/>
      <c r="D533" s="3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38"/>
      <c r="C534" s="36"/>
      <c r="D534" s="3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38"/>
      <c r="C535" s="36"/>
      <c r="D535" s="3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38"/>
      <c r="C536" s="36"/>
      <c r="D536" s="3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38"/>
      <c r="C537" s="36"/>
      <c r="D537" s="3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38"/>
      <c r="C538" s="36"/>
      <c r="D538" s="3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38"/>
      <c r="C539" s="36"/>
      <c r="D539" s="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38"/>
      <c r="C540" s="36"/>
      <c r="D540" s="3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38"/>
      <c r="C541" s="36"/>
      <c r="D541" s="3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38"/>
      <c r="C542" s="36"/>
      <c r="D542" s="3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38"/>
      <c r="C543" s="36"/>
      <c r="D543" s="3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38"/>
      <c r="C544" s="36"/>
      <c r="D544" s="3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38"/>
      <c r="C545" s="36"/>
      <c r="D545" s="3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38"/>
      <c r="C546" s="36"/>
      <c r="D546" s="3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38"/>
      <c r="C547" s="36"/>
      <c r="D547" s="3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38"/>
      <c r="C548" s="36"/>
      <c r="D548" s="3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38"/>
      <c r="C549" s="36"/>
      <c r="D549" s="3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38"/>
      <c r="C550" s="36"/>
      <c r="D550" s="3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38"/>
      <c r="C551" s="36"/>
      <c r="D551" s="3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38"/>
      <c r="C552" s="36"/>
      <c r="D552" s="3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38"/>
      <c r="C553" s="36"/>
      <c r="D553" s="3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38"/>
      <c r="C554" s="36"/>
      <c r="D554" s="3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38"/>
      <c r="C555" s="36"/>
      <c r="D555" s="3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38"/>
      <c r="C556" s="36"/>
      <c r="D556" s="3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38"/>
      <c r="C557" s="36"/>
      <c r="D557" s="3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38"/>
      <c r="C558" s="36"/>
      <c r="D558" s="3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38"/>
      <c r="C559" s="36"/>
      <c r="D559" s="3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38"/>
      <c r="C560" s="36"/>
      <c r="D560" s="3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38"/>
      <c r="C561" s="36"/>
      <c r="D561" s="3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38"/>
      <c r="C562" s="36"/>
      <c r="D562" s="3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38"/>
      <c r="C563" s="36"/>
      <c r="D563" s="3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38"/>
      <c r="C564" s="36"/>
      <c r="D564" s="3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38"/>
      <c r="C565" s="36"/>
      <c r="D565" s="3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38"/>
      <c r="C566" s="36"/>
      <c r="D566" s="3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38"/>
      <c r="C567" s="36"/>
      <c r="D567" s="3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38"/>
      <c r="C568" s="36"/>
      <c r="D568" s="3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38"/>
      <c r="C569" s="36"/>
      <c r="D569" s="3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38"/>
      <c r="C570" s="36"/>
      <c r="D570" s="3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38"/>
      <c r="C571" s="36"/>
      <c r="D571" s="3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38"/>
      <c r="C572" s="36"/>
      <c r="D572" s="3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38"/>
      <c r="C573" s="36"/>
      <c r="D573" s="3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38"/>
      <c r="C574" s="36"/>
      <c r="D574" s="3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38"/>
      <c r="C575" s="36"/>
      <c r="D575" s="3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38"/>
      <c r="C576" s="36"/>
      <c r="D576" s="3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38"/>
      <c r="C577" s="36"/>
      <c r="D577" s="3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38"/>
      <c r="C578" s="36"/>
      <c r="D578" s="3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38"/>
      <c r="C579" s="36"/>
      <c r="D579" s="3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38"/>
      <c r="C580" s="36"/>
      <c r="D580" s="3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38"/>
      <c r="C581" s="36"/>
      <c r="D581" s="3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38"/>
      <c r="C582" s="36"/>
      <c r="D582" s="3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38"/>
      <c r="C583" s="36"/>
      <c r="D583" s="3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38"/>
      <c r="C584" s="36"/>
      <c r="D584" s="3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38"/>
      <c r="C585" s="36"/>
      <c r="D585" s="3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38"/>
      <c r="C586" s="36"/>
      <c r="D586" s="3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38"/>
      <c r="C587" s="36"/>
      <c r="D587" s="3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38"/>
      <c r="C588" s="36"/>
      <c r="D588" s="3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38"/>
      <c r="C589" s="36"/>
      <c r="D589" s="3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38"/>
      <c r="C590" s="36"/>
      <c r="D590" s="3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38"/>
      <c r="C591" s="36"/>
      <c r="D591" s="3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38"/>
      <c r="C592" s="36"/>
      <c r="D592" s="3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38"/>
      <c r="C593" s="36"/>
      <c r="D593" s="3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38"/>
      <c r="C594" s="36"/>
      <c r="D594" s="3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38"/>
      <c r="C595" s="36"/>
      <c r="D595" s="3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38"/>
      <c r="C596" s="36"/>
      <c r="D596" s="3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38"/>
      <c r="C597" s="36"/>
      <c r="D597" s="3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38"/>
      <c r="C598" s="36"/>
      <c r="D598" s="3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38"/>
      <c r="C599" s="36"/>
      <c r="D599" s="3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38"/>
      <c r="C600" s="36"/>
      <c r="D600" s="3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38"/>
      <c r="C601" s="36"/>
      <c r="D601" s="3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38"/>
      <c r="C602" s="36"/>
      <c r="D602" s="3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38"/>
      <c r="C603" s="36"/>
      <c r="D603" s="3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38"/>
      <c r="C604" s="36"/>
      <c r="D604" s="3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38"/>
      <c r="C605" s="36"/>
      <c r="D605" s="3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38"/>
      <c r="C606" s="36"/>
      <c r="D606" s="3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38"/>
      <c r="C607" s="36"/>
      <c r="D607" s="3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38"/>
      <c r="C608" s="36"/>
      <c r="D608" s="3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38"/>
      <c r="C609" s="36"/>
      <c r="D609" s="3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38"/>
      <c r="C610" s="36"/>
      <c r="D610" s="3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38"/>
      <c r="C611" s="36"/>
      <c r="D611" s="3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38"/>
      <c r="C612" s="36"/>
      <c r="D612" s="3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38"/>
      <c r="C613" s="36"/>
      <c r="D613" s="3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38"/>
      <c r="C614" s="36"/>
      <c r="D614" s="3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38"/>
      <c r="C615" s="36"/>
      <c r="D615" s="3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38"/>
      <c r="C616" s="36"/>
      <c r="D616" s="3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38"/>
      <c r="C617" s="36"/>
      <c r="D617" s="3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38"/>
      <c r="C618" s="36"/>
      <c r="D618" s="3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38"/>
      <c r="C619" s="36"/>
      <c r="D619" s="3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38"/>
      <c r="C620" s="36"/>
      <c r="D620" s="3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38"/>
      <c r="C621" s="36"/>
      <c r="D621" s="3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38"/>
      <c r="C622" s="36"/>
      <c r="D622" s="3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38"/>
      <c r="C623" s="36"/>
      <c r="D623" s="3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38"/>
      <c r="C624" s="36"/>
      <c r="D624" s="3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38"/>
      <c r="C625" s="36"/>
      <c r="D625" s="3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38"/>
      <c r="C626" s="36"/>
      <c r="D626" s="3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38"/>
      <c r="C627" s="36"/>
      <c r="D627" s="3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38"/>
      <c r="C628" s="36"/>
      <c r="D628" s="3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38"/>
      <c r="C629" s="36"/>
      <c r="D629" s="3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38"/>
      <c r="C630" s="36"/>
      <c r="D630" s="3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38"/>
      <c r="C631" s="36"/>
      <c r="D631" s="3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38"/>
      <c r="C632" s="36"/>
      <c r="D632" s="3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38"/>
      <c r="C633" s="36"/>
      <c r="D633" s="3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38"/>
      <c r="C634" s="36"/>
      <c r="D634" s="3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38"/>
      <c r="C635" s="36"/>
      <c r="D635" s="3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38"/>
      <c r="C636" s="36"/>
      <c r="D636" s="3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38"/>
      <c r="C637" s="36"/>
      <c r="D637" s="3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38"/>
      <c r="C638" s="36"/>
      <c r="D638" s="3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38"/>
      <c r="C639" s="36"/>
      <c r="D639" s="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38"/>
      <c r="C640" s="36"/>
      <c r="D640" s="3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38"/>
      <c r="C641" s="36"/>
      <c r="D641" s="3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38"/>
      <c r="C642" s="36"/>
      <c r="D642" s="3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38"/>
      <c r="C643" s="36"/>
      <c r="D643" s="3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38"/>
      <c r="C644" s="36"/>
      <c r="D644" s="3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38"/>
      <c r="C645" s="36"/>
      <c r="D645" s="3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38"/>
      <c r="C646" s="36"/>
      <c r="D646" s="3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38"/>
      <c r="C647" s="36"/>
      <c r="D647" s="3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38"/>
      <c r="C648" s="36"/>
      <c r="D648" s="3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38"/>
      <c r="C649" s="36"/>
      <c r="D649" s="3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38"/>
      <c r="C650" s="36"/>
      <c r="D650" s="3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38"/>
      <c r="C651" s="36"/>
      <c r="D651" s="3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38"/>
      <c r="C652" s="36"/>
      <c r="D652" s="3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38"/>
      <c r="C653" s="36"/>
      <c r="D653" s="3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38"/>
      <c r="C654" s="36"/>
      <c r="D654" s="3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38"/>
      <c r="C655" s="36"/>
      <c r="D655" s="3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38"/>
      <c r="C656" s="36"/>
      <c r="D656" s="3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38"/>
      <c r="C657" s="36"/>
      <c r="D657" s="3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38"/>
      <c r="C658" s="36"/>
      <c r="D658" s="3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38"/>
      <c r="C659" s="36"/>
      <c r="D659" s="3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38"/>
      <c r="C660" s="36"/>
      <c r="D660" s="3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38"/>
      <c r="C661" s="36"/>
      <c r="D661" s="3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38"/>
      <c r="C662" s="36"/>
      <c r="D662" s="3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38"/>
      <c r="C663" s="36"/>
      <c r="D663" s="3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38"/>
      <c r="C664" s="36"/>
      <c r="D664" s="3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38"/>
      <c r="C665" s="36"/>
      <c r="D665" s="3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38"/>
      <c r="C666" s="36"/>
      <c r="D666" s="3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38"/>
      <c r="C667" s="36"/>
      <c r="D667" s="3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38"/>
      <c r="C668" s="36"/>
      <c r="D668" s="3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38"/>
      <c r="C669" s="36"/>
      <c r="D669" s="3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38"/>
      <c r="C670" s="36"/>
      <c r="D670" s="3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38"/>
      <c r="C671" s="36"/>
      <c r="D671" s="3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38"/>
      <c r="C672" s="36"/>
      <c r="D672" s="3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38"/>
      <c r="C673" s="36"/>
      <c r="D673" s="3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38"/>
      <c r="C674" s="36"/>
      <c r="D674" s="3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38"/>
      <c r="C675" s="36"/>
      <c r="D675" s="3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38"/>
      <c r="C676" s="36"/>
      <c r="D676" s="3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38"/>
      <c r="C677" s="36"/>
      <c r="D677" s="3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38"/>
      <c r="C678" s="36"/>
      <c r="D678" s="3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38"/>
      <c r="C679" s="36"/>
      <c r="D679" s="3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38"/>
      <c r="C680" s="36"/>
      <c r="D680" s="3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38"/>
      <c r="C681" s="36"/>
      <c r="D681" s="3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38"/>
      <c r="C682" s="36"/>
      <c r="D682" s="3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38"/>
      <c r="C683" s="36"/>
      <c r="D683" s="3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38"/>
      <c r="C684" s="36"/>
      <c r="D684" s="3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38"/>
      <c r="C685" s="36"/>
      <c r="D685" s="3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38"/>
      <c r="C686" s="36"/>
      <c r="D686" s="3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38"/>
      <c r="C687" s="36"/>
      <c r="D687" s="3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38"/>
      <c r="C688" s="36"/>
      <c r="D688" s="3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38"/>
      <c r="C689" s="36"/>
      <c r="D689" s="3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38"/>
      <c r="C690" s="36"/>
      <c r="D690" s="3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38"/>
      <c r="C691" s="36"/>
      <c r="D691" s="3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38"/>
      <c r="C692" s="36"/>
      <c r="D692" s="3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38"/>
      <c r="C693" s="36"/>
      <c r="D693" s="3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38"/>
      <c r="C694" s="36"/>
      <c r="D694" s="3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38"/>
      <c r="C695" s="36"/>
      <c r="D695" s="3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38"/>
      <c r="C696" s="36"/>
      <c r="D696" s="3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38"/>
      <c r="C697" s="36"/>
      <c r="D697" s="3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38"/>
      <c r="C698" s="36"/>
      <c r="D698" s="3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38"/>
      <c r="C699" s="36"/>
      <c r="D699" s="3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38"/>
      <c r="C700" s="36"/>
      <c r="D700" s="3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38"/>
      <c r="C701" s="36"/>
      <c r="D701" s="3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38"/>
      <c r="C702" s="36"/>
      <c r="D702" s="3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38"/>
      <c r="C703" s="36"/>
      <c r="D703" s="3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38"/>
      <c r="C704" s="36"/>
      <c r="D704" s="3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38"/>
      <c r="C705" s="36"/>
      <c r="D705" s="3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38"/>
      <c r="C706" s="36"/>
      <c r="D706" s="3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38"/>
      <c r="C707" s="36"/>
      <c r="D707" s="3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38"/>
      <c r="C708" s="36"/>
      <c r="D708" s="3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38"/>
      <c r="C709" s="36"/>
      <c r="D709" s="3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38"/>
      <c r="C710" s="36"/>
      <c r="D710" s="3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38"/>
      <c r="C711" s="36"/>
      <c r="D711" s="3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38"/>
      <c r="C712" s="36"/>
      <c r="D712" s="3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38"/>
      <c r="C713" s="36"/>
      <c r="D713" s="3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38"/>
      <c r="C714" s="36"/>
      <c r="D714" s="3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38"/>
      <c r="C715" s="36"/>
      <c r="D715" s="3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38"/>
      <c r="C716" s="36"/>
      <c r="D716" s="3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38"/>
      <c r="C717" s="36"/>
      <c r="D717" s="3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38"/>
      <c r="C718" s="36"/>
      <c r="D718" s="3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38"/>
      <c r="C719" s="36"/>
      <c r="D719" s="3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38"/>
      <c r="C720" s="36"/>
      <c r="D720" s="3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38"/>
      <c r="C721" s="36"/>
      <c r="D721" s="3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38"/>
      <c r="C722" s="36"/>
      <c r="D722" s="3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38"/>
      <c r="C723" s="36"/>
      <c r="D723" s="3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38"/>
      <c r="C724" s="36"/>
      <c r="D724" s="3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38"/>
      <c r="C725" s="36"/>
      <c r="D725" s="3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38"/>
      <c r="C726" s="36"/>
      <c r="D726" s="3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38"/>
      <c r="C727" s="36"/>
      <c r="D727" s="3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38"/>
      <c r="C728" s="36"/>
      <c r="D728" s="3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38"/>
      <c r="C729" s="36"/>
      <c r="D729" s="3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38"/>
      <c r="C730" s="36"/>
      <c r="D730" s="3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38"/>
      <c r="C731" s="36"/>
      <c r="D731" s="3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38"/>
      <c r="C732" s="36"/>
      <c r="D732" s="3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38"/>
      <c r="C733" s="36"/>
      <c r="D733" s="3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38"/>
      <c r="C734" s="36"/>
      <c r="D734" s="3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38"/>
      <c r="C735" s="36"/>
      <c r="D735" s="3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38"/>
      <c r="C736" s="36"/>
      <c r="D736" s="3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38"/>
      <c r="C737" s="36"/>
      <c r="D737" s="3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38"/>
      <c r="C738" s="36"/>
      <c r="D738" s="3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38"/>
      <c r="C739" s="36"/>
      <c r="D739" s="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38"/>
      <c r="C740" s="36"/>
      <c r="D740" s="3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38"/>
      <c r="C741" s="36"/>
      <c r="D741" s="3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38"/>
      <c r="C742" s="36"/>
      <c r="D742" s="3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38"/>
      <c r="C743" s="36"/>
      <c r="D743" s="3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38"/>
      <c r="C744" s="36"/>
      <c r="D744" s="3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38"/>
      <c r="C745" s="36"/>
      <c r="D745" s="3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38"/>
      <c r="C746" s="36"/>
      <c r="D746" s="3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38"/>
      <c r="C747" s="36"/>
      <c r="D747" s="3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38"/>
      <c r="C748" s="36"/>
      <c r="D748" s="3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38"/>
      <c r="C749" s="36"/>
      <c r="D749" s="3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38"/>
      <c r="C750" s="36"/>
      <c r="D750" s="3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38"/>
      <c r="C751" s="36"/>
      <c r="D751" s="3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38"/>
      <c r="C752" s="36"/>
      <c r="D752" s="3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38"/>
      <c r="C753" s="36"/>
      <c r="D753" s="3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38"/>
      <c r="C754" s="36"/>
      <c r="D754" s="3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38"/>
      <c r="C755" s="36"/>
      <c r="D755" s="3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38"/>
      <c r="C756" s="36"/>
      <c r="D756" s="3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38"/>
      <c r="C757" s="36"/>
      <c r="D757" s="3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38"/>
      <c r="C758" s="36"/>
      <c r="D758" s="3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38"/>
      <c r="C759" s="36"/>
      <c r="D759" s="3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38"/>
      <c r="C760" s="36"/>
      <c r="D760" s="3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38"/>
      <c r="C761" s="36"/>
      <c r="D761" s="3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38"/>
      <c r="C762" s="36"/>
      <c r="D762" s="3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38"/>
      <c r="C763" s="36"/>
      <c r="D763" s="3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38"/>
      <c r="C764" s="36"/>
      <c r="D764" s="3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38"/>
      <c r="C765" s="36"/>
      <c r="D765" s="3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38"/>
      <c r="C766" s="36"/>
      <c r="D766" s="3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38"/>
      <c r="C767" s="36"/>
      <c r="D767" s="3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38"/>
      <c r="C768" s="36"/>
      <c r="D768" s="3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38"/>
      <c r="C769" s="36"/>
      <c r="D769" s="3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38"/>
      <c r="C770" s="36"/>
      <c r="D770" s="3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38"/>
      <c r="C771" s="36"/>
      <c r="D771" s="3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38"/>
      <c r="C772" s="36"/>
      <c r="D772" s="3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38"/>
      <c r="C773" s="36"/>
      <c r="D773" s="3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38"/>
      <c r="C774" s="36"/>
      <c r="D774" s="3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38"/>
      <c r="C775" s="36"/>
      <c r="D775" s="3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38"/>
      <c r="C776" s="36"/>
      <c r="D776" s="3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38"/>
      <c r="C777" s="36"/>
      <c r="D777" s="3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38"/>
      <c r="C778" s="36"/>
      <c r="D778" s="3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38"/>
      <c r="C779" s="36"/>
      <c r="D779" s="3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38"/>
      <c r="C780" s="36"/>
      <c r="D780" s="3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38"/>
      <c r="C781" s="36"/>
      <c r="D781" s="3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38"/>
      <c r="C782" s="36"/>
      <c r="D782" s="3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38"/>
      <c r="C783" s="36"/>
      <c r="D783" s="3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38"/>
      <c r="C784" s="36"/>
      <c r="D784" s="3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38"/>
      <c r="C785" s="36"/>
      <c r="D785" s="3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38"/>
      <c r="C786" s="36"/>
      <c r="D786" s="3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38"/>
      <c r="C787" s="36"/>
      <c r="D787" s="3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38"/>
      <c r="C788" s="36"/>
      <c r="D788" s="3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38"/>
      <c r="C789" s="36"/>
      <c r="D789" s="3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38"/>
      <c r="C790" s="36"/>
      <c r="D790" s="3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38"/>
      <c r="C791" s="36"/>
      <c r="D791" s="3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38"/>
      <c r="C792" s="36"/>
      <c r="D792" s="3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38"/>
      <c r="C793" s="36"/>
      <c r="D793" s="3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38"/>
      <c r="C794" s="36"/>
      <c r="D794" s="3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38"/>
      <c r="C795" s="36"/>
      <c r="D795" s="3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38"/>
      <c r="C796" s="36"/>
      <c r="D796" s="3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38"/>
      <c r="C797" s="36"/>
      <c r="D797" s="3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38"/>
      <c r="C798" s="36"/>
      <c r="D798" s="3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38"/>
      <c r="C799" s="36"/>
      <c r="D799" s="3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38"/>
      <c r="C800" s="36"/>
      <c r="D800" s="3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38"/>
      <c r="C801" s="36"/>
      <c r="D801" s="3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38"/>
      <c r="C802" s="36"/>
      <c r="D802" s="3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38"/>
      <c r="C803" s="36"/>
      <c r="D803" s="3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38"/>
      <c r="C804" s="36"/>
      <c r="D804" s="3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38"/>
      <c r="C805" s="36"/>
      <c r="D805" s="3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38"/>
      <c r="C806" s="36"/>
      <c r="D806" s="3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38"/>
      <c r="C807" s="36"/>
      <c r="D807" s="3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38"/>
      <c r="C808" s="36"/>
      <c r="D808" s="3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38"/>
      <c r="C809" s="36"/>
      <c r="D809" s="3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38"/>
      <c r="C810" s="36"/>
      <c r="D810" s="3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38"/>
      <c r="C811" s="36"/>
      <c r="D811" s="3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38"/>
      <c r="C812" s="36"/>
      <c r="D812" s="3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38"/>
      <c r="C813" s="36"/>
      <c r="D813" s="3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38"/>
      <c r="C814" s="36"/>
      <c r="D814" s="3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38"/>
      <c r="C815" s="36"/>
      <c r="D815" s="3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38"/>
      <c r="C816" s="36"/>
      <c r="D816" s="3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38"/>
      <c r="C817" s="36"/>
      <c r="D817" s="3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38"/>
      <c r="C818" s="36"/>
      <c r="D818" s="3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38"/>
      <c r="C819" s="36"/>
      <c r="D819" s="3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38"/>
      <c r="C820" s="36"/>
      <c r="D820" s="3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38"/>
      <c r="C821" s="36"/>
      <c r="D821" s="3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38"/>
      <c r="C822" s="36"/>
      <c r="D822" s="3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38"/>
      <c r="C823" s="36"/>
      <c r="D823" s="3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38"/>
      <c r="C824" s="36"/>
      <c r="D824" s="3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38"/>
      <c r="C825" s="36"/>
      <c r="D825" s="3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38"/>
      <c r="C826" s="36"/>
      <c r="D826" s="3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38"/>
      <c r="C827" s="36"/>
      <c r="D827" s="3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38"/>
      <c r="C828" s="36"/>
      <c r="D828" s="3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38"/>
      <c r="C829" s="36"/>
      <c r="D829" s="3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38"/>
      <c r="C830" s="36"/>
      <c r="D830" s="3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38"/>
      <c r="C831" s="36"/>
      <c r="D831" s="3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38"/>
      <c r="C832" s="36"/>
      <c r="D832" s="3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38"/>
      <c r="C833" s="36"/>
      <c r="D833" s="3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38"/>
      <c r="C834" s="36"/>
      <c r="D834" s="3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38"/>
      <c r="C835" s="36"/>
      <c r="D835" s="3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38"/>
      <c r="C836" s="36"/>
      <c r="D836" s="3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38"/>
      <c r="C837" s="36"/>
      <c r="D837" s="3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38"/>
      <c r="C838" s="36"/>
      <c r="D838" s="3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38"/>
      <c r="C839" s="36"/>
      <c r="D839" s="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38"/>
      <c r="C840" s="36"/>
      <c r="D840" s="3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38"/>
      <c r="C841" s="36"/>
      <c r="D841" s="3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38"/>
      <c r="C842" s="36"/>
      <c r="D842" s="39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38"/>
      <c r="C843" s="36"/>
      <c r="D843" s="39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38"/>
      <c r="C844" s="36"/>
      <c r="D844" s="39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38"/>
      <c r="C845" s="36"/>
      <c r="D845" s="39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38"/>
      <c r="C846" s="36"/>
      <c r="D846" s="39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38"/>
      <c r="C847" s="36"/>
      <c r="D847" s="39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38"/>
      <c r="C848" s="36"/>
      <c r="D848" s="39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38"/>
      <c r="C849" s="36"/>
      <c r="D849" s="3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38"/>
      <c r="C850" s="36"/>
      <c r="D850" s="39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38"/>
      <c r="C851" s="36"/>
      <c r="D851" s="39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38"/>
      <c r="C852" s="36"/>
      <c r="D852" s="39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38"/>
      <c r="C853" s="36"/>
      <c r="D853" s="39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38"/>
      <c r="C854" s="36"/>
      <c r="D854" s="39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38"/>
      <c r="C855" s="36"/>
      <c r="D855" s="39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38"/>
      <c r="C856" s="36"/>
      <c r="D856" s="39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38"/>
      <c r="C857" s="36"/>
      <c r="D857" s="39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38"/>
      <c r="C858" s="36"/>
      <c r="D858" s="39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38"/>
      <c r="C859" s="36"/>
      <c r="D859" s="3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38"/>
      <c r="C860" s="36"/>
      <c r="D860" s="39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38"/>
      <c r="C861" s="36"/>
      <c r="D861" s="39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38"/>
      <c r="C862" s="36"/>
      <c r="D862" s="39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38"/>
      <c r="C863" s="36"/>
      <c r="D863" s="39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38"/>
      <c r="C864" s="36"/>
      <c r="D864" s="39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38"/>
      <c r="C865" s="36"/>
      <c r="D865" s="39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38"/>
      <c r="C866" s="36"/>
      <c r="D866" s="39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38"/>
      <c r="C867" s="36"/>
      <c r="D867" s="39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38"/>
      <c r="C868" s="36"/>
      <c r="D868" s="39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38"/>
      <c r="C869" s="36"/>
      <c r="D869" s="3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38"/>
      <c r="C870" s="36"/>
      <c r="D870" s="39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38"/>
      <c r="C871" s="36"/>
      <c r="D871" s="39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38"/>
      <c r="C872" s="36"/>
      <c r="D872" s="39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38"/>
      <c r="C873" s="36"/>
      <c r="D873" s="39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38"/>
      <c r="C874" s="36"/>
      <c r="D874" s="39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38"/>
      <c r="C875" s="36"/>
      <c r="D875" s="3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38"/>
      <c r="C876" s="36"/>
      <c r="D876" s="39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38"/>
      <c r="C877" s="36"/>
      <c r="D877" s="39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38"/>
      <c r="C878" s="36"/>
      <c r="D878" s="39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38"/>
      <c r="C879" s="36"/>
      <c r="D879" s="3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38"/>
      <c r="C880" s="36"/>
      <c r="D880" s="39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38"/>
      <c r="C881" s="36"/>
      <c r="D881" s="39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38"/>
      <c r="C882" s="36"/>
      <c r="D882" s="39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38"/>
      <c r="C883" s="36"/>
      <c r="D883" s="39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38"/>
      <c r="C884" s="36"/>
      <c r="D884" s="39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38"/>
      <c r="C885" s="36"/>
      <c r="D885" s="39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38"/>
      <c r="C886" s="36"/>
      <c r="D886" s="39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38"/>
      <c r="C887" s="36"/>
      <c r="D887" s="39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38"/>
      <c r="C888" s="36"/>
      <c r="D888" s="39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38"/>
      <c r="C889" s="36"/>
      <c r="D889" s="3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38"/>
      <c r="C890" s="36"/>
      <c r="D890" s="39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38"/>
      <c r="C891" s="36"/>
      <c r="D891" s="39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38"/>
      <c r="C892" s="36"/>
      <c r="D892" s="39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38"/>
      <c r="C893" s="36"/>
      <c r="D893" s="39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38"/>
      <c r="C894" s="36"/>
      <c r="D894" s="39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38"/>
      <c r="C895" s="36"/>
      <c r="D895" s="39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38"/>
      <c r="C896" s="36"/>
      <c r="D896" s="39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38"/>
      <c r="C897" s="36"/>
      <c r="D897" s="39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38"/>
      <c r="C898" s="36"/>
      <c r="D898" s="39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38"/>
      <c r="C899" s="36"/>
      <c r="D899" s="3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38"/>
      <c r="C900" s="36"/>
      <c r="D900" s="39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38"/>
      <c r="C901" s="36"/>
      <c r="D901" s="39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38"/>
      <c r="C902" s="36"/>
      <c r="D902" s="39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38"/>
      <c r="C903" s="36"/>
      <c r="D903" s="39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38"/>
      <c r="C904" s="36"/>
      <c r="D904" s="39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38"/>
      <c r="C905" s="36"/>
      <c r="D905" s="39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38"/>
      <c r="C906" s="36"/>
      <c r="D906" s="39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38"/>
      <c r="C907" s="36"/>
      <c r="D907" s="39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38"/>
      <c r="C908" s="36"/>
      <c r="D908" s="39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38"/>
      <c r="C909" s="36"/>
      <c r="D909" s="3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38"/>
      <c r="C910" s="36"/>
      <c r="D910" s="39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38"/>
      <c r="C911" s="36"/>
      <c r="D911" s="39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38"/>
      <c r="C912" s="36"/>
      <c r="D912" s="39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38"/>
      <c r="C913" s="36"/>
      <c r="D913" s="39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38"/>
      <c r="C914" s="36"/>
      <c r="D914" s="39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38"/>
      <c r="C915" s="36"/>
      <c r="D915" s="39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38"/>
      <c r="C916" s="36"/>
      <c r="D916" s="39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38"/>
      <c r="C917" s="36"/>
      <c r="D917" s="39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38"/>
      <c r="C918" s="36"/>
      <c r="D918" s="39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38"/>
      <c r="C919" s="36"/>
      <c r="D919" s="3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38"/>
      <c r="C920" s="36"/>
      <c r="D920" s="39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38"/>
      <c r="C921" s="36"/>
      <c r="D921" s="39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38"/>
      <c r="C922" s="36"/>
      <c r="D922" s="39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38"/>
      <c r="C923" s="36"/>
      <c r="D923" s="39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38"/>
      <c r="C924" s="36"/>
      <c r="D924" s="39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38"/>
      <c r="C925" s="36"/>
      <c r="D925" s="39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38"/>
      <c r="C926" s="36"/>
      <c r="D926" s="39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38"/>
      <c r="C927" s="36"/>
      <c r="D927" s="39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38"/>
      <c r="C928" s="36"/>
      <c r="D928" s="39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38"/>
      <c r="C929" s="36"/>
      <c r="D929" s="3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38"/>
      <c r="C930" s="36"/>
      <c r="D930" s="39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38"/>
      <c r="C931" s="36"/>
      <c r="D931" s="39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38"/>
      <c r="C932" s="36"/>
      <c r="D932" s="39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38"/>
      <c r="C933" s="36"/>
      <c r="D933" s="39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38"/>
      <c r="C934" s="36"/>
      <c r="D934" s="39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38"/>
      <c r="C935" s="36"/>
      <c r="D935" s="39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38"/>
      <c r="C936" s="36"/>
      <c r="D936" s="39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38"/>
      <c r="C937" s="36"/>
      <c r="D937" s="39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38"/>
      <c r="C938" s="36"/>
      <c r="D938" s="39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38"/>
      <c r="C939" s="36"/>
      <c r="D939" s="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38"/>
      <c r="C940" s="36"/>
      <c r="D940" s="39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38"/>
      <c r="C941" s="36"/>
      <c r="D941" s="39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38"/>
      <c r="C942" s="36"/>
      <c r="D942" s="39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38"/>
      <c r="C943" s="36"/>
      <c r="D943" s="39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38"/>
      <c r="C944" s="36"/>
      <c r="D944" s="39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38"/>
      <c r="C945" s="36"/>
      <c r="D945" s="39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38"/>
      <c r="C946" s="36"/>
      <c r="D946" s="39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38"/>
      <c r="C947" s="36"/>
      <c r="D947" s="39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38"/>
      <c r="C948" s="36"/>
      <c r="D948" s="39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38"/>
      <c r="C949" s="36"/>
      <c r="D949" s="3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38"/>
      <c r="C950" s="36"/>
      <c r="D950" s="39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38"/>
      <c r="C951" s="36"/>
      <c r="D951" s="39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38"/>
      <c r="C952" s="36"/>
      <c r="D952" s="39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38"/>
      <c r="C953" s="36"/>
      <c r="D953" s="39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38"/>
      <c r="C954" s="36"/>
      <c r="D954" s="39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38"/>
      <c r="C955" s="36"/>
      <c r="D955" s="39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38"/>
      <c r="C956" s="36"/>
      <c r="D956" s="39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38"/>
      <c r="C957" s="36"/>
      <c r="D957" s="39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38"/>
      <c r="C958" s="36"/>
      <c r="D958" s="39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38"/>
      <c r="C959" s="36"/>
      <c r="D959" s="3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38"/>
      <c r="C960" s="36"/>
      <c r="D960" s="39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38"/>
      <c r="C961" s="36"/>
      <c r="D961" s="39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38"/>
      <c r="C962" s="36"/>
      <c r="D962" s="39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38"/>
      <c r="C963" s="36"/>
      <c r="D963" s="39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38"/>
      <c r="C964" s="36"/>
      <c r="D964" s="39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38"/>
      <c r="C965" s="36"/>
      <c r="D965" s="39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38"/>
      <c r="C966" s="36"/>
      <c r="D966" s="39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38"/>
      <c r="C967" s="36"/>
      <c r="D967" s="39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38"/>
      <c r="C968" s="36"/>
      <c r="D968" s="39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38"/>
      <c r="C969" s="36"/>
      <c r="D969" s="3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38"/>
      <c r="C970" s="36"/>
      <c r="D970" s="39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38"/>
      <c r="C971" s="36"/>
      <c r="D971" s="39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38"/>
      <c r="C972" s="36"/>
      <c r="D972" s="39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38"/>
      <c r="C973" s="36"/>
      <c r="D973" s="39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38"/>
      <c r="C974" s="36"/>
      <c r="D974" s="39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38"/>
      <c r="C975" s="36"/>
      <c r="D975" s="39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38"/>
      <c r="C976" s="36"/>
      <c r="D976" s="39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38"/>
      <c r="C977" s="36"/>
      <c r="D977" s="39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38"/>
      <c r="C978" s="36"/>
      <c r="D978" s="39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38"/>
      <c r="C979" s="36"/>
      <c r="D979" s="3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38"/>
      <c r="C980" s="36"/>
      <c r="D980" s="39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38"/>
      <c r="C981" s="36"/>
      <c r="D981" s="39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38"/>
      <c r="C982" s="36"/>
      <c r="D982" s="39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38"/>
      <c r="C983" s="36"/>
      <c r="D983" s="39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38"/>
      <c r="C984" s="36"/>
      <c r="D984" s="39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38"/>
      <c r="C985" s="36"/>
      <c r="D985" s="39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38"/>
      <c r="C986" s="36"/>
      <c r="D986" s="39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38"/>
      <c r="C987" s="36"/>
      <c r="D987" s="39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38"/>
      <c r="C988" s="36"/>
      <c r="D988" s="39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38"/>
      <c r="C989" s="36"/>
      <c r="D989" s="3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38"/>
      <c r="C990" s="36"/>
      <c r="D990" s="39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38"/>
      <c r="C991" s="36"/>
      <c r="D991" s="39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38"/>
      <c r="C992" s="36"/>
      <c r="D992" s="39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38"/>
      <c r="C993" s="36"/>
      <c r="D993" s="39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38"/>
      <c r="C994" s="36"/>
      <c r="D994" s="39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38"/>
      <c r="C995" s="36"/>
      <c r="D995" s="39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38"/>
      <c r="C996" s="36"/>
      <c r="D996" s="39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38"/>
      <c r="C997" s="36"/>
      <c r="D997" s="39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38"/>
      <c r="C998" s="36"/>
      <c r="D998" s="39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38"/>
      <c r="C999" s="36"/>
      <c r="D999" s="3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38"/>
      <c r="C1000" s="36"/>
      <c r="D1000" s="39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A119:K119"/>
    <mergeCell ref="C124:E124"/>
    <mergeCell ref="C125:E125"/>
    <mergeCell ref="C126:E126"/>
    <mergeCell ref="C127:E127"/>
    <mergeCell ref="A1:L1"/>
    <mergeCell ref="A2:L2"/>
    <mergeCell ref="A3:L3"/>
    <mergeCell ref="A4:L4"/>
    <mergeCell ref="A6:B6"/>
    <mergeCell ref="A117:J117"/>
    <mergeCell ref="A118:K118"/>
  </mergeCells>
  <conditionalFormatting sqref="D68:D72">
    <cfRule type="containsText" dxfId="0" priority="1" operator="containsText" text="MATERIAL DE REFERENCIA CERTIFICADO">
      <formula>NOT(ISERROR(SEARCH(("MATERIAL DE REFERENCIA CERTIFICADO"),(D68))))</formula>
    </cfRule>
  </conditionalFormatting>
  <conditionalFormatting sqref="D68:D72">
    <cfRule type="containsText" dxfId="1" priority="2" operator="containsText" text="MATERIAL DE REFERENCIA CERTIFICADO">
      <formula>NOT(ISERROR(SEARCH(("MATERIAL DE REFERENCIA CERTIFICADO"),(D68))))</formula>
    </cfRule>
  </conditionalFormatting>
  <conditionalFormatting sqref="D68:D72">
    <cfRule type="containsText" dxfId="2" priority="3" operator="containsText" text="REACTIVO GRADO ANALÌTICO">
      <formula>NOT(ISERROR(SEARCH(("REACTIVO GRADO ANALÌTICO"),(D68))))</formula>
    </cfRule>
  </conditionalFormatting>
  <conditionalFormatting sqref="D68:D72">
    <cfRule type="containsText" dxfId="3" priority="4" operator="containsText" text="MATERIAL DE REFERENCIA ">
      <formula>NOT(ISERROR(SEARCH(("MATERIAL DE REFERENCIA "),(D68))))</formula>
    </cfRule>
  </conditionalFormatting>
  <dataValidations>
    <dataValidation type="list" allowBlank="1" showErrorMessage="1" sqref="H9:H116">
      <formula1>$A$137:$A$140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2022-11-10T20:04:45Z</dcterms:created>
  <dc:creator>Hewlett-Packard Company</dc:creator>
</cp:coreProperties>
</file>