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ACTAS\"/>
    </mc:Choice>
  </mc:AlternateContent>
  <xr:revisionPtr revIDLastSave="0" documentId="13_ncr:1_{ADCE5C04-1BA9-4D77-B14E-BCC378767D68}" xr6:coauthVersionLast="47" xr6:coauthVersionMax="47" xr10:uidLastSave="{00000000-0000-0000-0000-000000000000}"/>
  <bookViews>
    <workbookView xWindow="28680" yWindow="-120" windowWidth="29040" windowHeight="15720" xr2:uid="{D4152C9E-864D-4158-96C2-6EB82E680F28}"/>
  </bookViews>
  <sheets>
    <sheet name="Anexo 1 - Subítems x Proveedor" sheetId="2" r:id="rId1"/>
    <sheet name="Anexo 2 - Subítems Desiert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62" i="2" l="1"/>
  <c r="J154" i="2"/>
  <c r="J138" i="2"/>
  <c r="J95" i="2"/>
  <c r="J80" i="2"/>
  <c r="J460" i="2"/>
  <c r="J534" i="2" l="1"/>
  <c r="J752" i="2" l="1"/>
  <c r="J753" i="2"/>
  <c r="J754" i="2"/>
  <c r="J755" i="2"/>
  <c r="J756" i="2"/>
  <c r="J757" i="2"/>
  <c r="J758" i="2"/>
  <c r="J759" i="2"/>
  <c r="J760" i="2"/>
  <c r="J761" i="2"/>
  <c r="J649" i="2"/>
  <c r="J650" i="2"/>
  <c r="J651" i="2"/>
  <c r="J360" i="2"/>
  <c r="J361" i="2"/>
  <c r="J290" i="2"/>
  <c r="J291" i="2"/>
  <c r="J292" i="2"/>
  <c r="J293" i="2"/>
  <c r="J294" i="2"/>
  <c r="J295" i="2"/>
  <c r="J296" i="2"/>
  <c r="J297" i="2"/>
  <c r="J298" i="2"/>
  <c r="J299" i="2"/>
  <c r="J300" i="2"/>
  <c r="J230" i="2"/>
  <c r="J678" i="2"/>
  <c r="J679" i="2"/>
  <c r="J680" i="2"/>
  <c r="J681" i="2"/>
  <c r="J682" i="2"/>
  <c r="J683" i="2"/>
  <c r="J684" i="2"/>
  <c r="J685" i="2"/>
  <c r="J686" i="2"/>
  <c r="J677" i="2"/>
  <c r="J687" i="2" s="1"/>
  <c r="J303" i="2"/>
  <c r="J302" i="2"/>
  <c r="J304" i="2" s="1"/>
  <c r="J286" i="2"/>
  <c r="J287" i="2"/>
  <c r="J288" i="2"/>
  <c r="J289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53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301" i="2" l="1"/>
  <c r="J239" i="2" l="1"/>
  <c r="J252" i="2" s="1"/>
  <c r="J234" i="2"/>
  <c r="J235" i="2"/>
  <c r="J236" i="2"/>
  <c r="J237" i="2"/>
  <c r="J233" i="2"/>
  <c r="J232" i="2"/>
  <c r="J159" i="2"/>
  <c r="J160" i="2"/>
  <c r="J161" i="2"/>
  <c r="J162" i="2"/>
  <c r="J156" i="2"/>
  <c r="J157" i="2"/>
  <c r="J158" i="2"/>
  <c r="J155" i="2"/>
  <c r="J747" i="2"/>
  <c r="J748" i="2"/>
  <c r="J749" i="2"/>
  <c r="J750" i="2"/>
  <c r="J751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11" i="2"/>
  <c r="J712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688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56" i="2"/>
  <c r="J657" i="2"/>
  <c r="J658" i="2"/>
  <c r="J659" i="2"/>
  <c r="J660" i="2"/>
  <c r="J661" i="2"/>
  <c r="J654" i="2"/>
  <c r="J655" i="2"/>
  <c r="J653" i="2"/>
  <c r="J642" i="2"/>
  <c r="J643" i="2"/>
  <c r="J644" i="2"/>
  <c r="J645" i="2"/>
  <c r="J646" i="2"/>
  <c r="J647" i="2"/>
  <c r="J648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597" i="2"/>
  <c r="J598" i="2"/>
  <c r="J599" i="2"/>
  <c r="J600" i="2"/>
  <c r="J601" i="2"/>
  <c r="J602" i="2"/>
  <c r="J530" i="2"/>
  <c r="J531" i="2"/>
  <c r="J532" i="2"/>
  <c r="J533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29" i="2"/>
  <c r="J527" i="2"/>
  <c r="J526" i="2"/>
  <c r="J525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495" i="2"/>
  <c r="C495" i="2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J456" i="2"/>
  <c r="J457" i="2"/>
  <c r="J458" i="2"/>
  <c r="J459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382" i="2"/>
  <c r="J371" i="2"/>
  <c r="J372" i="2"/>
  <c r="J373" i="2"/>
  <c r="J374" i="2"/>
  <c r="J375" i="2"/>
  <c r="J376" i="2"/>
  <c r="J377" i="2"/>
  <c r="J378" i="2"/>
  <c r="J379" i="2"/>
  <c r="J380" i="2"/>
  <c r="J369" i="2"/>
  <c r="J370" i="2"/>
  <c r="J364" i="2"/>
  <c r="J365" i="2"/>
  <c r="J366" i="2"/>
  <c r="J367" i="2"/>
  <c r="J368" i="2"/>
  <c r="J363" i="2"/>
  <c r="J356" i="2"/>
  <c r="J357" i="2"/>
  <c r="J358" i="2"/>
  <c r="J359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06" i="2"/>
  <c r="J307" i="2"/>
  <c r="J308" i="2"/>
  <c r="J309" i="2"/>
  <c r="J310" i="2"/>
  <c r="J311" i="2"/>
  <c r="J312" i="2"/>
  <c r="J313" i="2"/>
  <c r="J305" i="2"/>
  <c r="J224" i="2"/>
  <c r="J225" i="2"/>
  <c r="J226" i="2"/>
  <c r="J227" i="2"/>
  <c r="J228" i="2"/>
  <c r="J229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199" i="2"/>
  <c r="J200" i="2"/>
  <c r="J201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64" i="2"/>
  <c r="J151" i="2"/>
  <c r="J152" i="2"/>
  <c r="J153" i="2"/>
  <c r="J145" i="2"/>
  <c r="J146" i="2"/>
  <c r="J147" i="2"/>
  <c r="J148" i="2"/>
  <c r="J149" i="2"/>
  <c r="J150" i="2"/>
  <c r="J140" i="2"/>
  <c r="J141" i="2"/>
  <c r="J142" i="2"/>
  <c r="J143" i="2"/>
  <c r="J144" i="2"/>
  <c r="J139" i="2"/>
  <c r="J130" i="2"/>
  <c r="J131" i="2"/>
  <c r="J132" i="2"/>
  <c r="J133" i="2"/>
  <c r="J134" i="2"/>
  <c r="J135" i="2"/>
  <c r="J136" i="2"/>
  <c r="J137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96" i="2"/>
  <c r="J163" i="2" l="1"/>
  <c r="J528" i="2"/>
  <c r="J238" i="2"/>
  <c r="J652" i="2"/>
  <c r="J381" i="2"/>
  <c r="J494" i="2"/>
  <c r="J231" i="2"/>
  <c r="J762" i="2"/>
  <c r="J676" i="2"/>
  <c r="J524" i="2"/>
  <c r="J79" i="2" l="1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60" i="2" l="1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9" i="2"/>
  <c r="J764" i="2" l="1"/>
</calcChain>
</file>

<file path=xl/sharedStrings.xml><?xml version="1.0" encoding="utf-8"?>
<sst xmlns="http://schemas.openxmlformats.org/spreadsheetml/2006/main" count="3153" uniqueCount="1280">
  <si>
    <t>UNIVERSIDAD TECNOLÓGICA DE PEREIRA</t>
  </si>
  <si>
    <t>ANEXO 1 - EVALUACIÓN PRELIMINAR</t>
  </si>
  <si>
    <t>PROVEEDOR</t>
  </si>
  <si>
    <t xml:space="preserve">ÍTEM </t>
  </si>
  <si>
    <t xml:space="preserve">N° subítem </t>
  </si>
  <si>
    <t>DESCRIPCION Y ESPECIFICACIONES</t>
  </si>
  <si>
    <t xml:space="preserve">PRESENTACIÓN </t>
  </si>
  <si>
    <t xml:space="preserve">UNIDADES </t>
  </si>
  <si>
    <t xml:space="preserve">MARCA Y/O REFERENCIA OFERTADA </t>
  </si>
  <si>
    <t>CANTIDAD TOTAL</t>
  </si>
  <si>
    <t>MINIMO PRECIO UNITARIO IVA INCLUÍDO</t>
  </si>
  <si>
    <t>MINIMO VALOR TOTAL IVA INCLUIDO</t>
  </si>
  <si>
    <t>TIEMPO DE ENTREGA (DIAS CALENDARIO)</t>
  </si>
  <si>
    <t>COMPRA DE BIENES Y SUMINISTROS - INVITACIÓN  PÚBLICA BS 32 DE 2026</t>
  </si>
  <si>
    <t>ADEQUIM S.A.S.</t>
  </si>
  <si>
    <t>Absorbente en polvo para líquidos derramados. Tipo Chemizorb.</t>
  </si>
  <si>
    <t>Agar MRS</t>
  </si>
  <si>
    <t>Alcohol antiséptico de 70 º</t>
  </si>
  <si>
    <t>Galon</t>
  </si>
  <si>
    <t>BCA (Ácido Bicínconílico, sal disódica hidrato). CAS: 979-88-4</t>
  </si>
  <si>
    <t>Calcio Carbonato Material de referencia Certificado con acreditación ISO 17034 
OBSERVACIÓN: LAS UNIDADES A ENTREGAR DEBEN CORRESPONDER A LOTES DIFERENTES</t>
  </si>
  <si>
    <t>Cloruro de Estaño</t>
  </si>
  <si>
    <t>Cloruro de Potasio solución de 0,147 mS/cm. El Material debe cumplir con acreditación  ISO 17034 – Material de Referencia Certificado (MRC). Fecha de vencimiento no inferior a 2 años y con certificado.</t>
  </si>
  <si>
    <t>Caja x 30 sachet</t>
  </si>
  <si>
    <t>Cloruro de Potasio solución de 1,41 mS/cm. El Material debe cumplir  con acreditación  ISO 17034 – Material de Referencia Certificado (MRC).  Fecha de vencimiento no inferior a  2 años y con certificado.</t>
  </si>
  <si>
    <t>Cloruro de Potasio solución de 12,8 mS/cm. El Material debe cumplir con acreditación  ISO 17034 – Material de Referencia Certificado (MRC). Fecha de vencimiento no inferior a 2 años y con certificado.</t>
  </si>
  <si>
    <t>Dicromato de potasio Material de referencia certificado MRC según ISO 17034</t>
  </si>
  <si>
    <t>Estàndar de 1000 mg/L para A.A de: Aluminio. Con vigencia superior a dos años
Material de referencia certificado. 
Trazable a SRM de NIST Al(NO₃)₃ en HNO₃ 0,5 mol/l 1000 mg/l Al Certipur® OBSERVACIÓN: LAS UNIDADES A ENTREGAR DEBEN CORRESPONDER A LOTES DIFERENTES</t>
  </si>
  <si>
    <t xml:space="preserve">100 o 125 </t>
  </si>
  <si>
    <t>Estàndar de 1000 mg/L para A.A de: Co.  Material de referencia certificado MRC según ISO 17034 con vigencia superior a 2 años.</t>
  </si>
  <si>
    <t>Estàndar de 1000 mg/L para A.A de: Fe.  Material de referencia certificado MRC según ISO 17034 con vigencia superior a 2 años.</t>
  </si>
  <si>
    <t>Estàndar de 1000 mg/L para A.A de: Mn.  Material de referencia certificado MRC según ISO 17034, con vigencia mayor a dos años. OBSERVACIÓN: LAS UNIDADES A ENTREGAR DEBEN CORRESPONDER A LOTES DIFERENTES</t>
  </si>
  <si>
    <t>Estàndar de 1000 mg/L para A.A de: Zn.  Material de referencia certificado MRC según ISO 17034 con vigencia superior a 2 años.</t>
  </si>
  <si>
    <t>Estàndar de 1000 mg/L para A.A de: Pb  Material de referencia certificado MRC según ISO 17034 con vigencia superior a 2 años.</t>
  </si>
  <si>
    <t>Fenilisotiocianato grado reactivo 98 % CAS 103-72-0</t>
  </si>
  <si>
    <t>Fluoruro de Potasio</t>
  </si>
  <si>
    <t>Formaldehido solución CAS 50-00-0</t>
  </si>
  <si>
    <t>Kit - Test Ácido cianúrico método fotométrico 
2 - 160 mg/L</t>
  </si>
  <si>
    <t>Caja x 100 Test</t>
  </si>
  <si>
    <t>Papel Indicador Universal. pH 1 - 10/ 1- 11. Caja  x 6 rollos</t>
  </si>
  <si>
    <t>Caja  x 6 rollos</t>
  </si>
  <si>
    <t>Reactivo para cloro libre, DPD</t>
  </si>
  <si>
    <t>Paquete x 1000 sobres</t>
  </si>
  <si>
    <t xml:space="preserve">Sodio tiosulfato titrisol 0,1 N </t>
  </si>
  <si>
    <t>Solución Buffer pH 10,0. El Material debe cumplir con ISO 17034 – Material de Referencia Certificado (MRC). Bolsas individuales x 30 mL cada una. Fecha de vencimiento no inferior a 2 años</t>
  </si>
  <si>
    <t>Paquete x 30 sobres</t>
  </si>
  <si>
    <t>Solución Buffer pH 4,00. El Material debe cumplir con ISO 17034 – Material de Referencia Certificado (MRC). Bolsas individuales x 30 mL cada una. Fecha de vencimiento no inferior a 2 años</t>
  </si>
  <si>
    <t>Solución Buffer pH 7,00. El Material debe cumplir con ISO 17034 – Material de Referencia Certificado (MRC). Bolsas individuales x 30 mL cada una. Fecha de vencimiento no inferior a 2 años</t>
  </si>
  <si>
    <t>Solución patrón cloruro 
Trazable a SRM de NIST NaCl en H₂O 1000 mg/l Cl 
Material de referencia certificado MRC según ISO 17034 con vigencia superior a 2 años.</t>
  </si>
  <si>
    <t>StablCal Calibration Set 0 to 4 000 NTU
(Calibración Interna) del turbidimetro HACH 2100N</t>
  </si>
  <si>
    <t>Zinc Granallas</t>
  </si>
  <si>
    <t>Cuprietilendiamina</t>
  </si>
  <si>
    <t>Glutation reducido</t>
  </si>
  <si>
    <t>5 g</t>
  </si>
  <si>
    <t>RPMI 1640 w/ L-Glutamine</t>
  </si>
  <si>
    <t>500mL</t>
  </si>
  <si>
    <t>DMEM Low Glucose w/ L-Glutamine w/ Sodium Pyruvate w/ 25 mM Hepes</t>
  </si>
  <si>
    <t>Acido Ciclohexanodiaminoacetico trihidrato. Sal de magnesio disodica  CDTA trihidrato</t>
  </si>
  <si>
    <t xml:space="preserve">Oxido de Lantano
Lantano(III) óxido - 
</t>
  </si>
  <si>
    <t>Frasco</t>
  </si>
  <si>
    <t>2-CLOROBENZALDEHIDO 99 % CAS 89-98-5</t>
  </si>
  <si>
    <t>COBRE LAMINA DELGADA 0,1mm MERCK REF: 1.02700.0250</t>
  </si>
  <si>
    <t>DICICLOPENTADIENO CAS 77-73- 6</t>
  </si>
  <si>
    <t>N-HEPTANO 99 % CAS 142-82-5</t>
  </si>
  <si>
    <t>N-TRIDECANO 99 % CAS 629-50-5</t>
  </si>
  <si>
    <t>Acetoacetato de etilo ACS, para analisis</t>
  </si>
  <si>
    <t xml:space="preserve">Ftalato ácido de Potasio. Certipur Minima Presentación </t>
  </si>
  <si>
    <t xml:space="preserve">Ácido Húmico </t>
  </si>
  <si>
    <t>Dihidrogenofosfato de Potasio Suprapur.  Fecha de vencimiento no inferior a 2 años</t>
  </si>
  <si>
    <t>Acido adenilico (Adenosín 5-monofosfato de sodio)</t>
  </si>
  <si>
    <t xml:space="preserve">Solución estándar de color, 500 unidades de platino-cobalto (Pt Co).
</t>
  </si>
  <si>
    <t>Metionina</t>
  </si>
  <si>
    <t>25 g</t>
  </si>
  <si>
    <t>Prolina</t>
  </si>
  <si>
    <t>Dicromato de potasio ACS,ISO,Reag. Ph Eur</t>
  </si>
  <si>
    <t>Sulfato ferroso amoniacal</t>
  </si>
  <si>
    <t>Kg</t>
  </si>
  <si>
    <t>g</t>
  </si>
  <si>
    <t>mL</t>
  </si>
  <si>
    <t xml:space="preserve">Galón </t>
  </si>
  <si>
    <t>gramos</t>
  </si>
  <si>
    <t>Caja</t>
  </si>
  <si>
    <t>mililitros</t>
  </si>
  <si>
    <t>Litro</t>
  </si>
  <si>
    <t>Unidad</t>
  </si>
  <si>
    <t>Paquete</t>
  </si>
  <si>
    <t>100 g</t>
  </si>
  <si>
    <t>mg</t>
  </si>
  <si>
    <t>MERCK</t>
  </si>
  <si>
    <t>CONDALAB</t>
  </si>
  <si>
    <t>OSA</t>
  </si>
  <si>
    <t>SIGMA</t>
  </si>
  <si>
    <t>LOBA CHEMIE</t>
  </si>
  <si>
    <t>HACH</t>
  </si>
  <si>
    <t xml:space="preserve">LOBACHEMIE </t>
  </si>
  <si>
    <t>SUPELCO</t>
  </si>
  <si>
    <t xml:space="preserve">2,3,5 - trifenil tetrazolio cloruro </t>
  </si>
  <si>
    <t xml:space="preserve">Hematoxilina crist. (C.I. 75290)        </t>
  </si>
  <si>
    <t>Transferrina humana 100MG</t>
  </si>
  <si>
    <t>MG</t>
  </si>
  <si>
    <t>Insulina humana  25MG</t>
  </si>
  <si>
    <t>HYDROCORTISONE,5 G</t>
  </si>
  <si>
    <t>G</t>
  </si>
  <si>
    <t>sensidiscos de ciprofloxacina</t>
  </si>
  <si>
    <t>caja x 5 blister</t>
  </si>
  <si>
    <t>caja</t>
  </si>
  <si>
    <t>sensidiscos de clindamicina</t>
  </si>
  <si>
    <t>sensidiscos de cefotaxime</t>
  </si>
  <si>
    <t>sensidiscos de ampicilina</t>
  </si>
  <si>
    <t>sensidiscos de eritromicina</t>
  </si>
  <si>
    <t>sensidiscos de gentamicina</t>
  </si>
  <si>
    <t>sensidiscos de cefoxitn</t>
  </si>
  <si>
    <t>sensidiscos de tetraciclina</t>
  </si>
  <si>
    <t>sensidiscos de ampicilina/sulbactam</t>
  </si>
  <si>
    <t>sensidiscos de amoxicilina/a. clavulánico</t>
  </si>
  <si>
    <t>sensidiscos de cefazolin o cefalotina</t>
  </si>
  <si>
    <t>sensidiscos de cefepime</t>
  </si>
  <si>
    <t>sensidiscos de meropenem o imipenem</t>
  </si>
  <si>
    <t xml:space="preserve">Gram - Color. Stain set for the Gram staining </t>
  </si>
  <si>
    <t>5 x 500 mL</t>
  </si>
  <si>
    <t>kit</t>
  </si>
  <si>
    <t>Sigma</t>
  </si>
  <si>
    <t xml:space="preserve">Bomba sumergible para circulación de agua. Altura de columna de agua (Cabeza): 1.10 m </t>
  </si>
  <si>
    <t>UNIDAD</t>
  </si>
  <si>
    <t>Celdas de vidrio de 1 cm de paso de luz. Altura 4,5 cm y Volumen 3,5 mL</t>
  </si>
  <si>
    <t xml:space="preserve">Cristalizador de vidrio con pico. Diámetro de 140 mm y 75 mm de alto. </t>
  </si>
  <si>
    <t>Frasco en vidrio boca ancha de 1000 mL, con tapa.</t>
  </si>
  <si>
    <t>Garrafa plástica x 60 L Hermetica con tapa y agarraderas en los lados</t>
  </si>
  <si>
    <t>Pipeta Graduada 5 mL Clase A  En VIDRIO</t>
  </si>
  <si>
    <t>Pipeta Graduada en vidrio de 10 mL Clase A</t>
  </si>
  <si>
    <t>Pipeteador mecánico , 10 mL</t>
  </si>
  <si>
    <t>Probeta graduada en vidrio de 25 mL con anillo de seguridad. Base en vidrio o plástico.</t>
  </si>
  <si>
    <t>Recipientes de plástico de 4 Litros con tapa y contratapa</t>
  </si>
  <si>
    <t>Termómetro de laboratorio tallo solido. SIN MERCURIO. Columna de Alcohol rojo no toxico con lomo amarillo. Rango de - 10 a 110 °C</t>
  </si>
  <si>
    <t>Tubos para PCR de 0,2 mL Caja x 1000</t>
  </si>
  <si>
    <t>Termómetro de laboratorio tallo solido.  Rango hasta 400 °C</t>
  </si>
  <si>
    <t>Tapones de caucho blando 30 mm x 36 mm</t>
  </si>
  <si>
    <t>Tapones de caucho blando 28 mm x 32 mm</t>
  </si>
  <si>
    <t xml:space="preserve">Guantes descartables transparente talla M de vinilo </t>
  </si>
  <si>
    <t xml:space="preserve">Caja x 100 </t>
  </si>
  <si>
    <t>Short plates Mini-Protean REF. 1653308. Caja x 5</t>
  </si>
  <si>
    <t xml:space="preserve"> Caja</t>
  </si>
  <si>
    <t>Membrana de dialisis MWCO 6-8 KD</t>
  </si>
  <si>
    <t xml:space="preserve"> Archipat Tipo L 4 nidos 2 divisiones. Caja archivador fabricado en cartón con bandejas o canales internas para almacenamiento de láminas o bloques</t>
  </si>
  <si>
    <t>Equipo Venoclisis Macrogoteo Para Administracion de soluciones IV En Y S/A 152 CM Luer Slip G.H.C</t>
  </si>
  <si>
    <t>Pipetas pasteur plástica ESTÉRIL 5 Ml, caja por 100 unidades</t>
  </si>
  <si>
    <t>EVANS</t>
  </si>
  <si>
    <t>MAPADA</t>
  </si>
  <si>
    <t>GLASSCO</t>
  </si>
  <si>
    <t>Nacional</t>
  </si>
  <si>
    <t>OMSONS</t>
  </si>
  <si>
    <t>DLAB</t>
  </si>
  <si>
    <t>BRIXCO</t>
  </si>
  <si>
    <t>CITOPLUS</t>
  </si>
  <si>
    <t>labscient</t>
  </si>
  <si>
    <t>COMERCIAL</t>
  </si>
  <si>
    <t>VALOR TOTAL ADEQUIM  SAS</t>
  </si>
  <si>
    <t>ANNAR DIAGNOSTICA IMPORT SAS</t>
  </si>
  <si>
    <t>Acetato de sodio trihidratado</t>
  </si>
  <si>
    <t>Acetona para análisis (99.5%)</t>
  </si>
  <si>
    <t>ml</t>
  </si>
  <si>
    <t>Acido Clorhídrico 1 N Titrisol</t>
  </si>
  <si>
    <t>Acido fosfórico. Frasco de vidrio con recubrimiento plástico de seguridad tipo  Safe-Cote/ HDPE</t>
  </si>
  <si>
    <t>Agar Baird Parker matriz ambiente y alimentos
(Con suplemento si lo requiere)</t>
  </si>
  <si>
    <t>Frasco x 500g</t>
  </si>
  <si>
    <t>tarro</t>
  </si>
  <si>
    <t>Agar Cromogénico para coliformes según ISO 9308 (Chromocult)</t>
  </si>
  <si>
    <t>Agar EMB Fecha vencimiento mínimo 2 años</t>
  </si>
  <si>
    <t>Agar sangre Fecha vencimiento mayor a 2 años</t>
  </si>
  <si>
    <t>tarro x500g</t>
  </si>
  <si>
    <t>Agar Papa Dextrosa</t>
  </si>
  <si>
    <t xml:space="preserve"> gramos</t>
  </si>
  <si>
    <t>Agar Plate Count con TCC para la diferenciacion de mesofilos.  Fecha de venc. Mínimo 3 años</t>
  </si>
  <si>
    <t>Agar Saboraud Fecha vencimiento mínimo 2 años</t>
  </si>
  <si>
    <t>Agar Salt Mannitol Fecha vencimiento mínimo 3 años</t>
  </si>
  <si>
    <t>Agar Xilosa-Lisina-Desoxicolato (Agar XLD).  Muestras alimentos 
Fecha vencimiento mayor a 2 años</t>
  </si>
  <si>
    <t>Agua peptona bufferada. Fecha vencimiento mayor a 2 años</t>
  </si>
  <si>
    <t xml:space="preserve">Caldo Muller Kauffmann Tetrationato-Novobiocina (MKTTn) Fecha vencimiento mínimo 3 años, debe incluir el suplemento. </t>
  </si>
  <si>
    <t>Caldo nutritivo</t>
  </si>
  <si>
    <t xml:space="preserve">Cloruro de sodio </t>
  </si>
  <si>
    <t>Diclorometano</t>
  </si>
  <si>
    <t>L</t>
  </si>
  <si>
    <t xml:space="preserve">Fructosa </t>
  </si>
  <si>
    <t>Hidróxido de Sodio  0,1 N</t>
  </si>
  <si>
    <t>Hidróxido de Sodio  1 N</t>
  </si>
  <si>
    <t>Peroxido de Hidrogeno al 30%</t>
  </si>
  <si>
    <t>Potasio hidróxido
en lentejas p.a.</t>
  </si>
  <si>
    <t>Acido Acetico Glacial</t>
  </si>
  <si>
    <t>Sacarosa</t>
  </si>
  <si>
    <t>1000 g</t>
  </si>
  <si>
    <t>Acetato de etilo grado HPLC</t>
  </si>
  <si>
    <t>Litros</t>
  </si>
  <si>
    <t>Acido Clorhídrico  0,1 N Titrisol</t>
  </si>
  <si>
    <t>SOLUCION DE YODO 0.1 N</t>
  </si>
  <si>
    <t>Acido ascorbico. Grado reactivo</t>
  </si>
  <si>
    <t>Murexida</t>
  </si>
  <si>
    <t>Bacillus cereus selectivo agar (según Mossel) matriz alimentos</t>
  </si>
  <si>
    <t>Frasco x 500 g</t>
  </si>
  <si>
    <t>Bacillus cereus suplemento</t>
  </si>
  <si>
    <t>caja x 5 viales</t>
  </si>
  <si>
    <t>Agar Plate Count matriz ambiente y alimentos</t>
  </si>
  <si>
    <t>Agar EMB matriz alimentos</t>
  </si>
  <si>
    <t xml:space="preserve">Scharlau </t>
  </si>
  <si>
    <t>2-3 dias</t>
  </si>
  <si>
    <t>2-3 días</t>
  </si>
  <si>
    <t>90 dias</t>
  </si>
  <si>
    <t>cepa Bacillus cereus ATCC 11778 o equivalente</t>
  </si>
  <si>
    <t>Paquete x 2</t>
  </si>
  <si>
    <t>Cepa Clostridium perfringens ATCC 13124 o WDCM 00007</t>
  </si>
  <si>
    <t>Paquete X 1</t>
  </si>
  <si>
    <t>Prueba RPR CARBON</t>
  </si>
  <si>
    <t>kitx 50</t>
  </si>
  <si>
    <t>Kit</t>
  </si>
  <si>
    <t>Kit de determinacion de trigliceridos para 100 determinaciones</t>
  </si>
  <si>
    <t>Kit de determinacion de colesterol total para 100 determinaciones</t>
  </si>
  <si>
    <t>Kit de determinacion de glucosa para 100 determinaciones</t>
  </si>
  <si>
    <t>Kit de determinacion de colesterol HDL  para 100 determinaciones</t>
  </si>
  <si>
    <t>Suspensión de parásitos Cryptosporidium parvum</t>
  </si>
  <si>
    <t>1 ml</t>
  </si>
  <si>
    <t>Microbiologics</t>
  </si>
  <si>
    <t>SPINREACT</t>
  </si>
  <si>
    <t>12 días</t>
  </si>
  <si>
    <t>AVÁNTIKA COLOMBIA S.A.S</t>
  </si>
  <si>
    <t>Acido cítrico monohidrato</t>
  </si>
  <si>
    <t>Hexano para análisis en Frasco de vidrio.</t>
  </si>
  <si>
    <t>Papel filtro Whatman 40 110 cm diámetro</t>
  </si>
  <si>
    <t>Caja/100</t>
  </si>
  <si>
    <t>Metanol para análisis en Frasco de vidrio.</t>
  </si>
  <si>
    <t>Metanol grado HPLC</t>
  </si>
  <si>
    <t xml:space="preserve">Solución de relleno de electrodo de ISE de fluoruro
(Solution 60 mL REF  Orion 900061) </t>
  </si>
  <si>
    <t>Caja x 5 frascos de 60ml</t>
  </si>
  <si>
    <t xml:space="preserve">JT BEAKER </t>
  </si>
  <si>
    <t>WHATMAN</t>
  </si>
  <si>
    <t>THERMO SCIENTIFIC</t>
  </si>
  <si>
    <t>VALOR TOTAL ANNAR DIAGNOSTICA IMPORT SAS</t>
  </si>
  <si>
    <t>5 DÍAS</t>
  </si>
  <si>
    <t>90 DÍAS</t>
  </si>
  <si>
    <t>Cono de sedimentación según Imhoff, SAN, transparente, Tapón a rosca para vaciar el contenido, Resistencia térmica hasta Max. 85°C Graduación 1000 ml, div. 50 ml, limite de error ± 10 ml. 
Conos Imhoff x 1 Litro. Especificaciones: 
Vol. &lt; 2 mL (0,1 mL división escala)
Vol. 2-10 mL (0,5 mL división escala)
Vol. 10-40 mL (1 mL división escala)
Vol. 40-100 mL (2 mL división escala)
Vol. 100-1000 mL (50 mL división escala) con soporte</t>
  </si>
  <si>
    <t>Cámara de recuento Neubauer</t>
  </si>
  <si>
    <t>BARRA MAGNETICA DE 15 X 4,5 mm EN TEFLON</t>
  </si>
  <si>
    <t>Whatman qualitative filter paper, Grade 595 circular, diámetro 110 mm, Caja x 100</t>
  </si>
  <si>
    <t>Filtro de fibra de vidrio de 47mm de diámetro</t>
  </si>
  <si>
    <t>Dedales de extracción de celulosa Soxhlet, 30 x 100 mm o 30 x 80 mm</t>
  </si>
  <si>
    <t>Caja * 25</t>
  </si>
  <si>
    <t>BRAND</t>
  </si>
  <si>
    <t>60 DÍAS</t>
  </si>
  <si>
    <t>60 DIAS</t>
  </si>
  <si>
    <t>Dispensador de volumen analógico ajustable con valvula de recirculación
Bottle-top dispensers Dispensette® S, analog-adjustable, DE-M
Rango Volumen: 2,5 mL - 25 mL
Marca: BRAND GMBH + CO KG
Referencia: 4600151</t>
  </si>
  <si>
    <t>Dispensette S Orgánico, Analog, DE-M, 2.5 a 25 mL, con RDV.  (Para HNO3 y HCl)</t>
  </si>
  <si>
    <t xml:space="preserve">Electrodo para pH-metro
HORIBIA MODELO PH1100
</t>
  </si>
  <si>
    <t xml:space="preserve">BRAND </t>
  </si>
  <si>
    <t>HORIBA</t>
  </si>
  <si>
    <t>70 DÍAS</t>
  </si>
  <si>
    <t>VALOR TOTAL AVÁNTIKA COLOMBIA S.A.S</t>
  </si>
  <si>
    <t>FILTRACIÓN Y ANÁLISIS S.A.S</t>
  </si>
  <si>
    <t>Acido Amino Acético (Glicina)</t>
  </si>
  <si>
    <t>Amonio Fluoruro</t>
  </si>
  <si>
    <t>Glicerina Liquida</t>
  </si>
  <si>
    <t>Galón</t>
  </si>
  <si>
    <t>Solución buffer pH: 4,00.  Coloreada. Fecha de vencimiento no inferior a 2 años. Material de Referencia Certificado (MRC) según ISO 17034.</t>
  </si>
  <si>
    <t>Solución buffer pH: 7,00 .  Coloreada Fecha de vencimiento no inferior a 2 años. Material de Referencia Certificado (MRC) según ISO 17034.</t>
  </si>
  <si>
    <t xml:space="preserve">Solución de almacenamiento de electrodos de pH
(pH Electrode Storage Solution 475 mL REF 910001) </t>
  </si>
  <si>
    <t>Solución electrolítica de relleno 3.5M de KCl para electrodos</t>
  </si>
  <si>
    <t>Tabletas Kjeldahl (Exentas de mercurio y selenio)</t>
  </si>
  <si>
    <t>Frasco x 250 tabletas</t>
  </si>
  <si>
    <t>Tartrato de antimonio y potasio, para analisis</t>
  </si>
  <si>
    <t>Magnesio Cloruro Anhidro</t>
  </si>
  <si>
    <t>Resorcinol</t>
  </si>
  <si>
    <t>Zinc Cloruro Anhidro</t>
  </si>
  <si>
    <t>DIETILAMINA 99,5 % CAS 109-89-7</t>
  </si>
  <si>
    <t>Papel Filtro Cuantitativo 589/2
110mm Diámetro - Banda blanca</t>
  </si>
  <si>
    <t>CAJA x 100 UNIDADES</t>
  </si>
  <si>
    <t>Acido Nitrico  0.1 N</t>
  </si>
  <si>
    <t xml:space="preserve">Acido Nitrico  1 N </t>
  </si>
  <si>
    <t xml:space="preserve">POTASIO DICROMATO SOLUCION 0.1 N </t>
  </si>
  <si>
    <t xml:space="preserve">Potasio Hidróxido 1 N </t>
  </si>
  <si>
    <t>Yoduro de Potasio</t>
  </si>
  <si>
    <t>Cloruro de manganeso</t>
  </si>
  <si>
    <t>Cloruro de hierro</t>
  </si>
  <si>
    <t>Acido L-Glutámico</t>
  </si>
  <si>
    <t>Biyodato acido de Potasio</t>
  </si>
  <si>
    <t>Mueller Hinton Broth 2 (Cation-Adjusted)NutriSelect Plus</t>
  </si>
  <si>
    <t>Nitrato de Sodio</t>
  </si>
  <si>
    <t>Nitrato de Zinc</t>
  </si>
  <si>
    <t>Sulfato de litio</t>
  </si>
  <si>
    <t>Ácido sulfúrico concentrado 95-97%</t>
  </si>
  <si>
    <t>Estandar de Carbono Organico Total (COT) TOC standard. OBSERVACIÓN: LAS UNIDADES A ENTREGAR DEBEN CORRESPONDER A LOTES DIFERENTES</t>
  </si>
  <si>
    <t>Borohidruro de sodio</t>
  </si>
  <si>
    <t>Dihidrogeno fosfato de amonio</t>
  </si>
  <si>
    <t>Nitrato de Magnesio Hexahidratado</t>
  </si>
  <si>
    <t>Tetraborato de Sodio</t>
  </si>
  <si>
    <t>Fosfato dipotásico</t>
  </si>
  <si>
    <t>Chlortetracycline hydrochloride (matriz agua)</t>
  </si>
  <si>
    <t>Sigma aldrich</t>
  </si>
  <si>
    <t>SIGMA ALDRICH</t>
  </si>
  <si>
    <t>NACIONAL</t>
  </si>
  <si>
    <t>MOL LABS</t>
  </si>
  <si>
    <t>MFS ADVANTEC</t>
  </si>
  <si>
    <t xml:space="preserve">SIGMAL ALDRICH </t>
  </si>
  <si>
    <t>90 DIAS</t>
  </si>
  <si>
    <t>15 DIAS</t>
  </si>
  <si>
    <t>10 DIAS</t>
  </si>
  <si>
    <t xml:space="preserve">10 DIAS </t>
  </si>
  <si>
    <t>Estandar de Sulfato 
Material de referencia que  cumpla la ISO 17034 Na₂SO₄ en H₂O 1000 mg/L SO₄ 
Fecha de vencimiento superior a 2 años</t>
  </si>
  <si>
    <t>Reactivo de Bradford</t>
  </si>
  <si>
    <t>Coagulasa test</t>
  </si>
  <si>
    <t>caja x 50</t>
  </si>
  <si>
    <t xml:space="preserve"> MERCK</t>
  </si>
  <si>
    <t xml:space="preserve"> SIGMA ALDRICH</t>
  </si>
  <si>
    <t>Asas metalicas punta redonda para microbiología</t>
  </si>
  <si>
    <t>Bolsa * 6 und,</t>
  </si>
  <si>
    <t>Comercial</t>
  </si>
  <si>
    <t>Asas metálicas rectas de punta gruesa para micología</t>
  </si>
  <si>
    <t>Bajalenguas De Madera Asépticos Pqt * 20 uds</t>
  </si>
  <si>
    <t>Paquete x 20 unidades</t>
  </si>
  <si>
    <t>Caja Organizadora  20x12x34 cm 6 Lt Transparente</t>
  </si>
  <si>
    <t>Capilares para hematocrito no heparinizados, vidrio neutro caja por 100</t>
  </si>
  <si>
    <t>PINZAS para crisol en Acero inoxidable</t>
  </si>
  <si>
    <t>PINZAS sin GARRA de 10 cm de longitud en Acero inoxidable</t>
  </si>
  <si>
    <t>unidad</t>
  </si>
  <si>
    <t>HOSPITAL</t>
  </si>
  <si>
    <t>Recipiente plástico (PE) de 25 litros. Con maniguetas, tapa y contratapa en la parte superior, y con válvula dispensadora en la parte inferior.</t>
  </si>
  <si>
    <t xml:space="preserve">Microespatula pala con cabeza de pala (shovel head) - cuchara en acero inoxidable de 20 cm de largo </t>
  </si>
  <si>
    <t>Sutura Normal no absorbible 3/0 SILK con Aguja X CAJA 12 SOBRES</t>
  </si>
  <si>
    <t>Catéter Intravenoso 26G x 19 mm Caja Con 50 Unds</t>
  </si>
  <si>
    <t>Caja de jeringas estéril de 1ml aguja removible - 27g X 1/2 - Caja X100 Und</t>
  </si>
  <si>
    <t>Jeringa Desechable Estéril De 20ml 21g X 1 1/2 Caja X 50uds</t>
  </si>
  <si>
    <t>Tubo de ensayo. diámetro interno 15 mm y 180 mm de largo.</t>
  </si>
  <si>
    <t>Paquete x 100 unidades</t>
  </si>
  <si>
    <t>Lanceta caja x 50 unidades</t>
  </si>
  <si>
    <t>Caja x x 50</t>
  </si>
  <si>
    <t>Nuez doble en cruz de 20 mm</t>
  </si>
  <si>
    <t>Termómetro de laboratorio tallo solido. SIN MERCURIO. Columna de Alcohol rojo no toxico con lomo amarillo. Rango hasta 300 °C</t>
  </si>
  <si>
    <t>Bolsas plásticas de cierre hermético tamaño peueño - Aprox 8 * 10cm</t>
  </si>
  <si>
    <t>Paquete x 100</t>
  </si>
  <si>
    <t>Bolsas plásticas de cierre hermético tamaño peueño - Aprox 3 * 4cm</t>
  </si>
  <si>
    <t>Aro Metalico en acero cold - rolled y zincado con nuez para soporte universal, diametro 60 mm</t>
  </si>
  <si>
    <t xml:space="preserve">Sonda Nasogastrica Medex - 14Fr unidad </t>
  </si>
  <si>
    <t>Filtro ultracentrífugo tipo Amicon o Vivaspin ®  50 kDa MWCO
Paquete por 25</t>
  </si>
  <si>
    <t>ALFASAFE</t>
  </si>
  <si>
    <t>VITREX</t>
  </si>
  <si>
    <t>KARTELL</t>
  </si>
  <si>
    <t>EISCO</t>
  </si>
  <si>
    <t>ALFA SAFE</t>
  </si>
  <si>
    <t>CITOGLASS</t>
  </si>
  <si>
    <t>LABSCIENT</t>
  </si>
  <si>
    <t>MEDEX</t>
  </si>
  <si>
    <t>30 días</t>
  </si>
  <si>
    <t>10 días</t>
  </si>
  <si>
    <t>45 días</t>
  </si>
  <si>
    <t>Barras agitadoras magnéticas cilíndricas de PTFE
30mm x 7mm</t>
  </si>
  <si>
    <t>Modulo de ultrapurificación QPAK Ex, contiene resinas de intercambio ionico ymaterial organex para reducción de materia organica.</t>
  </si>
  <si>
    <t>Sistema individual completo de filtración al vacío de polisulfona esterilizable de 250 mL (Embudo y frasco recibidor)</t>
  </si>
  <si>
    <t>FILTRO DE VENTEO PARA TANQUE DE ALMACENAMIENTO DE AGUA PURIFICADA,</t>
  </si>
  <si>
    <t>UNIDAD DE FILTRACION MILLIPAK 40, 0,22MICRAS</t>
  </si>
  <si>
    <t>Red PTFE/white silicone, diam. 12 mm</t>
  </si>
  <si>
    <t>CITOTEST</t>
  </si>
  <si>
    <t>MILLIPORE</t>
  </si>
  <si>
    <t>ADVANTEC MFS</t>
  </si>
  <si>
    <t>30 DÍAS</t>
  </si>
  <si>
    <t>10 DÍAS</t>
  </si>
  <si>
    <t>45 DÍAS</t>
  </si>
  <si>
    <t>VALOR TOTAL FILTRACIÓN Y ANÁLISIS S.A.S</t>
  </si>
  <si>
    <t xml:space="preserve">MR Y CIA S.A.S </t>
  </si>
  <si>
    <t>Aceite Mineral incoloro</t>
  </si>
  <si>
    <t>Acido nítrico concentrado (65%). Frasco de vidrio con recubrimietno plástico de seguridad tipo Safe-Cote.</t>
  </si>
  <si>
    <t>Agar Fluorocult VRB Fecha vencimiento mínimo 3 años</t>
  </si>
  <si>
    <t>Detergente excento de fosfatos</t>
  </si>
  <si>
    <t>galón</t>
  </si>
  <si>
    <t>Sodio Bicarbonato comercial</t>
  </si>
  <si>
    <t xml:space="preserve">Aceite de inmersión para microscopia </t>
  </si>
  <si>
    <t>ACIDO LACTICO 88 % CAS 50-21-5</t>
  </si>
  <si>
    <t xml:space="preserve">TLC Silica gel 60  F254 PLACAS CROMATOGRAFICAS EN ALUMINIO DIMENSIONES 20 CM X 20CM CAJA X20 </t>
  </si>
  <si>
    <t xml:space="preserve">CAJA </t>
  </si>
  <si>
    <t>20 UNIDADES</t>
  </si>
  <si>
    <t>SODIO BROMURO 99 % CAS 7647-15-6</t>
  </si>
  <si>
    <t>ZINC POLVO</t>
  </si>
  <si>
    <t>PROTOKIMICA</t>
  </si>
  <si>
    <t>PANREAC</t>
  </si>
  <si>
    <t>10 A 90</t>
  </si>
  <si>
    <t>10 A 20</t>
  </si>
  <si>
    <t>20 A 90</t>
  </si>
  <si>
    <t>Alcohol Acetona de Gram</t>
  </si>
  <si>
    <t>Kit para la detección de antibióticos en leche</t>
  </si>
  <si>
    <t xml:space="preserve">I TUBO X 8 TIRILLAS </t>
  </si>
  <si>
    <t xml:space="preserve">TUBO </t>
  </si>
  <si>
    <t>Prueba de aglutinación latex para antiestreptolisina O</t>
  </si>
  <si>
    <t>Kit x 50</t>
  </si>
  <si>
    <t>Prueba de aglutinación latex para Factor Reumatoideo</t>
  </si>
  <si>
    <t>Prueba de aglutinación latex para Proteína C Reactiva</t>
  </si>
  <si>
    <t>Tiras de uroanálisis, Tubo /100 tirillas</t>
  </si>
  <si>
    <t>Tubo</t>
  </si>
  <si>
    <t>Pruebas para detección de anticuerpos Anti-HBS</t>
  </si>
  <si>
    <t>Helicobacter Pylori Combo. Anticuerpos
IgG/IgM/IgA. Prueba en casete. (Sangre
Total/Suero/Plasma) REF: R-0191C</t>
  </si>
  <si>
    <t>kit x 30</t>
  </si>
  <si>
    <t>Toxo Combo Anticuerpos IgG/IgM. Prueba en
casete (Suero/Plasma/Sangre total) REF: R-
0234C</t>
  </si>
  <si>
    <t>Strep A. Detección de Streptococcus Pyogenes
grupo A. Prueba en Tira. (Hisopado de laringe)
REF: R-0184S</t>
  </si>
  <si>
    <t>kit x 25</t>
  </si>
  <si>
    <t>Pruebas para detección de grupos de lancefield para estreptococos</t>
  </si>
  <si>
    <t>Sangre de cordero estéril</t>
  </si>
  <si>
    <t>frasco x 50 mL</t>
  </si>
  <si>
    <t>frasco</t>
  </si>
  <si>
    <t>coloración de ziehl neelsen kit</t>
  </si>
  <si>
    <t>Human MSC Analysis Kit. BD Stemflow</t>
  </si>
  <si>
    <t>Kit*50 test</t>
  </si>
  <si>
    <t>ALBOR</t>
  </si>
  <si>
    <t xml:space="preserve"> MEIZCHENG </t>
  </si>
  <si>
    <t>BIOSYSTEMS</t>
  </si>
  <si>
    <t>ACON</t>
  </si>
  <si>
    <t>CTK BIOTECH</t>
  </si>
  <si>
    <t>MICROGEN</t>
  </si>
  <si>
    <t>QUIMICOS ALBOR</t>
  </si>
  <si>
    <t>BD</t>
  </si>
  <si>
    <t>10 A 60</t>
  </si>
  <si>
    <t>10 A  90</t>
  </si>
  <si>
    <t>Asa de siembra Drigalski. De vidrio, varilla de vidrio maciza, long. 20cm, anchura asa 2,5cm.</t>
  </si>
  <si>
    <t>Asas redondas plástica Estéril 10µL</t>
  </si>
  <si>
    <t>caja x100</t>
  </si>
  <si>
    <t>Barras agitadoras magnéticas cilíndricas de PTFE juego x 5. 30 X 6mm o 
30mm x 7mm. 13-620-285</t>
  </si>
  <si>
    <t xml:space="preserve"> Juego x 5
</t>
  </si>
  <si>
    <t>Beaker de 100 mL forma alta</t>
  </si>
  <si>
    <t xml:space="preserve">Bolsas plásticas con cierre hermético pequeña 18x14cm
</t>
  </si>
  <si>
    <t xml:space="preserve">Paquete x 30 </t>
  </si>
  <si>
    <t>Caja de Petri en vidrio de 10 mm X 60 mm o 15 x 60 mm</t>
  </si>
  <si>
    <t>Caja por 100 unidades</t>
  </si>
  <si>
    <t>Rack vacío para puntas de pipeta - azules de 1000 uL</t>
  </si>
  <si>
    <t>Envase plástico para muestras fecales paquete x 50</t>
  </si>
  <si>
    <t>Guantes de Nitrilo desechables para trabajo con sustancias quimicas. Calibre grueso Talla L . Caja x 50 Pares</t>
  </si>
  <si>
    <t>Guantes de Nitrilo desechables para trabajo con sustancias quimicas. Calibre grueso Talla M .Caja x 50 Pares</t>
  </si>
  <si>
    <t>caja x50 pares</t>
  </si>
  <si>
    <t>Guardianes 1litro o descartadores de agujas x unidad</t>
  </si>
  <si>
    <t xml:space="preserve">Martillo De Reflejos Buck 3 Servicios Cromado </t>
  </si>
  <si>
    <t>Papel plástico vinipel transparente por rollo de 30 cm de ancho por 100 metros de largo.</t>
  </si>
  <si>
    <t>Pinzas tipo araña para soporte universal</t>
  </si>
  <si>
    <t>Pipetas Pasteur desechable de 3 mL, Plástico 
Caja x 500</t>
  </si>
  <si>
    <t>Tubo tapa lila K2EDTA (K2E) 7.2mg para colectar sangre 4 mL - 13x75mm. Gradilla x 100 Ref. 360057</t>
  </si>
  <si>
    <t>gradilla * 100 unds</t>
  </si>
  <si>
    <t>Tubos de microcentrífuga de 5 mL bolsa x 500 libres DNAsa, RNAsa, pirógenos</t>
  </si>
  <si>
    <t>Bolsa x 500 unidades</t>
  </si>
  <si>
    <t>VARILLA AGITADORA DE VIDRIO 7 mm diametro X 300 mm largo</t>
  </si>
  <si>
    <t>Vidrio Reloj de 10 cm de diámetro</t>
  </si>
  <si>
    <t>Envase plástico para muestras de orina paquete x 50</t>
  </si>
  <si>
    <t>GRADILLA PARA TUBOS CÓNICOS 15ML PLÁSTICA PP</t>
  </si>
  <si>
    <t>lapices de cera para marcar sobre vidrio color rojo o negro, caja x 12</t>
  </si>
  <si>
    <t>Cuchilla para bisturí quirúrgica N°20 caja 100 unidades</t>
  </si>
  <si>
    <t>Aplicadores asépticos no estériles</t>
  </si>
  <si>
    <t xml:space="preserve">Pinzas metalica para disección   </t>
  </si>
  <si>
    <t>Tapones de caucho blando 23 mm x 26 mm</t>
  </si>
  <si>
    <t>Agujas BD 360213 Vacutainer 21g X 1 1/2 (0.8x38mm) Caja X 100</t>
  </si>
  <si>
    <t>Cubeta para tincion de Gram 380*170*80 mm</t>
  </si>
  <si>
    <t>Pinza de disección lisa</t>
  </si>
  <si>
    <t>Guantes de Neopreno y Nitrilo desechables texturizado en puntas de los dedos, sin polvo, versión larga  Talla S . Caja x 50 Guantes</t>
  </si>
  <si>
    <t>Guantes de Neopreno y Nitrilo desechables texturizado en puntas de los dedos, sin polvo, versión larga  Talla M . Caja x 50 Guantes</t>
  </si>
  <si>
    <t>Guantes de Neopreno y Nitrilo desechables texturizado en puntas de los dedos, sin polvo, versión larga  Talla L . Caja x 50 Guantes</t>
  </si>
  <si>
    <t>BIOLOGIX</t>
  </si>
  <si>
    <t>AXYGEN</t>
  </si>
  <si>
    <t>KRAMER</t>
  </si>
  <si>
    <t>GENERICO</t>
  </si>
  <si>
    <t>POLYLAB</t>
  </si>
  <si>
    <t>BD VACUTAINER</t>
  </si>
  <si>
    <t>NEST</t>
  </si>
  <si>
    <t>PETRIQ</t>
  </si>
  <si>
    <t>SHARPIE</t>
  </si>
  <si>
    <t>OSSALUD</t>
  </si>
  <si>
    <t>MICROFLEX</t>
  </si>
  <si>
    <t>50 A 90</t>
  </si>
  <si>
    <t>60 A 90</t>
  </si>
  <si>
    <t>Electrodo conductividad, pH, Temperatura</t>
  </si>
  <si>
    <t>Micropipeta volúmen variable entre 100 - 1000 μL</t>
  </si>
  <si>
    <t>Micropipeta volúmen variable 10 - 100 μL</t>
  </si>
  <si>
    <t>Rack sin puntas, caja vacía para puntas, P.P, autoclavable 100 de 100μl (PUNTAS AZULES). Citoplus</t>
  </si>
  <si>
    <t>HANNA</t>
  </si>
  <si>
    <t>BOECO</t>
  </si>
  <si>
    <t>VALOR TOTAL MR Y CIA S.A.S</t>
  </si>
  <si>
    <t>ALCOHOL METÍLICO CALIDAD HPLC. FRASCO DE VIDRIO</t>
  </si>
  <si>
    <t>Bisulfito de sodio</t>
  </si>
  <si>
    <t>DETERGENTE CONCENTRADO PARA LABORATORIO pH NEUTRO
Detergente pH neutro libre de fofatos</t>
  </si>
  <si>
    <t>Galactosa</t>
  </si>
  <si>
    <t>Isopropanol ACS</t>
  </si>
  <si>
    <t>Potasio tiocianato
p.a.  ACS, ISO, Reag. Ph Eur</t>
  </si>
  <si>
    <t>SCHARLAU</t>
  </si>
  <si>
    <t>LOBACHEMIE</t>
  </si>
  <si>
    <t>PQP</t>
  </si>
  <si>
    <t>10-120 D</t>
  </si>
  <si>
    <t>10-120 DÍAS</t>
  </si>
  <si>
    <t>OUTSOURCING COMERCIAL SAS</t>
  </si>
  <si>
    <t>Cepa Pseudomona paraeruginosa ATCC 9027 o equivalente</t>
  </si>
  <si>
    <t>KIT PARA ANALISIS DE TOC. RANGO DE 2.0 A 30.0 MG/L NANOCOLOR TOC. KIT PARA 20 DETERMINACIONES</t>
  </si>
  <si>
    <t>MACHEREY NAGEL</t>
  </si>
  <si>
    <t>Aro Metalico en acero cold - rolled y zincado con nuez para soporte universal, diametro 70 mm</t>
  </si>
  <si>
    <t>Beaker de vidrio de 100 mL.</t>
  </si>
  <si>
    <t>Beaker de vidrio de 2000 mL</t>
  </si>
  <si>
    <t>Beaker de vidrio de 600 mL.</t>
  </si>
  <si>
    <t>Celdas de plástico de 1 cm de paso de luz para espectrofotómetro. Caja * 100</t>
  </si>
  <si>
    <t>Tubos cónicos de 15 mL Caja x 100 (Falcon)</t>
  </si>
  <si>
    <t>Caja x 100</t>
  </si>
  <si>
    <t>Tubos de microcentrífuga de 2 mL bolsa x 1000</t>
  </si>
  <si>
    <t>Bolsa x 1000 unidades</t>
  </si>
  <si>
    <t>Probeta graduadas plásticas de 50 mL. Polipropileno</t>
  </si>
  <si>
    <t>Probeta volumétrica plástica de 100 mL</t>
  </si>
  <si>
    <t>Batas desechables manga larga</t>
  </si>
  <si>
    <t>paquete x 10 und</t>
  </si>
  <si>
    <t>VALOR TOTAL OUTSOURCING COMERCIAL SAS</t>
  </si>
  <si>
    <t xml:space="preserve">PROFINAS SAS </t>
  </si>
  <si>
    <t>Acetona
Acetone for gas chromatography ECD and FID.</t>
  </si>
  <si>
    <t xml:space="preserve">Acido Acético  1 N </t>
  </si>
  <si>
    <t xml:space="preserve">Acido Acético 0,1 N </t>
  </si>
  <si>
    <t>Ácido clorhidrico 6N</t>
  </si>
  <si>
    <t>Ácido etilendiaminotetraacético, sal disódica dihidrato - EDTA
Ethylenedinitrilotetraacetic acid disodium salt dihydrate.</t>
  </si>
  <si>
    <t>Acido Sulfúrico  solución 1,0 N</t>
  </si>
  <si>
    <t>Benzaldehido para síntesis CAS 100-52-7</t>
  </si>
  <si>
    <t>Carbonato de Sodio</t>
  </si>
  <si>
    <t>Citrato sódico Dihidratado</t>
  </si>
  <si>
    <t>Cloruro de potasio solución  3M</t>
  </si>
  <si>
    <t>ESTANDAR DE TURBIEDAD DE FORMAZINA 0,5 NTU
Turbidity 0,5 NTU Calibration Standard - Formazin
Material de Referencia Certificado (MRC) con acreditación  ISO 17034.</t>
  </si>
  <si>
    <t>ESTANDAR DE TURBIEDAD DE FORMAZINA 10 NTU
Turbidity 10 NTU Calibration Standard - Formazin
Material de Referencia Certificado (MRC) con acreditación  ISO 17034.</t>
  </si>
  <si>
    <t>ESTANDAR DE TURBIEDAD DE FORMAZINA 100 NTU
Turbidity 100 NTU Calibration Standard - Formazin
Material de Referencia Certificado (MRC)  con acreditación ISO 17034.</t>
  </si>
  <si>
    <t>ESTANDAR DE TURBIEDAD DE FORMAZINA 1000 NTU
Turbidity 1000 NTU Calibration Standard - Formazin
Material de Referencia Certificado (MRC)  con acreditación ISO 17034.</t>
  </si>
  <si>
    <t>ESTANDAR DE TURBIEDAD DE FORMAZINA 20 NTU
Turbidity 20 NTU Calibration Standard - Formazin
Material de Referencia Certificado (MRC)  con acreditación ISO 17034.</t>
  </si>
  <si>
    <t>Glucosa-</t>
  </si>
  <si>
    <t>Hexametafosfato de sodio, para analisis</t>
  </si>
  <si>
    <t>Hidróxido de sodio comercial en escamas</t>
  </si>
  <si>
    <t>Hidróxido de sodio en lentejas</t>
  </si>
  <si>
    <t>Hipoclorito de sodio al 13 % de concentracion.</t>
  </si>
  <si>
    <t>GALON</t>
  </si>
  <si>
    <t>Nitrato de potasio (sal Nitro)</t>
  </si>
  <si>
    <t>Nitrito solución patrón SRM, 
Trazable a NIST 1000 mg/l NO2-N en H₂O. Material de referencia certificado MRC según ISO 17034 con vigencia superior a 2 años. OBSERVACIÓN: LAS UNIDADES A ENTREGAR DEBEN CORRESPONDER A LOTES DIFERENTES</t>
  </si>
  <si>
    <t>Peróxido de Hidrogeno 30 %</t>
  </si>
  <si>
    <t>Reactivo Fehling B</t>
  </si>
  <si>
    <t xml:space="preserve">Solución buffer pH: 7,00 .  </t>
  </si>
  <si>
    <t>Solución de limpieza de electrodo para enjuague</t>
  </si>
  <si>
    <t>Sulfito de sodio anhidro</t>
  </si>
  <si>
    <t>kg</t>
  </si>
  <si>
    <t>Tartrato de Sodio dihidrato</t>
  </si>
  <si>
    <t>Tioacetamida</t>
  </si>
  <si>
    <t>Estroncio Cloruro</t>
  </si>
  <si>
    <t>Metil Benzoato</t>
  </si>
  <si>
    <t>Nitrobenceno</t>
  </si>
  <si>
    <t xml:space="preserve">Calcio Carbonato </t>
  </si>
  <si>
    <t>Almidón soluble</t>
  </si>
  <si>
    <t>500 g</t>
  </si>
  <si>
    <t>Dodecilsulfatosódico 500 g</t>
  </si>
  <si>
    <t>Sulfanilamida</t>
  </si>
  <si>
    <t>Permanganato de Potasio</t>
  </si>
  <si>
    <t>Sodio Fluoruro</t>
  </si>
  <si>
    <t>ACIDO ASCORBICO 99 % CAS 50-81-7</t>
  </si>
  <si>
    <t>ACIDO CALCONCARBOXILICO CAS 3737-95-9 INDICADOR USADO PARA LA DETERMINACION DE CALCIO</t>
  </si>
  <si>
    <t>ACIDO CLORHIDRICO COMERCIAL</t>
  </si>
  <si>
    <t>ADIPILO CLORURO 98 % CAS 111-50-2</t>
  </si>
  <si>
    <t>ALFA - NAFTOL 99 % CAS 90-15-3</t>
  </si>
  <si>
    <t>Papel indicador Yoduro-Almidón caja x 3 rollos</t>
  </si>
  <si>
    <t>PIRIDINA 99 % CAS 110-86-1</t>
  </si>
  <si>
    <t>Permanganato de Potasio titrisol 0,1 N</t>
  </si>
  <si>
    <t xml:space="preserve">AMONIO TIOCIANATO SOLUCION 0.1 N </t>
  </si>
  <si>
    <t xml:space="preserve">POTASIO TIOCIANATO
SOLUCION 0.1 N </t>
  </si>
  <si>
    <t>ACIDO URICO</t>
  </si>
  <si>
    <t>D(+)-Glucosa anhydrous for biochemistry. CAS 50-99-7. Numero de referencia: 1083370250</t>
  </si>
  <si>
    <t>L-Triptofano</t>
  </si>
  <si>
    <t>Tirosina</t>
  </si>
  <si>
    <t>Hidroxiprolina</t>
  </si>
  <si>
    <t>Sulfato de Mercurio</t>
  </si>
  <si>
    <t>Solución estandar de Amonio. 1000 mg/L. Material de referencia trazable. Material de referencia certificado MRC según ISO 17034 con vigencia superior a 2 años.</t>
  </si>
  <si>
    <t>Sulfato de Amonio</t>
  </si>
  <si>
    <t xml:space="preserve">Oxalato de Sodio </t>
  </si>
  <si>
    <t>Cisteína</t>
  </si>
  <si>
    <t>Arginina</t>
  </si>
  <si>
    <t>Hidroxido de amonio, 28-30%</t>
  </si>
  <si>
    <t>1 Litro</t>
  </si>
  <si>
    <t>Tricloruro de Hierro</t>
  </si>
  <si>
    <t>Cloruro de Magnesio</t>
  </si>
  <si>
    <t xml:space="preserve">Cloruro de potasio </t>
  </si>
  <si>
    <t>Azul de metileno</t>
  </si>
  <si>
    <t>Sulfato de Magnesio</t>
  </si>
  <si>
    <t>Sodio dodecyl
benzenesulfonate
 technical grade</t>
  </si>
  <si>
    <t xml:space="preserve">Dihidrogenofosfato de Potasio </t>
  </si>
  <si>
    <t>Glicerol</t>
  </si>
  <si>
    <t>Oxitetraciclina</t>
  </si>
  <si>
    <t>Amonio Acetato</t>
  </si>
  <si>
    <t>Ácido etilendiaminotetraacético, sal disódica dihidrato - EDTA Titrisol 0,1 M</t>
  </si>
  <si>
    <t>MOLLABS</t>
  </si>
  <si>
    <t xml:space="preserve">LOBA CHEMIE </t>
  </si>
  <si>
    <t xml:space="preserve">SIGMA </t>
  </si>
  <si>
    <t xml:space="preserve">MERCK </t>
  </si>
  <si>
    <t>15-120 DIAS</t>
  </si>
  <si>
    <t>Atomizadores medianos DE 500 mL de capacidad</t>
  </si>
  <si>
    <t xml:space="preserve">Bandeja rectangular plastica. Dimensiones 48.3x35.7x2.5 cm. </t>
  </si>
  <si>
    <t>BARRA MAGNETICA DE 20 X 6 mm EN TEFLON</t>
  </si>
  <si>
    <t>BARRA MAGNETICA DE 50 X 7 mm o 50 X 8 mm EN TEFLON</t>
  </si>
  <si>
    <t>Beaker de vidrio de 1000 mL</t>
  </si>
  <si>
    <t>Beaker de vidrio de 25 mL.</t>
  </si>
  <si>
    <t>Beaker de vidrio de 250 mL.</t>
  </si>
  <si>
    <t>Beaker de vidrio de 50 mL.</t>
  </si>
  <si>
    <t>Bolsas plásticas de cierre hermético tamaño grande - Aprox.( 27 x 28 CM)</t>
  </si>
  <si>
    <t xml:space="preserve">Bolsas plásticas de cierre hermético tamaño mediano (20 X 30 CM) </t>
  </si>
  <si>
    <t xml:space="preserve">Bolsas plásticas de cierre hermético tamaño extra-grande(40 X 50 CM) </t>
  </si>
  <si>
    <t>Caja organizadora. Capacidad 55 Litros. 57.3*40.2*37.8. Marca IMUSA</t>
  </si>
  <si>
    <t>Canasta plástica de supermercado, cerrada. Dimensiones: 40 cm de largo; 25 cm de ancho y 18 cm de alto</t>
  </si>
  <si>
    <t>Canecas Pedal 20L Negro - No aprovechable</t>
  </si>
  <si>
    <t>Canecas Pedal 20L rojo-Riesgo Biologico</t>
  </si>
  <si>
    <t>Carro camarero con 4 ruedas de giro 360 °, doble manija, 3 entrepaños con 80 cm de ancho. Medidas aproximadas Medidas: Alto (98 cm) Ancho (50 cm) Largo (103.7 cm)</t>
  </si>
  <si>
    <t>Cinta indicadora de esterilización x rollo</t>
  </si>
  <si>
    <t xml:space="preserve">Embudo plastico pequeño de diametro entre 35 a 40 mm
</t>
  </si>
  <si>
    <t>Envase plástico con tapa para muestras. Altura 7 cm diametro 5 cm</t>
  </si>
  <si>
    <t>Escobillones grandes, para balones</t>
  </si>
  <si>
    <t>Escobillones para tetero</t>
  </si>
  <si>
    <t>Escobillones pequeños de 15 cm de longitud para tubos de ensayo</t>
  </si>
  <si>
    <t>Frasco en vidrio claro tapa rosca azul de 1000 mL</t>
  </si>
  <si>
    <t>Frasco lavador plástico de 500mL. Tubular unida a la tapa NO AL TARRO</t>
  </si>
  <si>
    <t>Garrafa  plástica de 20  litros  con tapa y contratapa</t>
  </si>
  <si>
    <t>GASA NO TEJIDA  ESTERIL 7.5 X 7.5  -  - Empaque individual</t>
  </si>
  <si>
    <t>Caja por 100 Paquetes</t>
  </si>
  <si>
    <t>Guardianes 0,5 litros o descartadores de agujas x unidad</t>
  </si>
  <si>
    <t>Papel Aluminio por rollo de 30 cm de ancho por 100 metros de largo.</t>
  </si>
  <si>
    <t>Pipeteador macro para pipetas</t>
  </si>
  <si>
    <t xml:space="preserve">
Presentación: Unidad
</t>
  </si>
  <si>
    <t>Toalla absorbente WYPALL X-70</t>
  </si>
  <si>
    <t xml:space="preserve">Mazo de mortero </t>
  </si>
  <si>
    <t>Tubos de microcentrífuga  de 1,5 mL bolsa x 1000</t>
  </si>
  <si>
    <t>Tubos de microcentrífuga  de 0,5 mL bolsa x 500</t>
  </si>
  <si>
    <t>Tubos cónicos de 15 mL  bolsa x 50 tubos.</t>
  </si>
  <si>
    <t>Tubo de ensayo tapa rosca con tapa 150x16mm</t>
  </si>
  <si>
    <t>Tijeras de acero inoxidable</t>
  </si>
  <si>
    <t>Caja organizadora alta de 55L</t>
  </si>
  <si>
    <t>VANYPLAST</t>
  </si>
  <si>
    <t>IMUSA</t>
  </si>
  <si>
    <t>ESTRA</t>
  </si>
  <si>
    <t>RYMAX</t>
  </si>
  <si>
    <t>3M</t>
  </si>
  <si>
    <t>MEDICAL SUPPLIES</t>
  </si>
  <si>
    <t>KIMBERLY</t>
  </si>
  <si>
    <t>JIPO</t>
  </si>
  <si>
    <t>SCHOTT</t>
  </si>
  <si>
    <t>VALOR TOTAL PROFINAS SAS</t>
  </si>
  <si>
    <t>QUIMICOS FARADAY SAS</t>
  </si>
  <si>
    <t>Alcohol al 96 %. Incoloro y libre de impotabilizante.</t>
  </si>
  <si>
    <t xml:space="preserve">Bicarbonato de sodio </t>
  </si>
  <si>
    <t>Cloruro de Amonio ACS Reagent 99,5 %. CAS 12125-02-9</t>
  </si>
  <si>
    <t>DETERGENTE LIQUIDO INDUSTRIAL</t>
  </si>
  <si>
    <t>Etanol 95%</t>
  </si>
  <si>
    <t>Reactivo de Fehling A</t>
  </si>
  <si>
    <t xml:space="preserve">Silica gel con indicador de humedad para desecador </t>
  </si>
  <si>
    <t>Acetato de etilo ACS</t>
  </si>
  <si>
    <t>Tierras diatomaceas</t>
  </si>
  <si>
    <t>Fenilanina</t>
  </si>
  <si>
    <t xml:space="preserve">Cloroformo </t>
  </si>
  <si>
    <t>Tolueno</t>
  </si>
  <si>
    <t>Purpurato de amonio-
Murexida</t>
  </si>
  <si>
    <t>Molibdato de Amonio tetrahidratado</t>
  </si>
  <si>
    <t xml:space="preserve">DENTRO DE  60  DIAS  </t>
  </si>
  <si>
    <t>Balón de vidrio de 250 mL fondo redondo con esmerilado 29/32</t>
  </si>
  <si>
    <t>Embudo en vidrio de 7 -7.5 cm de diámetro con vástago</t>
  </si>
  <si>
    <t>Papel Kraft  Rollo 18 " 4 Kg</t>
  </si>
  <si>
    <t>Rollo papel KRAFT Ancho 50 cm x Largo 100 m</t>
  </si>
  <si>
    <t>Rollo</t>
  </si>
  <si>
    <t>Sabana dacron blanco 1.5m ancho por 2.4m de largo</t>
  </si>
  <si>
    <t>Soporte universal  metálico  compuesto por varilla de acero cromado y base de acero. 50 o 60 cm de longitud.</t>
  </si>
  <si>
    <t>Termómetro de laboratorio tallo solido. SIN MERCURIO. Columna de Alcohol rojo no toxico con lomo amarillo. Rango hasta 200 °C</t>
  </si>
  <si>
    <t xml:space="preserve">Tubo de Thiele </t>
  </si>
  <si>
    <t>Tubo tapa amarilla con gel para colectar sangre 5 ml gradilla x 100</t>
  </si>
  <si>
    <t>Tapones de caucho blando 36 mm x 43 mm</t>
  </si>
  <si>
    <t>Equipo destilacion fraccionada: balon 1L, columna vigreaux, adaptador 2NS y termopozo, condensador y alargadera</t>
  </si>
  <si>
    <t>Equipos Aceites: balon 1L 2NS, termopozo tapon, balon 1L 2NS, puente NS 45 y NS esferico, pinza y keck NS, condensandor serpentin con NS esferico y conico: y vaso florentino y vaso Y 3MT manguera</t>
  </si>
  <si>
    <t>Condensador de serpentín esmerilados 29/32 de 32 cm de longitud</t>
  </si>
  <si>
    <t xml:space="preserve">Equipo de micro destilacionen vidrio borosilicato compuesto por balon fondo plano de destilacion 50 mL, cabezal con puerto para termometro, condensador, adaptadorres con juntas esmeriladas. </t>
  </si>
  <si>
    <t>Adaptador tipo cola 10/19 (Adaptador para destilacion)</t>
  </si>
  <si>
    <t>DURAN</t>
  </si>
  <si>
    <t>2 A 20 DÍAS</t>
  </si>
  <si>
    <t>VALOR TOTAL QUIMICOS FARADAY SAS</t>
  </si>
  <si>
    <t>QUÍMICOS Y REACTIVOS SAS</t>
  </si>
  <si>
    <t>Anaerogen 2.5 lts</t>
  </si>
  <si>
    <t>Caja x 10 sobres</t>
  </si>
  <si>
    <t xml:space="preserve">OXOID </t>
  </si>
  <si>
    <t xml:space="preserve">2 días salvo previa venta. </t>
  </si>
  <si>
    <t>Aspergillus Brasiliensis  CRM  EPOWER ATCC 16404
CUANTITATIVO PASE 2
Catalogo: N° 0392E3-CRM</t>
  </si>
  <si>
    <t>Kwik-Stik *1 (Cuantitativo)</t>
  </si>
  <si>
    <t xml:space="preserve">REMEL </t>
  </si>
  <si>
    <t xml:space="preserve">60 Días. </t>
  </si>
  <si>
    <t>VALOR TOTAL QUIMICOS Y REACTIVOS SAS</t>
  </si>
  <si>
    <t>SCIENTIFIC PRODUCTS SAS</t>
  </si>
  <si>
    <t>Acetanilida</t>
  </si>
  <si>
    <t xml:space="preserve">Ácido bórico
p.a. </t>
  </si>
  <si>
    <t xml:space="preserve">Acido clorhídrico concentrado, Fumante 37 %. CAS 7647-01-0. Frasco de vidrio con recubrimietno de seguridad. Tipo Safe Cote o  frascos con HDPE. </t>
  </si>
  <si>
    <t>Acido Sulfúrico Concentrado. Frasco de vidrio con recubrimiento de seguridad Safe PTFE o frascos en HDPE</t>
  </si>
  <si>
    <t>CA Selective Supplement</t>
  </si>
  <si>
    <t>caja x5 vales</t>
  </si>
  <si>
    <t>Agar M-(HPC) Heterotrophic Plate Count Agar</t>
  </si>
  <si>
    <t>AGAR NUTRITIVO</t>
  </si>
  <si>
    <t>Agar OGYE. Con Suplmento</t>
  </si>
  <si>
    <t>Agar S.I.M 
Pruebas bioquímicas</t>
  </si>
  <si>
    <t>Agua grado Cromatográfico.</t>
  </si>
  <si>
    <t>Caldo LMX modificado según Manafi y Ossmer. Fecha vencimiento mayor a 2 años (matriz agua)</t>
  </si>
  <si>
    <t>Frasco x500 g</t>
  </si>
  <si>
    <t>Cloruro de Bario Dihidrato</t>
  </si>
  <si>
    <t>Cloruro de Magnesio Hexahidrato</t>
  </si>
  <si>
    <t>Egg Yolk Tellurite Emulsion Fecha vencimiento mínimo 2 años</t>
  </si>
  <si>
    <t>Estàndar de 1000 mg/L para A.A de: Plata (Ag).  Material de referencia certificado MRC según ISO 17034 con vigencia minimo de 18 meses</t>
  </si>
  <si>
    <t>Estàndar de 1000 mg/L para A.A de: Arsénico.
Material de referencia certificado MRC según ISO 17034 con vigencia superior a 2 años.</t>
  </si>
  <si>
    <t>Estàndar de 1000 mg/L para A.A de: Ba.  Material de referencia certificado MRC según ISO 17034 con vigencia superior a 2 años.</t>
  </si>
  <si>
    <t>Estàndar de 1000 mg/L para A.A de: Ca.  Material de referencia certificado MRC según ISO 17034 con vigencia superior a 2 años.</t>
  </si>
  <si>
    <t>Estàndar de 1000 mg/L para A.A de: Cd.  Material de referencia certificado MRC según ISO 17034 con vigencia superior a 2 años.</t>
  </si>
  <si>
    <t>Estàndar de 1000 mg/L para A.A de: Cr. Material de referencia certificado MRC según ISO 17034 con vigencia superior a 2 años.</t>
  </si>
  <si>
    <t>Estàndar de 1000 mg/L para A.A de: Cu.  Material de referencia certificado MRC según ISO 17034 con vigencia superior a 2 años.</t>
  </si>
  <si>
    <t>Estàndar de 1000 mg/L para A.A de: K.  Material de referencia certificado MRC según ISO 17034 con vigencia superior a 2 años.</t>
  </si>
  <si>
    <t>Estàndar de 1000 mg/L para A.A de: Mg.  Material de referencia certificado MRC según ISO 17034, con vigencia mayor a dos años.</t>
  </si>
  <si>
    <t>Estàndar de 1000 mg/L para A.A de: Na. Material de referencia certificado MRC según ISO 17034 con vigencia superior a 2 años.</t>
  </si>
  <si>
    <t>Papel Filtro Cualitativo 
110mm Diámetro - Porosity: Medium / Flow Rate: Slow</t>
  </si>
  <si>
    <t xml:space="preserve"> Papel Filtro Cualitativo . 
90mm Diámetro - Porosity: Medium / Flow Rate: Slow</t>
  </si>
  <si>
    <t>Membrana 0.45 micras y 47 mm de diámetro. Con cuadricula. Empaque individual SIN PAD 
Debe cumplir con ISO 7704</t>
  </si>
  <si>
    <t>CAJA 100 UNIDADES</t>
  </si>
  <si>
    <t>Listeria Selective Enrichment Broth</t>
  </si>
  <si>
    <t>PBS - Fosfato Buffer Salino (Phosphate-Buffered Saline) (10X) pH 7.4, RNase-free</t>
  </si>
  <si>
    <t xml:space="preserve">Plata Nitrato </t>
  </si>
  <si>
    <t xml:space="preserve">Solución buffer pH: 10,00 .  </t>
  </si>
  <si>
    <t>Solución eliminadora de RNAsas (RNase AWAY™ Decontamination Reagent) Botella por 250 mL</t>
  </si>
  <si>
    <t>Tryptic Soy Broth (TSB)</t>
  </si>
  <si>
    <t>Potasio Cloruro</t>
  </si>
  <si>
    <t>Agar LIA (Lysine Iron Agar)</t>
  </si>
  <si>
    <t xml:space="preserve">Diclorometano grado HPLC </t>
  </si>
  <si>
    <t>Water HPLC grade</t>
  </si>
  <si>
    <t>Papel Filtro Cualitativo 
90mm Diámetro - Porosity: Medium / Flow Rate: Slow</t>
  </si>
  <si>
    <t>GLICERINA GRADO REACTIVO 99,5 % CAS 56-81-5</t>
  </si>
  <si>
    <t>Solución estandar de Fosforo Total. 1000 mg/L. Material de referencia trazable. Material de referencia certificado MRC según ISO 17034 con vigencia superior a 2 años.</t>
  </si>
  <si>
    <t xml:space="preserve">mL </t>
  </si>
  <si>
    <t>Papel Filtro Microfibra de vidrio tamaño de poro ≤ 2 um. 110 mm Diámetro. Fisherbrand G6</t>
  </si>
  <si>
    <t>Solución estandar para conductividad</t>
  </si>
  <si>
    <t>5 x 60 ml</t>
  </si>
  <si>
    <t>Botella</t>
  </si>
  <si>
    <t xml:space="preserve"> Tris base (tris(hidroximetil)aminometano) </t>
  </si>
  <si>
    <t>Valina</t>
  </si>
  <si>
    <t>Hidrogenoftalatado de Potasio  99.5% C8H5KO4</t>
  </si>
  <si>
    <t>Etanol absoluto</t>
  </si>
  <si>
    <t>Estàndar de 1000 mg/L para A.A de: Selenio (Se).  Material de referencia certificado MRC según ISO 17034 con vigencia minimo de 18 meses. OBSERVACIÓN: LAS UNIDADES A ENTREGAR DEBEN CORRESPONDER A LOTES DIFERENTES</t>
  </si>
  <si>
    <t>Estàndar de 1000 mg/L para A.A de: Molibdeno (Mo).  Material de referencia certificado MRC según ISO 17034 con vigencia minimo de 18 meses. Cada frasco de lotes diferentes</t>
  </si>
  <si>
    <t>Estàndar de 1000 mg/L para A.A de: Antimonio (Sb).  Material de referencia certificado MRC según ISO 17034 con vigencia minimo de 18 meses. Cada frasco de lotes diferentes</t>
  </si>
  <si>
    <t xml:space="preserve">Fecal Coliforms Agar Base (m-FC) (matriz agua) </t>
  </si>
  <si>
    <t>Fecal Coliforms Supplement (matriz agua)</t>
  </si>
  <si>
    <t>Caja x10 viales</t>
  </si>
  <si>
    <t>EC+MUG (matriz agua)</t>
  </si>
  <si>
    <t>Cooke Rose Bengal Agar (matriz agua)</t>
  </si>
  <si>
    <t>Caldo Acetamida (matriz agua)</t>
  </si>
  <si>
    <t>Caldo Dey-Engley Neutralizante (matriz aguas)</t>
  </si>
  <si>
    <t>Agar Rambach matriz alimentos y ambiente</t>
  </si>
  <si>
    <t>Salmonella Selective Enrichment Broth Ba Matriz aguas y alimentos</t>
  </si>
  <si>
    <t>Salmonella Selective Enrichment Supplement (FD275)</t>
  </si>
  <si>
    <t>caja x5 und</t>
  </si>
  <si>
    <t>HiCrome Selective Salmonella Agar Base Matriz aguas y alimentos</t>
  </si>
  <si>
    <t>Agar Glucosado BCP ISO matriz alimentos</t>
  </si>
  <si>
    <t>Agar Mueller Hinton</t>
  </si>
  <si>
    <t>Caldo Mueller Hinton</t>
  </si>
  <si>
    <t>Agar Mc Conkey</t>
  </si>
  <si>
    <t>Agar Brilliance E. coli/Coliform (matriz alimentos y ambiente), siembra por profundidad.</t>
  </si>
  <si>
    <t>Egg Yolk  Emulsion Fecha vencimiento mínimo 2 años</t>
  </si>
  <si>
    <t>HIMEDIA</t>
  </si>
  <si>
    <t>HONEYWELL-FLUKA</t>
  </si>
  <si>
    <t>HONEYWELL RIEDEL-DE HAEN</t>
  </si>
  <si>
    <t>VHG</t>
  </si>
  <si>
    <t>DOUBLE RING</t>
  </si>
  <si>
    <t>QLS</t>
  </si>
  <si>
    <t>FISHERBRAND</t>
  </si>
  <si>
    <t>Thermo Scientific Chemicals</t>
  </si>
  <si>
    <t xml:space="preserve">FISHER  </t>
  </si>
  <si>
    <t>90 - 120  días</t>
  </si>
  <si>
    <t>60 - 90 días</t>
  </si>
  <si>
    <t>3 - 5 días</t>
  </si>
  <si>
    <t>90 - 120 días</t>
  </si>
  <si>
    <t>90 -120 días</t>
  </si>
  <si>
    <t>90 días</t>
  </si>
  <si>
    <t>3-5 días hábiles salvo venta previa (4 unds en stock)</t>
  </si>
  <si>
    <t>Capsulas de POLYSEED para DBO
PolySeed NX</t>
  </si>
  <si>
    <t>Frasco x 50</t>
  </si>
  <si>
    <t>Kit para la detección de adulterantes en leche</t>
  </si>
  <si>
    <t>TUBO X 50 TIRILLAS</t>
  </si>
  <si>
    <t>Solución Acrilamida / Bisacrilamida 30% (29:1) #1610156</t>
  </si>
  <si>
    <t>Suplemento selectivo para estreptococos</t>
  </si>
  <si>
    <t>caja x 10</t>
  </si>
  <si>
    <t>CHIR 99021 Hydrochloride Salt GSK-3 inhibitor</t>
  </si>
  <si>
    <t>Yema de huevo con telurito</t>
  </si>
  <si>
    <t>Frasco x 100 mL</t>
  </si>
  <si>
    <t>paquete</t>
  </si>
  <si>
    <t>LABCHEM</t>
  </si>
  <si>
    <t>TRC</t>
  </si>
  <si>
    <t>30 - 60 días</t>
  </si>
  <si>
    <t>Bureta Graduada llave Recta con llave de paso (Macho PTFE) 25 mL. División de escala 0.1 mL. Clase A.</t>
  </si>
  <si>
    <t>Caja de Petri desechable plástica ESTERIL.
90-100 mm x 15 mm.</t>
  </si>
  <si>
    <t xml:space="preserve"> Caja x 500 unidades</t>
  </si>
  <si>
    <t>Caja de petri plástica de 90 mm x 15 mm con división a la mitad</t>
  </si>
  <si>
    <t>Caja por 500 unidades</t>
  </si>
  <si>
    <t>Celdas de cuarzo de 1 cm de paso de luz para espectrofotómetro</t>
  </si>
  <si>
    <t>Embudo de Separación en vidrio de 250 mL tapón con llave de paso en teflón recta no punzón. Forma de pera.</t>
  </si>
  <si>
    <t>Erlenmeyer cuello angosto en vidrio de 250 mL.</t>
  </si>
  <si>
    <t>Erlenmeyer de 250 mL con desprendimiento lateral en vidrio de boca de 40 mm de diámetro</t>
  </si>
  <si>
    <t>Erlenmeyer de 500 mL con desprendimiento lateral en vidrio de boca de 40 mm de diámetro</t>
  </si>
  <si>
    <t>Erlenmeyer de vidrio de 25 mL</t>
  </si>
  <si>
    <t>Erlenmeyer de vidrio de 50 mL</t>
  </si>
  <si>
    <t>Espátula metálica acanalada</t>
  </si>
  <si>
    <t>Frasco en vidrio claro tapa rosca azul de 100 mL</t>
  </si>
  <si>
    <t>Frasco en vidrio claro tapa rosca azul de 250 mL</t>
  </si>
  <si>
    <t>Frasco en vidrio claro tapa rosca azul de 500 mL</t>
  </si>
  <si>
    <t>Matraces Aforados en vidrio de 10 mL Con tapa esmerilada en vidrio o tapa en polipropileno. Clase A</t>
  </si>
  <si>
    <t>Matraces Aforados en vidrio de 100 mL Con tapa esmerilada en vidrio o tapa en polipropileno. Clase A</t>
  </si>
  <si>
    <t>Matraces Aforados en vidrio de 25 mL Con tapa esmerilada en vidrio o tapa en polipropileno. Clase A</t>
  </si>
  <si>
    <t>Matraces Aforados en vidrio de 250 mL Con tapa esmerilada en vidrio o tapa en polipropileno. Clase A</t>
  </si>
  <si>
    <t>Matraces Aforados en vidrio de 50 mL Con tapa esmerilada en vidrio o tapa en polipropileno. Clase A</t>
  </si>
  <si>
    <t>PARAFILM "M"</t>
  </si>
  <si>
    <t>Pipeta Volumétrica de 5 mL VIDRIO Clase A Un solo aforo.</t>
  </si>
  <si>
    <t>Pipeta volumétrica en vidrio de 1 mL</t>
  </si>
  <si>
    <t>Pipeta volumétrica en vidrio de 10 mL. Clase A</t>
  </si>
  <si>
    <t>Tubo de ensayo tapa rosa, con tapa. diámetro interno 18 mm y 15 cm de largo. Pared de 1,0 a 1,2 mm Paquete x 100 tubos</t>
  </si>
  <si>
    <t>Paquete por 100 tubos</t>
  </si>
  <si>
    <t>Frasco en vidrio claro tapa rosca azul de 50 mL</t>
  </si>
  <si>
    <t>Johannes Lieder Mitosis y Meiosis Set I. No de Catalogo S02817</t>
  </si>
  <si>
    <t>Set</t>
  </si>
  <si>
    <t>Johannes Lieder Mitosis y Meiosis Set II. 
No de Catalogo S02816</t>
  </si>
  <si>
    <t>Pipeta serológica de 10 ml, envuelta individualmente en papel/plástico, tapada y estéril.</t>
  </si>
  <si>
    <t>Matraces Aforados en vidrio de 200 mL Con tapa esmerilada en vidrio o tapa en polipropileno. Clase A</t>
  </si>
  <si>
    <t>Filtro de jeringa de PVDF (hidrofilica) 0.22 um estériles en empaque individual 13 mm de diámetro. Caja x 100</t>
  </si>
  <si>
    <t>Filtro de jeringa de membrana PES 0.22 um estériles en empaque individual 13 mm de diámetro. Caja x 100</t>
  </si>
  <si>
    <t xml:space="preserve">Membranas de nylon 0,22 um diámetro 47 mm. Caja x 50 </t>
  </si>
  <si>
    <t xml:space="preserve">Membranas de PVDF 0,22 um diámetro 47 mm. Caja x 50 </t>
  </si>
  <si>
    <t xml:space="preserve">Membranas de nylon 0,45 um diámetro 47 mm. Caja x 50 </t>
  </si>
  <si>
    <t xml:space="preserve">Membranas de PVDF 0,45 um diámetro 47 mm. Caja x 50 </t>
  </si>
  <si>
    <t xml:space="preserve">Equipo para filtracion al vacio en vidrio para 47 mm con erlenmeyer de 1000 ml y embudo 300 ml </t>
  </si>
  <si>
    <t>Frasco en vidrio ámbar tapa rosca azul de 1000 mL</t>
  </si>
  <si>
    <t>Cryopreservation Vials, Canes and Canisters 11-679-113</t>
  </si>
  <si>
    <t>Embudo de decantacion en vidrio 1000 mL</t>
  </si>
  <si>
    <t>Embudo de decantacion en vidrio 500 mL</t>
  </si>
  <si>
    <t>FISHER</t>
  </si>
  <si>
    <t>Fisher</t>
  </si>
  <si>
    <t>Thermo Scientific</t>
  </si>
  <si>
    <t xml:space="preserve">9 unidades en stock salvo venta previa 
3 - 5 días 
Importación 60 - 90 días </t>
  </si>
  <si>
    <t>37 unidades en stock salvo venta previa 
3 - 5 días
18 Importación 
60 - 90 días</t>
  </si>
  <si>
    <t>ACCUMENT GLASS AgCl pH ELECTRODE W/30´´ CABLE, BNC CONNECTOR</t>
  </si>
  <si>
    <t xml:space="preserve">Filtro de jeringa de PVDF 0.22 um estériles en empaque individual. </t>
  </si>
  <si>
    <t>Caja x 100 unidades</t>
  </si>
  <si>
    <t>Barras agitadoras magnéticas cilíndricas de PTFE DE 5 mm de longitud x 2 mm de diametro</t>
  </si>
  <si>
    <t>0.20 µm pore size, 13 mm diameter, Millex-GN Nylon membrane, hydrophilic</t>
  </si>
  <si>
    <t>Paquete x 1000</t>
  </si>
  <si>
    <t>Cabina desecadora acrílica</t>
  </si>
  <si>
    <t xml:space="preserve">Soporte de seguridad para frascos. Tamaño 4.5 L </t>
  </si>
  <si>
    <t>Nuts for Capillary GC Columns Connections Stainless Steel</t>
  </si>
  <si>
    <t>Paquete x 5 unidades</t>
  </si>
  <si>
    <t>Fisher Scientific</t>
  </si>
  <si>
    <t>Brand</t>
  </si>
  <si>
    <t>Fisherbrand</t>
  </si>
  <si>
    <t>VALOR TOTAL SCIENTIFIC PRODUCTS SAS</t>
  </si>
  <si>
    <t>SUMINISTROS CLÍNICOS ISLA SAS</t>
  </si>
  <si>
    <t>n-Octanol</t>
  </si>
  <si>
    <t xml:space="preserve">Cholesterol, ≥99%
</t>
  </si>
  <si>
    <t xml:space="preserve">Hidrogenofosfato de disodio heptahidratado
</t>
  </si>
  <si>
    <t>SANTA CRUZ BIOTECHNOLOGY</t>
  </si>
  <si>
    <t>Cristal Violeta de Gram</t>
  </si>
  <si>
    <t>Lugol</t>
  </si>
  <si>
    <t>Marcador de peso molecular para ADN de 100pb Ref. N3231L</t>
  </si>
  <si>
    <t>Proteinasa K solución 20mg/mL</t>
  </si>
  <si>
    <t xml:space="preserve">Taq PCRx DNA Polimerasa, enzima termoestable, (conc. 5Und/ul) X 500 Und. </t>
  </si>
  <si>
    <t>Kit de hemoclasificación</t>
  </si>
  <si>
    <t>KIT</t>
  </si>
  <si>
    <t>NEW ENGLAND BIOLABS</t>
  </si>
  <si>
    <t>ELIPLUS</t>
  </si>
  <si>
    <t>Gorro o cofia para laboratorio</t>
  </si>
  <si>
    <t xml:space="preserve">Paquete x 100Unidades
</t>
  </si>
  <si>
    <t>Gradilla para Tubos tipo Falcon 50ml Polipropileno (PP)
Capacidad: 20-25 Tubos de 50 mL (Falcon)</t>
  </si>
  <si>
    <t>Lamina porta objetos Medidas:76 mm de largo x 26 mm de ancho. Caja x 50 unidades.</t>
  </si>
  <si>
    <t>Laminas cubreobjetos 22 x 22 caja x 100 uds</t>
  </si>
  <si>
    <t>Puntas amarillas 2-200 µL</t>
  </si>
  <si>
    <t>Bolsa x 1000 und.</t>
  </si>
  <si>
    <t>Puntas azules 100 - 1000, bolsa x1000 und.</t>
  </si>
  <si>
    <t>Tapabocas. Empaque individual. Con Fecha de vencimiento y registro sanitario</t>
  </si>
  <si>
    <t xml:space="preserve"> caja por 50 unidades</t>
  </si>
  <si>
    <t>Tubo de ensayo tapa rosca con tapa 100 x 13 mm</t>
  </si>
  <si>
    <t>Puntas amarillas 2-200. bolsa x 1000 und.</t>
  </si>
  <si>
    <t>Puntas 0,5-10. bolsa x 1000 und.</t>
  </si>
  <si>
    <t>Gradillas plásticas para tubos de ensayo de 4 vías, colores surtidos, Apto para tubos de 0,5 ml, tubos cónicos de 15 ml, tubos de 50 ml, microtubos de 2 mL paquete de 5 uds</t>
  </si>
  <si>
    <t>Gradilla para Eppendorff 1,5 mL Polipropileno (PP)</t>
  </si>
  <si>
    <t>Jeringas estéril de 5 mL, aguja removible - 21G X 1 1/2 - Caja X100 Und</t>
  </si>
  <si>
    <t>Criocaja polipropileno x100 pozos</t>
  </si>
  <si>
    <t>LIFE CARE</t>
  </si>
  <si>
    <t>BIO-SEEN</t>
  </si>
  <si>
    <t>HANDEL MED</t>
  </si>
  <si>
    <t>USA SCIENTIFIC</t>
  </si>
  <si>
    <t>MEDISPO</t>
  </si>
  <si>
    <t>VALOR TOTAL SUMINISTROS CLÍNICOS ISLA SAS</t>
  </si>
  <si>
    <t>Acetonitrilo
Acetonitrile for gas chromatography ECD and FID</t>
  </si>
  <si>
    <t>Ácido Pícrico Saturado</t>
  </si>
  <si>
    <t>Algodón por rollo. Con Fecha de vencimiento y registro sanitario</t>
  </si>
  <si>
    <t>Paquete x 500 gramos</t>
  </si>
  <si>
    <t xml:space="preserve">Azul de lactofenol </t>
  </si>
  <si>
    <t>Fructosa - grado alimenticio</t>
  </si>
  <si>
    <t>Acetato cúprico</t>
  </si>
  <si>
    <t xml:space="preserve">Estandar de nitratos 1000 mg/L  Material de referencia certificado MRC según ISO 17034 con vigencia superior a 2 años.
</t>
  </si>
  <si>
    <t>Papel Indicador Universal. pH 0 - 14. Caja  x 6 rollos</t>
  </si>
  <si>
    <t>SACAROSA COMERCIAL</t>
  </si>
  <si>
    <t>SODIO CLORURO COMERCIAL</t>
  </si>
  <si>
    <t>Bencilo</t>
  </si>
  <si>
    <t xml:space="preserve">2,5 -Hexanodiona </t>
  </si>
  <si>
    <t>Estandar de Dureza Total 1000 mg/L. Material de referencia trazable. Material de referencia certificado MRC según ISO 17034 con vigencia superior a 2 años. OBSERVACIÓN: LAS UNIDADES A ENTREGAR DEBEN CORRESPONDER A LOTES DIFERENTES</t>
  </si>
  <si>
    <t>Estandar de Alcalinidad CaCO3 1000 mg/L. Material de referencia trazable. Material de referencia certificado MRC según ISO 17034 con vigencia superior a 2 años.  OBSERVACIÓN: LAS UNIDADES A ENTREGAR DEBEN CORRESPONDER A LOTES DIFERENTES</t>
  </si>
  <si>
    <t xml:space="preserve">Ácido etilendiaminotetraacético, sal
magnésica y dipotásica </t>
  </si>
  <si>
    <t>Magnesio en Polvo</t>
  </si>
  <si>
    <t>Ciclodextrina</t>
  </si>
  <si>
    <t xml:space="preserve">Sulfuro de sodio </t>
  </si>
  <si>
    <t>Sulfato de Plata</t>
  </si>
  <si>
    <t>Trietilamina 99,5 % CAS 121-44-8</t>
  </si>
  <si>
    <t>POTASIO BISULFATO 99 % CAS  7646-93-7</t>
  </si>
  <si>
    <t xml:space="preserve">MERCK  </t>
  </si>
  <si>
    <t xml:space="preserve">JGB  </t>
  </si>
  <si>
    <t xml:space="preserve">LOBA  CHEMIE  </t>
  </si>
  <si>
    <t xml:space="preserve">COMERCIAL  </t>
  </si>
  <si>
    <t xml:space="preserve">SUPELCO </t>
  </si>
  <si>
    <t xml:space="preserve">YEQUIM SAS </t>
  </si>
  <si>
    <t>L-3,3′,5-TRIIODOTHYRONINE,
FREE ACID, 100 MG</t>
  </si>
  <si>
    <t>4-Nitrophenyl phosphate disodium salt hexahydrate, CAS 4264-83-9</t>
  </si>
  <si>
    <t xml:space="preserve">SIGMA  </t>
  </si>
  <si>
    <t xml:space="preserve">90 dias  </t>
  </si>
  <si>
    <t>Absorbente de humedad de silica gel, 4 bolsas x 400 gramos</t>
  </si>
  <si>
    <t>Paquete x 4 bolsas</t>
  </si>
  <si>
    <t>Caja de Petri en vidrio de 100 mm X 20 mm o 100 x 15 mm</t>
  </si>
  <si>
    <t>Caja Organizadora Turin 30 Lts 46.6 × 34 × 28 cm</t>
  </si>
  <si>
    <t>Calorímetro de joule. Vaso de aluminio  con tapa, juego de cables para bananas y caimán.</t>
  </si>
  <si>
    <t>Crisol con tapa porcelana de 40 mL de capacidad.  Diametro 4,4 cm, altura 4,4 cm</t>
  </si>
  <si>
    <t>Erlenmeyer en vidrio, cuello Ancho de 250mL</t>
  </si>
  <si>
    <t>Espátula plástica acanalada</t>
  </si>
  <si>
    <t>Gatos para Laboratorio</t>
  </si>
  <si>
    <t>Guantes de carnaza para protección frente a superficies calientes. Paquete por par. Talla M</t>
  </si>
  <si>
    <t>Guantes de Nitrilo desechables para trabajo con sustancias quimicas. Calibre grueso Talla S .Caja x 50 Pares</t>
  </si>
  <si>
    <t>PANEL DE ESCURRIDO EN POLIESTIRENO, 72 VASTAGOS</t>
  </si>
  <si>
    <t>Papel Indicador de pH  1 -14 (1.10962.0003)</t>
  </si>
  <si>
    <t>Pera de goma modelo Flip. Para pipetas hasta 100 mL</t>
  </si>
  <si>
    <t>Probeta graduada en vidrio de 10 mL con anillo de seguridad. Base en vidrio o plástico.</t>
  </si>
  <si>
    <t>Probeta graduada en vidrio de 50 mL con anillo de seguridad. Base en vidrio o plástico.</t>
  </si>
  <si>
    <t>Puntas eppendorff 0,1-10 µL. Bolsa por 500 unidades</t>
  </si>
  <si>
    <t>BOLSA</t>
  </si>
  <si>
    <t>Puntas eppendorff 2-200 µL. Bolsa por 500 unidades</t>
  </si>
  <si>
    <t>Puntas eppendorff 50-1000 µL. Bolsa por 500 unidades</t>
  </si>
  <si>
    <t>Recipientes de plástico de 2 Litros con tapa y contratapa</t>
  </si>
  <si>
    <t>Pinza para termometro</t>
  </si>
  <si>
    <t>Tubos plásticos cónicos de 50 mL estériles. Bolsa por 25 tubos.</t>
  </si>
  <si>
    <t>Jeringa Desechable Estéril De 50ml 21g X 1 1/2 Caja X 25uds</t>
  </si>
  <si>
    <t>Mango para bisturí. N° 4 en acero inoxidable.</t>
  </si>
  <si>
    <t>Tubo de ensayo. diámetro interno 14 mm y 160 mm de largo.</t>
  </si>
  <si>
    <t>Placas de extendido de sangre periferica</t>
  </si>
  <si>
    <t>Placas de cariotipos con tinción de bandeo G</t>
  </si>
  <si>
    <t>Puntas blancas 50-300, bolsa x 1000 und.</t>
  </si>
  <si>
    <t>Placa de 48 pozos para cultivo celular, fondo plano en poliestireno. Caja x 50 und</t>
  </si>
  <si>
    <t>Probeta graduadas plásticas de 250 mL. Polipropileno</t>
  </si>
  <si>
    <t>Pinzas para crisol en Acero inoxidable de mínimo 50 cm de longitud</t>
  </si>
  <si>
    <t>Lona verano. 2 metros ancho x 11 metros de largo</t>
  </si>
  <si>
    <t>Jeringas estéril de 10 mL, aguja removible - 21G X 1 1/2 - Caja X100 Und</t>
  </si>
  <si>
    <t>Juntas de caucho blando para embudo buchner 32 mm x 24 mm</t>
  </si>
  <si>
    <t>Juntas de caucho blando para embudo buchner 24 mm x 21 mm</t>
  </si>
  <si>
    <t>PTK</t>
  </si>
  <si>
    <t>NORMAX</t>
  </si>
  <si>
    <t>Labscient</t>
  </si>
  <si>
    <t xml:space="preserve">NACIONAL  </t>
  </si>
  <si>
    <t xml:space="preserve"> Latexport</t>
  </si>
  <si>
    <t>Merck</t>
  </si>
  <si>
    <t xml:space="preserve">ESICO  </t>
  </si>
  <si>
    <t>Eppendorf 30000811</t>
  </si>
  <si>
    <t>Eppendorf 30000870</t>
  </si>
  <si>
    <t>Eppendorf 30000919</t>
  </si>
  <si>
    <t>Precision</t>
  </si>
  <si>
    <t>Glassco</t>
  </si>
  <si>
    <t>Bioseen</t>
  </si>
  <si>
    <t xml:space="preserve">EISCO </t>
  </si>
  <si>
    <t xml:space="preserve">RYMCO  </t>
  </si>
  <si>
    <t>comercial</t>
  </si>
  <si>
    <t xml:space="preserve">dentro de  60 dias  </t>
  </si>
  <si>
    <t xml:space="preserve">Modulo de purificación PROGARD para equipo de osmosis inversa, contiene carbon granular, prefiltro de carbón de 1 micra y prefiltro en polipropileno.
</t>
  </si>
  <si>
    <t>Motor de acuario sumergible.  Altura de cabeza maxima 1.3 metros. Caudal maximo 550 L/hora</t>
  </si>
  <si>
    <t>Barras agitadoras magnéticas cilíndricas de PTFEDE 10 mm de longitud x 2 mm de diametro</t>
  </si>
  <si>
    <t>Super Clean™Gas Cartridge Filters</t>
  </si>
  <si>
    <t>Caja x 1</t>
  </si>
  <si>
    <t>Pinzas para Crisol con revestimiento en PTFE</t>
  </si>
  <si>
    <t xml:space="preserve">60 DIAS  </t>
  </si>
  <si>
    <t xml:space="preserve">MILLIPORE  </t>
  </si>
  <si>
    <t>THERMO</t>
  </si>
  <si>
    <t>VALOR TOTAL YEQUIM SAS</t>
  </si>
  <si>
    <t>ANEXO 2  SUBÍTEMS DESIERTOS</t>
  </si>
  <si>
    <t>MARCA Y REFERENCIA SOLICITADA</t>
  </si>
  <si>
    <t>LP Enrichment Supplement 1</t>
  </si>
  <si>
    <t>Marca: HIMEDIA 
Referencia: FD214</t>
  </si>
  <si>
    <t>DESIERTO LAS OFERTAS PRESENTADAS SUPERAN EL PRESUPUESTO ESTABLECIDO PARA EL SUBÍTEM</t>
  </si>
  <si>
    <t>ácido ascorbico - grado alimenticio</t>
  </si>
  <si>
    <t>MERCK, CARLO ERBA. JTBAKER, MAKRON, PANREAC, FLUKA, RIEDEL-DE HAEN, EM SCIENCE, ALDRICH, EMD, SIGMA, ACROS, FISHER, ALFA AESAR, BURDICK &amp; JACKSON, SCHARLAU, HONEYWELL; LOBA CHEMIE; SANTA CRUZ BIOTECHNOLOGY</t>
  </si>
  <si>
    <t>Benzoato de sodio - grado alimenticio</t>
  </si>
  <si>
    <t>Tiras Oxidasa</t>
  </si>
  <si>
    <t>caja x 50 unidades</t>
  </si>
  <si>
    <t>Merck Referencia: 100181
OXOID MB0266B,  HIMEDIA.
Fecha de vencimiento mayor a  2 años</t>
  </si>
  <si>
    <t>DMEM High Glucose w/stable glutamine w/sodium pyruvate</t>
  </si>
  <si>
    <t>BIOWEST Ref.L0103-500, SIGMA, Corning</t>
  </si>
  <si>
    <t>Agar CGB (Canavanina-Glicina-Azul de Bromotimol )</t>
  </si>
  <si>
    <t>MERCK, SHARLAU, OXOID, HIMEDIA</t>
  </si>
  <si>
    <t>DMEM – F12 con L-Glutamina con 15 mM Hepes</t>
  </si>
  <si>
    <t>BIOWEST Ref.L0093-500, Corning</t>
  </si>
  <si>
    <t>Bolsa para analisis de fibra
FIBREBAGS RF 
(C. Gerhardt gmbh &amp; co )</t>
  </si>
  <si>
    <t>Paquete por 100</t>
  </si>
  <si>
    <t>GERHARDT</t>
  </si>
  <si>
    <t>DESIERTO NO SE PRESENTARON OFERTAS PARA ESTE SUBÍTEM</t>
  </si>
  <si>
    <t>CAHOZ INVERSIONES S A S</t>
  </si>
  <si>
    <t>VALOR TOTAL CAHOZ INVERSIONES S A S</t>
  </si>
  <si>
    <t xml:space="preserve">Penicilina – Estreptomicina Solución 100X </t>
  </si>
  <si>
    <t>100mL</t>
  </si>
  <si>
    <t>Antibiótico-Antimicótico 100X – L0010  penicilina, estreptomicina y anfotericina B</t>
  </si>
  <si>
    <t>Suero Fetal Bovino, Premium</t>
  </si>
  <si>
    <t>L- Glutamina 100X, 200 mM – X0550</t>
  </si>
  <si>
    <t>CORNING</t>
  </si>
  <si>
    <t xml:space="preserve"> CORNING</t>
  </si>
  <si>
    <t>"Cell Strainers 100 μm/Yellow for use w/50ml conical tubes, sterile Case per 50 units"</t>
  </si>
  <si>
    <t>Corning® 40µm Cell Strainer, Blue, Sterile, Individually Packaged, 50 units"</t>
  </si>
  <si>
    <t>Transwell® de 6,5 mm de Corning® con inserto de membrana de policarbonato de 0,4 µm de poro, estéril Transwell® con inserto de membrana de policarbonato de 0,4 µm de poro, estéril</t>
  </si>
  <si>
    <t>Transwell® de 6,5 mm de Corning® Insertos TW, 6,5 mm, 8,0 UM, de poro, estéril Transwell® con inserto de membrana de policarbonato12 PL/48</t>
  </si>
  <si>
    <t>Corning</t>
  </si>
  <si>
    <t>RIPA lysis buffer, frasco por 250 mL</t>
  </si>
  <si>
    <t>THERMO SCIENTIFIC, MERCK, CARLO ERBA. JTBAKER, MAKRON, PANREAC, FLUKA, RIEDEL-DE HAEN, EM SCIENCE, ALDRICH, EMD, SIGMA, ACROS, FISHER, ALFA AESAR, BURDICK &amp; JACKSON, SCHARLAU, HONEYWELL; LOBA CHEMIE; SANTA CRUZ BIOTECHNOLOGY, HIMEDIA, QIAGEN</t>
  </si>
  <si>
    <t>Perfect Protein Markers, 10-225 kDa</t>
  </si>
  <si>
    <t>MERCK, SIGMA - ALDRICH, THERMO SCIENTIFIC, CARLO ERBA. JTBAKER, MAKRON, PANREAC, FLUKA, RIEDEL-DE HAEN, EM SCIENCE, ALDRICH, EMD,  ACROS, FISHER, ALFA AESAR, BURDICK &amp; JACKSON, SCHARLAU, HONEYWELL; LOBA CHEMIE; SANTA CRUZ BIOTECHNOLOGY, SUPELCO, HIMEDIA,  New England Biolabs, QIAGEN</t>
  </si>
  <si>
    <t xml:space="preserve">Marcador de peso molecular para proteínas 10-225 kDa, vial 500 μL </t>
  </si>
  <si>
    <t>Vial</t>
  </si>
  <si>
    <t>uL</t>
  </si>
  <si>
    <t xml:space="preserve">Merck, Sigma, Promega, Nippon Genetic, Biorad, Abcam, Thermo Fisher Scientific (Cat. No. 26630) </t>
  </si>
  <si>
    <t>Accutase® – L0950</t>
  </si>
  <si>
    <t>BIOWEST Ref.  L0022 - 100, MERCK,Corning</t>
  </si>
  <si>
    <t>Dispase II, powder</t>
  </si>
  <si>
    <t xml:space="preserve">5g </t>
  </si>
  <si>
    <t>Gibco Ref. 17105041</t>
  </si>
  <si>
    <t>Reactivo de Mangin</t>
  </si>
  <si>
    <t>CARLO ERBA.MERCK,  JTBAKER, MAKRON, PANREAC, FLUKA, RIEDEL-DE HAEN, EM SCIENCE, ALDRICH, EMD, SIGMA, ACROS, FISHER, ALFA AESAR, BURDICK &amp; JACKSON, SCHARLAU, HONEYWELL; LOBA CHEMIE. SANTA CRUZ BIOTECHNOLOGY</t>
  </si>
  <si>
    <t>Tampón de lisis de glóbulos rojos(10X)</t>
  </si>
  <si>
    <t>100 mL</t>
  </si>
  <si>
    <t xml:space="preserve"> Biolegend,  Sigma , Corning  , MERCK</t>
  </si>
  <si>
    <t>E-test de fluconazol o itraconazol</t>
  </si>
  <si>
    <t>kit x 30 pruebas</t>
  </si>
  <si>
    <t>biomerieux</t>
  </si>
  <si>
    <t>E-test de caspofungina</t>
  </si>
  <si>
    <t>SYPRO Orange Protein Gel Stain (5000X in DMSO), 10 x 50 μL. Excitation/Emission: 300, 470/570 nm Ref.S6651</t>
  </si>
  <si>
    <t>Thermo Scientific, QIAGEN</t>
  </si>
  <si>
    <t>SYPRO™ Protein Gel Stains Ref.S12000</t>
  </si>
  <si>
    <t xml:space="preserve">Estándar de plaguicidas organoclorados. Mix 1 (17 componentes) Ampolla por 1 mL </t>
  </si>
  <si>
    <t xml:space="preserve">Estándar de plaguicidas organofosforados. Mix A (20 componentes) Ampolla por 1 mL </t>
  </si>
  <si>
    <t>Restek - 232094</t>
  </si>
  <si>
    <t>Restek - 32277</t>
  </si>
  <si>
    <t>35 dias calendario</t>
  </si>
  <si>
    <t>INNOVATEK  S.A.S</t>
  </si>
  <si>
    <t>SSL O-ring kit TRC 1300</t>
  </si>
  <si>
    <t>Topaz, Straight/SPME Inlet Liner, 1.8 mm x 6.5 x 78.5, for Thermo TRACE 1300 GCs w/SSL Inlets, Premium Deactivation</t>
  </si>
  <si>
    <t>Hypersil GOLD™ Amino HPLC Columns (150 mm × 4.6 mm, 3 µm)</t>
  </si>
  <si>
    <t>Caja x 1 unidad</t>
  </si>
  <si>
    <t xml:space="preserve">Guard Cartridge for Hypersil GOLD™ Amino HPLC Columns </t>
  </si>
  <si>
    <t>Paquete x 4 unidad</t>
  </si>
  <si>
    <t>Thermo Scientific - 19050771</t>
  </si>
  <si>
    <t>Restek - 23278</t>
  </si>
  <si>
    <t>Thermo Scientific - 25703-154630</t>
  </si>
  <si>
    <t>Thermo Scientific - 25703-014001</t>
  </si>
  <si>
    <t>5 dias calendario</t>
  </si>
  <si>
    <t>30 dias calendario</t>
  </si>
  <si>
    <t>VALOR TOTAL INNOVATEK S.A.S</t>
  </si>
  <si>
    <t xml:space="preserve">INSTRUMENTACION Y SOLUCIONES PARA LABORATORIOS SAS </t>
  </si>
  <si>
    <t xml:space="preserve">Estandar surrogado: Acid Surrogate mix (4789 </t>
  </si>
  <si>
    <t>Ampolla</t>
  </si>
  <si>
    <t xml:space="preserve">Lámpara de Cátodo hueco Ca  para AA  </t>
  </si>
  <si>
    <t xml:space="preserve">Septa 9 mm, PTFE silicone </t>
  </si>
  <si>
    <t>Microinsertos de vidrio 150 uL, polymer feet</t>
  </si>
  <si>
    <t>8 MM SEPTA, PTFE/SILICONE</t>
  </si>
  <si>
    <t>TRACE™ TR-5MS GC Columns, 0.25μm, 0.25mm I.D., 30m length</t>
  </si>
  <si>
    <t>Fixed Needle Syringes for GC Instruments 10µL Ga 25, cone tip</t>
  </si>
  <si>
    <t>15% Graphite/85% Vespel Ferrules for Thermo Scientific Instruments MS Detectors</t>
  </si>
  <si>
    <t>Paquete x 10</t>
  </si>
  <si>
    <t>100 µL, Microliter Syringe, Cemented Needle (N)</t>
  </si>
  <si>
    <t>Paquete x 10 unidades</t>
  </si>
  <si>
    <t>Synergi 4 µm Hydro-RP 80 Å, LC Column 150 x 4.6 mm, Ea</t>
  </si>
  <si>
    <t>HyperREZ™ XP Carbohydrate Pb2+ HPLC Columns  (300 mm × 7.7 mm, 8 μm)</t>
  </si>
  <si>
    <t xml:space="preserve">Guard Cartridge for HyperREZ™ XP Carbohydrate Pb2+ HPLC Columns </t>
  </si>
  <si>
    <t>Paquete x 2 unidad</t>
  </si>
  <si>
    <t>Photron</t>
  </si>
  <si>
    <t>Agilent</t>
  </si>
  <si>
    <t xml:space="preserve">Agilent </t>
  </si>
  <si>
    <t xml:space="preserve">VALOR TOTAL INSTRUMENTACION Y SOLUCIONES PARA LABORATORIOS SAS </t>
  </si>
  <si>
    <t xml:space="preserve">INVERSIONES  JIMSA SAS </t>
  </si>
  <si>
    <t>Beaker plástico de 5000 mL</t>
  </si>
  <si>
    <t>Beaker de vidrio de 10 mL.</t>
  </si>
  <si>
    <t>CAPSULA DE PORCELANA FONDO REDONDO DE 70 mm ø (50 ml)</t>
  </si>
  <si>
    <t>Cubetas plasticas para la fabricacion de hielo</t>
  </si>
  <si>
    <t>Erlenmeyer cuello angosto en vidrio de 125 mL</t>
  </si>
  <si>
    <t>Gradilla plástica para 40 Tubos de 16 x 160 mm</t>
  </si>
  <si>
    <t>Matraces Aforados en vidrio de 5000 mL Con tapa esmerilada en vidrio o tapa en polipropileno. Clase A</t>
  </si>
  <si>
    <t>Pipeta Graduada en vidrio de 1mL Clase A</t>
  </si>
  <si>
    <t>Pipeta Graduada en vidrio de 2 mL Clase A</t>
  </si>
  <si>
    <t>Probeta graduadas plásticas de 1000 mL. Polipropileno</t>
  </si>
  <si>
    <t>Bolsas plásticas de cierre hermético tamaño mediano (30 X 40 cm)</t>
  </si>
  <si>
    <t>Tapon de silicona con orificio de 8 mm de diámetro interno, 33 mm de diámetro externo superior,  25 mm de diámetro externo inferior y 28 mm de alto. Resistentes al autoclavado</t>
  </si>
  <si>
    <t>Tapon de silicona con orificio de 8 mm de diámetro interno, 45 mm de diámetro externo superior,  36 mm de diámetro externo inferior y 37 mm de alto. Resistentes al autoclavado</t>
  </si>
  <si>
    <t>Tubo de bomba de precisión Masterflex® L/S®, PharMed® BPT, L/S 16</t>
  </si>
  <si>
    <t>Matraces Aforados en vidrio de 2000 mL Con tapa esmerilada en vidrio o tapa en polipropileno. Clase A</t>
  </si>
  <si>
    <t>Picnometro de vidrio de 5 mL</t>
  </si>
  <si>
    <t>Tapones de caucho blando 33 mm x 39 mm</t>
  </si>
  <si>
    <t>MATRAZ AFORADO 5 ML C/TAPA PLASTICA</t>
  </si>
  <si>
    <t>Caja x 2</t>
  </si>
  <si>
    <t xml:space="preserve">Manguera caucho auto TG 5/16 </t>
  </si>
  <si>
    <t>100 m</t>
  </si>
  <si>
    <t>Manguera de latex natural 5 mm* 10 mm</t>
  </si>
  <si>
    <t>1 m</t>
  </si>
  <si>
    <t>Probeta graduadas plásticas de 10 mL. Polipropileno</t>
  </si>
  <si>
    <t>Probeta volumétrica vidrio de 100 mL</t>
  </si>
  <si>
    <t>Filtro de membrana PES 0.22 um estériles en empaque individual 47 mm de diámetro. Caja x 100</t>
  </si>
  <si>
    <t>Pinza universal sin nuez</t>
  </si>
  <si>
    <t>Pesa Sustancias Desechables C/U 100mL paquete por 125und</t>
  </si>
  <si>
    <t xml:space="preserve">Paquete </t>
  </si>
  <si>
    <t>Nuez para sujeción</t>
  </si>
  <si>
    <t>Extractor Soxhlet (solo centro) de 250mL</t>
  </si>
  <si>
    <t>Crisol gooch de vidrio  con placa filtrante de 50mL</t>
  </si>
  <si>
    <t>Viscosímetro capilar tipo Cannon-Fenske 150</t>
  </si>
  <si>
    <t>Kit de diseccion de disección de 20 piezas</t>
  </si>
  <si>
    <t>Cuñetes plásticos de boca ancha con tapa</t>
  </si>
  <si>
    <t>cuchara medidora 10g (autoclavable)</t>
  </si>
  <si>
    <t>paqete x10 und</t>
  </si>
  <si>
    <t>stomacher 400 Bag</t>
  </si>
  <si>
    <t>paquete x50 und</t>
  </si>
  <si>
    <t xml:space="preserve">EISCO  </t>
  </si>
  <si>
    <t xml:space="preserve">JIPO  </t>
  </si>
  <si>
    <t>Masterflex MFLX06508-16</t>
  </si>
  <si>
    <t xml:space="preserve">OMSONS  </t>
  </si>
  <si>
    <t>CNW</t>
  </si>
  <si>
    <t xml:space="preserve">GLASSCO  </t>
  </si>
  <si>
    <t xml:space="preserve">CANNON  </t>
  </si>
  <si>
    <t xml:space="preserve">20 DIAS  </t>
  </si>
  <si>
    <t xml:space="preserve">90 DIAS  </t>
  </si>
  <si>
    <t>BOLSAS ESTERILES PARA TOMA DE MUESTRA DE AGUA. Bolsas Whirlpak con tiosulfato. cAPACIDAD 10oz (300mL) - Stand Up</t>
  </si>
  <si>
    <t>Portamuestras de alumina, 90 microlitros Portamuestras para SDT Q600 / 2960 Especificaciones:- Material: Alumina.- Capacidad: 90 µl.REFERENCIA: TA 960070,901</t>
  </si>
  <si>
    <t>Paquete x 3 unidades</t>
  </si>
  <si>
    <t>Mortero de ágata en granito negro con pistilo</t>
  </si>
  <si>
    <t>Sistema de filtración por membrana para fase móvil de HPLC con porta filtro de vidrio</t>
  </si>
  <si>
    <t>Paquete x 1 unidad</t>
  </si>
  <si>
    <t>termohigrómetro modelo RHT20 resolución 0,1°C</t>
  </si>
  <si>
    <t>Juego de pesas de clase de precisión E2 de 200 g-1 mg. OIML con certificado acreditado por NVLAP.</t>
  </si>
  <si>
    <t xml:space="preserve">NASCO  </t>
  </si>
  <si>
    <t xml:space="preserve">COLE PARMER  </t>
  </si>
  <si>
    <t>Glassco 530.303.01</t>
  </si>
  <si>
    <t>GLASCO 261.202.01</t>
  </si>
  <si>
    <t>EXTECH Modelo  RHT20</t>
  </si>
  <si>
    <t xml:space="preserve">IMPORTADO </t>
  </si>
  <si>
    <t xml:space="preserve">20 dias  </t>
  </si>
  <si>
    <t xml:space="preserve">VALOR TOTAL INVERSIONES JIMSA SAS </t>
  </si>
  <si>
    <t>LANZETTA RENGIFO Y CIA SAS</t>
  </si>
  <si>
    <t>Manguera de precisión siliconada curada con platino L/S™ diametro 13</t>
  </si>
  <si>
    <t xml:space="preserve">Manguera de precisión siliconada curada con platino L/S™ diametro 18     </t>
  </si>
  <si>
    <t>MASTER FLEX</t>
  </si>
  <si>
    <t>VALOR TOTAL LANZETTA RENGIFO Y CIA SAS</t>
  </si>
  <si>
    <t>WALTER VELASCO SAS</t>
  </si>
  <si>
    <t>Adaptador tipo cabezal de 3 esmerilados 10/19 (Adaptador para destilacion de 3 esmerilados : 2 macho y uno hembra 10/19</t>
  </si>
  <si>
    <t>BALON CON TRES BOCAS CON ESMERILADO 250 mL BOCA DE 29/32</t>
  </si>
  <si>
    <t>BALON DE VIDRIO DE 50 mL FONDO REDONDO CON ESMERILADO 10/19</t>
  </si>
  <si>
    <t xml:space="preserve">Campana de Durham. Tubo (campana) Durham. Fondo: Redondo. Cap. (ml): 1,1. Dim. Øxlong. (mm): 6x40. </t>
  </si>
  <si>
    <t>Caja * 100</t>
  </si>
  <si>
    <t>Condensador recto esmerilados 29/32 de 32 cm de longitud</t>
  </si>
  <si>
    <t>Embudo de Separación en vidrio de 100 mL tapón con llave de paso en teflón recta no punzón. Forma de pera.</t>
  </si>
  <si>
    <t>Matraces Aforados en vidrio de 500 mL Con tapa esmerilada en vidrio o tapa en polipropileno. Clase A</t>
  </si>
  <si>
    <t xml:space="preserve">PROBETA BOUYUCO CON 2 AFOROS A 1130 Y 1205
DIAMETRO 75MM
</t>
  </si>
  <si>
    <t>Extractor Soxhlet (Solo la pieza central) de 100mL</t>
  </si>
  <si>
    <t>Crisol de cuarzo de 50mL con tapa</t>
  </si>
  <si>
    <t>WALTER VELASCO</t>
  </si>
  <si>
    <t>PYREX</t>
  </si>
  <si>
    <t>VALOR TOTAL WALTER VELASCO SAS</t>
  </si>
  <si>
    <t>N-DEX, Fisher Alfatrading, Dermagrip -  VitaMedic</t>
  </si>
  <si>
    <t>Biorad</t>
  </si>
  <si>
    <t>Spectrum laboratories</t>
  </si>
  <si>
    <t>Archipat Tipo L  Labcol</t>
  </si>
  <si>
    <t>Medex - Baxter - Medispo -  Paquete por 25 Und</t>
  </si>
  <si>
    <t>Boeco, Schott, Brand, LMS, Kimax, HBG, Pyrex, Simax, Wheaton, Marienfeld; Isolab</t>
  </si>
  <si>
    <t>Guantes de nitrilo. Protección química 707D. talla M</t>
  </si>
  <si>
    <t>Paquete x 12</t>
  </si>
  <si>
    <t xml:space="preserve">Fisherbrand. Ref 17871191, </t>
  </si>
  <si>
    <t>Celda de absorción en cuarzo para generador de hidruros HVG-1</t>
  </si>
  <si>
    <t>SHIMADZU; SCP Science</t>
  </si>
  <si>
    <t>TUBO DE GRAFITO ALTA DENSIDAD. Paquete x 10 unidades.</t>
  </si>
  <si>
    <t>Reflex 
206-50587-00 PAQUETE x 10, PHOTRON P361</t>
  </si>
  <si>
    <t>TUBOS DE GRAFITO PIROLITICOS PARA HORNO DE GRAFITO GFA-EX7. Paquete x 10 unidades</t>
  </si>
  <si>
    <t>Reflex 
206-50588-00 PAQUETE x 10, PHOTRON P360</t>
  </si>
  <si>
    <t xml:space="preserve">Paquete de reemplazo para purificador de agua - ECO-S (UP). El Kit de reemplazo contiene:
-5 micras + carbón activado granular.
-Kinetic degradation fluxion cartridge
-Granular active carbon cartridge
-100 GPD RO membrane filter
-Low organic carbon cartridge
-Ultrapure polishing resin cartridge x 4
-(0.45+0.1)µm terminal filter
</t>
  </si>
  <si>
    <t>Infitek. Referencia: ITK-K-HH-PA-0531D</t>
  </si>
  <si>
    <t>Lámpara de Cátodo hueco 
Manganeso-Mn para AA  Shimadzu</t>
  </si>
  <si>
    <t xml:space="preserve">Photron P832. Altura max 15 cm
</t>
  </si>
  <si>
    <t>Lámpara de Cátodo hueco 
Zinc-Zn para AA  Shimadzu</t>
  </si>
  <si>
    <t xml:space="preserve">Photron P867.Altura max 15cm
</t>
  </si>
  <si>
    <t>Lámpara de Cátodo hueco 
Cobre-Cu para AA  Shimadzu</t>
  </si>
  <si>
    <t xml:space="preserve">Photron P814
Altura max 15cm
</t>
  </si>
  <si>
    <t>Molecular Sieve Filter, Conditioning</t>
  </si>
  <si>
    <t>Shimadzu  221-34121-94</t>
  </si>
  <si>
    <t xml:space="preserve">Trap Filter, AFC Protection </t>
  </si>
  <si>
    <t>Shimadzu  221-42559-92</t>
  </si>
  <si>
    <t>FID ignitor</t>
  </si>
  <si>
    <t>Shimadzu  221-41847-93</t>
  </si>
  <si>
    <t>Filamento  para impresora 3D- Hyper PLA transparente o translúcido</t>
  </si>
  <si>
    <t xml:space="preserve">Creality Hyper series </t>
  </si>
  <si>
    <t>Filamento para impresora 3D  - Hyper PLA negro</t>
  </si>
  <si>
    <t>Filamento para impresora 3D  - Hyper PLA blanco</t>
  </si>
  <si>
    <t>High Voltage Clip</t>
  </si>
  <si>
    <t>Shimadzu  221-47146-91</t>
  </si>
  <si>
    <t>Aluminium Gasket for SUS Column</t>
  </si>
  <si>
    <t>Shimadzu  201-35183</t>
  </si>
  <si>
    <t>Capillary Adaptor</t>
  </si>
  <si>
    <t>Shimadzu 221-42998-00</t>
  </si>
  <si>
    <t>Kit de reemplazo de filtro catálogo 1900067 incluye (filtro de aire bacteriano catálogo 770001 y filtro Hepa catálogo 760175)</t>
  </si>
  <si>
    <t>Filtro Hepa catálogo 760175</t>
  </si>
  <si>
    <t>Termómetro digital con dos sondas nevera 4°C a -20°C</t>
  </si>
  <si>
    <t>Lámpara Luz UV portátil para desinfección de áreas de hasta 10m2</t>
  </si>
  <si>
    <t>Pilas CR 2016 3V Lithium.</t>
  </si>
  <si>
    <t>Cronometros digitales para laboratorio</t>
  </si>
  <si>
    <t>Pilas CR 2032 3V Lithium.</t>
  </si>
  <si>
    <t>Baterías Alcalinas Recargables AA Par</t>
  </si>
  <si>
    <t>Par</t>
  </si>
  <si>
    <t>Baterías Alcalinas Recargables AAA Par</t>
  </si>
  <si>
    <t>Filtro final para equipo Arium mini Plus marca Sartorius</t>
  </si>
  <si>
    <t>Cartucho de pretratamiento para equipo Arium mini Plus marca Sartorius</t>
  </si>
  <si>
    <t>BOLSA 5 LITROS para equipo Arium mini Plus marca Sartorius</t>
  </si>
  <si>
    <t>CARTUCHO AGUA ULTRAPURA para equipo Arium mini Plus marca Sartorius</t>
  </si>
  <si>
    <t>LAMPARA UV para equipo Arium mini Plus marca Sartorius</t>
  </si>
  <si>
    <t xml:space="preserve">Kit de reemplazo de filtros para tren de filtración en cartucho 10 µm - Cartucho 5 µm -Cartucho Carbón Activado </t>
  </si>
  <si>
    <t>KIT JUEGO DE  MICROPIPETAS  DE VOLUMEN VARIABLE, DESDE 0,1 HASTA 1000 µL</t>
  </si>
  <si>
    <t>Det&amp;Rinse ULTRA unox  (JABÓN HORNO)</t>
  </si>
  <si>
    <t>Caja x 10 L</t>
  </si>
  <si>
    <t>Unox</t>
  </si>
  <si>
    <t xml:space="preserve">Platillo de aluminio para balanza de humedad, 100 mm x 7 mm </t>
  </si>
  <si>
    <t>Caja x 80 und</t>
  </si>
  <si>
    <t>Adaptor de corriente alterna 110-240 V - 50-60 Hz 12 V</t>
  </si>
  <si>
    <t>Grasa grado alimenticio H1 Aliplex CA 102</t>
  </si>
  <si>
    <t>Unidad por 400 g</t>
  </si>
  <si>
    <t>Interlub</t>
  </si>
  <si>
    <t>Trampa de humedad para bomba de vacio Rocker 400 ref. 167301-06</t>
  </si>
  <si>
    <t>Rocker</t>
  </si>
  <si>
    <t>Trampa de humedad para bomba de vacio Rocker 811 ref. 167801-06</t>
  </si>
  <si>
    <t>Lámpara de Cátodo hueco 
Plata-Ag para AA  Shimadzu</t>
  </si>
  <si>
    <t xml:space="preserve">Photron P951. Altura max 15 cm
</t>
  </si>
  <si>
    <t>Lámpara de Cátodo hueco 
Selenio-Se para AA  Shimadzu</t>
  </si>
  <si>
    <t xml:space="preserve">Photron P849. Altura max 15 cm
</t>
  </si>
  <si>
    <t>Lampara de Deuterio para Equipo AA-7800 SHIMADZU</t>
  </si>
  <si>
    <t>062-65055-05, Lamp L6380 SHIMADZU</t>
  </si>
  <si>
    <t xml:space="preserve">Fisherbrand™ accumet™ Gel-Filled Polymer Body pH/ATC Double-Junction Combination Electrodes: Mercury-Free </t>
  </si>
  <si>
    <t>Escobilla de mano mediana con recogedor corto (para barrido de residuos)</t>
  </si>
  <si>
    <t>Protector plástico para calzado (calzado de motociclista)</t>
  </si>
  <si>
    <t xml:space="preserve">Zunchos con grapa </t>
  </si>
  <si>
    <t>Dispensador para cinta de embalaje</t>
  </si>
  <si>
    <t>Toalla de cuerpo en algodón 70 x 140 cms (para atención de emergencias posterior uso de ducha)</t>
  </si>
  <si>
    <t>Deuterium Lamp, AA, UV-Vis</t>
  </si>
  <si>
    <t>Shimadzu 062-65055-05</t>
  </si>
  <si>
    <t>O-Ring Set, Organics
for Shimadzu AA7000</t>
  </si>
  <si>
    <t>Shimadzu 206-77620-92</t>
  </si>
  <si>
    <t>Paddle Mixer for Shimadzu AA7000</t>
  </si>
  <si>
    <t>Shimadzu 206-50486-00</t>
  </si>
  <si>
    <t>Capillary Assy for Nebulizer for Shimadzu AA7000</t>
  </si>
  <si>
    <t xml:space="preserve">Shimadzu 206-50230-91 </t>
  </si>
  <si>
    <t>Drain Assy for Shimadzu AA7000</t>
  </si>
  <si>
    <t>Shimadzu 206-77413-41</t>
  </si>
  <si>
    <t>Polyethylene capillary No.3 for Shimadzu AA7000</t>
  </si>
  <si>
    <t>Shimadzu 200-31328-01</t>
  </si>
  <si>
    <t>Rinse Pump for autosampler for Shimadzu AA7000</t>
  </si>
  <si>
    <t>Shimadzu 206-77590-92</t>
  </si>
  <si>
    <t>Mixing Pump for autosampler for Shimadzu AA7000</t>
  </si>
  <si>
    <t>Shimadzu 206-77590-91</t>
  </si>
  <si>
    <t>Plunger Tip for autosampler for Shimadzu AA7000</t>
  </si>
  <si>
    <t>Shimadzu 046-00043-15</t>
  </si>
  <si>
    <t>Graphite Cup for autosampler for Shimadzu AA7000</t>
  </si>
  <si>
    <t>Shimadzu 206-50602-00</t>
  </si>
  <si>
    <t>Seal for autosampler for Shimadzu AA7000</t>
  </si>
  <si>
    <t>Shimadzu 206-50621-00</t>
  </si>
  <si>
    <t>Graphite Holder for autosampler for Shimadzu AA7000</t>
  </si>
  <si>
    <t>Shimadzu 206-50603-00</t>
  </si>
  <si>
    <t>O-ring, 4CP14 for autosampler for Shimadzu AA7000</t>
  </si>
  <si>
    <t>Shimadzu 036-11015-00</t>
  </si>
  <si>
    <t>PANAS0NIC</t>
  </si>
  <si>
    <t xml:space="preserve">CONTROL COMPANY  </t>
  </si>
  <si>
    <t xml:space="preserve">CASIO  </t>
  </si>
  <si>
    <t xml:space="preserve">DURACELL  </t>
  </si>
  <si>
    <t>marielfield</t>
  </si>
  <si>
    <t xml:space="preserve">comercial </t>
  </si>
  <si>
    <t xml:space="preserve">nacional  </t>
  </si>
  <si>
    <t>PANASONIC</t>
  </si>
  <si>
    <t xml:space="preserve">SARTORIUS  </t>
  </si>
  <si>
    <t>GENERICA</t>
  </si>
  <si>
    <t xml:space="preserve">DLAB 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</si>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</sst>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2" fillId="0" borderId="0"/>
  </cellStyleXfs>
  <cellXfs count="71">
    <xf numFmtId="0" fontId="0" fillId="0" borderId="0" xfId="0"/>
    <xf numFmtId="0" fontId="7" fillId="0" borderId="0" xfId="0" applyFont="1" applyFill="1"/>
    <xf numFmtId="3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65" fontId="9" fillId="0" borderId="12" xfId="1" applyNumberFormat="1" applyFont="1" applyFill="1" applyBorder="1" applyAlignment="1">
      <alignment horizontal="center" vertical="center"/>
    </xf>
    <xf numFmtId="165" fontId="9" fillId="0" borderId="10" xfId="1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3" fontId="9" fillId="0" borderId="2" xfId="0" applyNumberFormat="1" applyFont="1" applyFill="1" applyBorder="1"/>
    <xf numFmtId="43" fontId="7" fillId="0" borderId="0" xfId="0" applyNumberFormat="1" applyFont="1" applyFill="1"/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left" wrapText="1"/>
    </xf>
    <xf numFmtId="3" fontId="5" fillId="0" borderId="0" xfId="0" applyNumberFormat="1" applyFont="1" applyFill="1" applyAlignment="1">
      <alignment horizontal="center"/>
    </xf>
    <xf numFmtId="0" fontId="7" fillId="0" borderId="2" xfId="0" applyFont="1" applyFill="1" applyBorder="1"/>
    <xf numFmtId="3" fontId="4" fillId="0" borderId="0" xfId="0" applyNumberFormat="1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5">
    <cellStyle name="Estilo 1" xfId="3" xr:uid="{06218E51-4846-402A-8412-8C6283B5FF20}"/>
    <cellStyle name="Millares" xfId="1" builtinId="3"/>
    <cellStyle name="Moneda" xfId="2" builtinId="4"/>
    <cellStyle name="Normal" xfId="0" builtinId="0"/>
    <cellStyle name="Normal 2" xfId="4" xr:uid="{B5170C9D-EBD9-4934-952E-54DEE0D56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59AF6256-B0D7-4329-A6E8-7E76E1E6976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7620" cy="10134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5C8F0C1A-AF0A-4E90-B986-B4D523C29BC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7620" cy="10134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</xdr:col>
      <xdr:colOff>0</xdr:colOff>
      <xdr:row>7</xdr:row>
      <xdr:rowOff>0</xdr:rowOff>
    </xdr:from>
    <xdr:ext cx="47625" cy="9525"/>
    <xdr:pic>
      <xdr:nvPicPr>
        <xdr:cNvPr id="12" name="1 Imagen" descr="http://appserver.utp.edu.co/SolicNec/adf/images/t.gif">
          <a:extLst>
            <a:ext uri="{FF2B5EF4-FFF2-40B4-BE49-F238E27FC236}">
              <a16:creationId xmlns:a16="http://schemas.microsoft.com/office/drawing/2014/main" id="{DDA63412-993D-4428-A7A5-96D7F7BC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318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3" name="2 Imagen" descr="http://appserver.utp.edu.co/SolicNec/adf/images/t.gif">
          <a:extLst>
            <a:ext uri="{FF2B5EF4-FFF2-40B4-BE49-F238E27FC236}">
              <a16:creationId xmlns:a16="http://schemas.microsoft.com/office/drawing/2014/main" id="{60125A95-3467-444D-95A6-3AB6DD72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4" name="3 Imagen" descr="http://appserver.utp.edu.co/SolicNec/adf/images/t.gif">
          <a:extLst>
            <a:ext uri="{FF2B5EF4-FFF2-40B4-BE49-F238E27FC236}">
              <a16:creationId xmlns:a16="http://schemas.microsoft.com/office/drawing/2014/main" id="{B7D77397-8909-4869-B5CF-36F2379F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5" name="4 Imagen" descr="http://appserver.utp.edu.co/SolicNec/adf/images/t.gif">
          <a:extLst>
            <a:ext uri="{FF2B5EF4-FFF2-40B4-BE49-F238E27FC236}">
              <a16:creationId xmlns:a16="http://schemas.microsoft.com/office/drawing/2014/main" id="{BB5243DA-2585-4DB1-B14E-6C169035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47625" cy="9525"/>
    <xdr:pic>
      <xdr:nvPicPr>
        <xdr:cNvPr id="16" name="3 Imagen" descr="http://appserver.utp.edu.co/SolicNec/adf/images/t.gif">
          <a:extLst>
            <a:ext uri="{FF2B5EF4-FFF2-40B4-BE49-F238E27FC236}">
              <a16:creationId xmlns:a16="http://schemas.microsoft.com/office/drawing/2014/main" id="{FC29E62A-8AFD-4744-B4A9-2911AA9B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3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47625" cy="9525"/>
    <xdr:pic>
      <xdr:nvPicPr>
        <xdr:cNvPr id="17" name="4 Imagen" descr="http://appserver.utp.edu.co/SolicNec/adf/images/t.gif">
          <a:extLst>
            <a:ext uri="{FF2B5EF4-FFF2-40B4-BE49-F238E27FC236}">
              <a16:creationId xmlns:a16="http://schemas.microsoft.com/office/drawing/2014/main" id="{95B82CD6-4019-4EAD-84AF-E05B2480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3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647700</xdr:colOff>
      <xdr:row>61</xdr:row>
      <xdr:rowOff>0</xdr:rowOff>
    </xdr:from>
    <xdr:ext cx="95250" cy="133350"/>
    <xdr:pic>
      <xdr:nvPicPr>
        <xdr:cNvPr id="18" name="image1.png" descr="http://appserver.utp.edu.co/SolicNec/adf/images/t.gif">
          <a:extLst>
            <a:ext uri="{FF2B5EF4-FFF2-40B4-BE49-F238E27FC236}">
              <a16:creationId xmlns:a16="http://schemas.microsoft.com/office/drawing/2014/main" id="{F2A8E327-6280-4EBB-AAD2-81C6B5BC26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76</xdr:row>
      <xdr:rowOff>0</xdr:rowOff>
    </xdr:from>
    <xdr:ext cx="47625" cy="9525"/>
    <xdr:pic>
      <xdr:nvPicPr>
        <xdr:cNvPr id="19" name="image1.png" descr="http://appserver.utp.edu.co/SolicNec/adf/images/t.gif">
          <a:extLst>
            <a:ext uri="{FF2B5EF4-FFF2-40B4-BE49-F238E27FC236}">
              <a16:creationId xmlns:a16="http://schemas.microsoft.com/office/drawing/2014/main" id="{14D0AEB2-626D-445B-A3BA-EE96E65F0B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76</xdr:row>
      <xdr:rowOff>0</xdr:rowOff>
    </xdr:from>
    <xdr:ext cx="95250" cy="133350"/>
    <xdr:pic>
      <xdr:nvPicPr>
        <xdr:cNvPr id="20" name="image1.png" descr="http://appserver.utp.edu.co/SolicNec/adf/images/t.gif">
          <a:extLst>
            <a:ext uri="{FF2B5EF4-FFF2-40B4-BE49-F238E27FC236}">
              <a16:creationId xmlns:a16="http://schemas.microsoft.com/office/drawing/2014/main" id="{A410E04B-B153-4840-AD45-EA5430C0AF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76</xdr:row>
      <xdr:rowOff>0</xdr:rowOff>
    </xdr:from>
    <xdr:ext cx="47625" cy="9525"/>
    <xdr:pic>
      <xdr:nvPicPr>
        <xdr:cNvPr id="21" name="image1.png" descr="http://appserver.utp.edu.co/SolicNec/adf/images/t.gif">
          <a:extLst>
            <a:ext uri="{FF2B5EF4-FFF2-40B4-BE49-F238E27FC236}">
              <a16:creationId xmlns:a16="http://schemas.microsoft.com/office/drawing/2014/main" id="{44BA5AB5-48D6-4848-B60E-37BB62EF84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61</xdr:row>
      <xdr:rowOff>0</xdr:rowOff>
    </xdr:from>
    <xdr:ext cx="95250" cy="133350"/>
    <xdr:pic>
      <xdr:nvPicPr>
        <xdr:cNvPr id="22" name="image1.png" descr="http://appserver.utp.edu.co/SolicNec/adf/images/t.gif">
          <a:extLst>
            <a:ext uri="{FF2B5EF4-FFF2-40B4-BE49-F238E27FC236}">
              <a16:creationId xmlns:a16="http://schemas.microsoft.com/office/drawing/2014/main" id="{8E52DD9A-AA70-4F2D-9C40-1A4BE1AA4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61</xdr:row>
      <xdr:rowOff>0</xdr:rowOff>
    </xdr:from>
    <xdr:ext cx="47625" cy="9525"/>
    <xdr:pic>
      <xdr:nvPicPr>
        <xdr:cNvPr id="23" name="image1.png" descr="http://appserver.utp.edu.co/SolicNec/adf/images/t.gif">
          <a:extLst>
            <a:ext uri="{FF2B5EF4-FFF2-40B4-BE49-F238E27FC236}">
              <a16:creationId xmlns:a16="http://schemas.microsoft.com/office/drawing/2014/main" id="{F76511EC-2CC2-47C3-92CE-EC778246C5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76</xdr:row>
      <xdr:rowOff>0</xdr:rowOff>
    </xdr:from>
    <xdr:ext cx="95250" cy="133350"/>
    <xdr:pic>
      <xdr:nvPicPr>
        <xdr:cNvPr id="24" name="image1.png" descr="http://appserver.utp.edu.co/SolicNec/adf/images/t.gif">
          <a:extLst>
            <a:ext uri="{FF2B5EF4-FFF2-40B4-BE49-F238E27FC236}">
              <a16:creationId xmlns:a16="http://schemas.microsoft.com/office/drawing/2014/main" id="{0E5200FB-A7BD-47DD-8217-F884AF2F01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76</xdr:row>
      <xdr:rowOff>0</xdr:rowOff>
    </xdr:from>
    <xdr:ext cx="47625" cy="9525"/>
    <xdr:pic>
      <xdr:nvPicPr>
        <xdr:cNvPr id="25" name="image1.png" descr="http://appserver.utp.edu.co/SolicNec/adf/images/t.gif">
          <a:extLst>
            <a:ext uri="{FF2B5EF4-FFF2-40B4-BE49-F238E27FC236}">
              <a16:creationId xmlns:a16="http://schemas.microsoft.com/office/drawing/2014/main" id="{F65789A8-2DF1-47D4-AF55-F07AC0B96B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6" name="image1.png" descr="http://appserver.utp.edu.co/SolicNec/adf/images/t.gif">
          <a:extLst>
            <a:ext uri="{FF2B5EF4-FFF2-40B4-BE49-F238E27FC236}">
              <a16:creationId xmlns:a16="http://schemas.microsoft.com/office/drawing/2014/main" id="{8BAE718D-2E0A-4C45-A9A1-9AC09C6C1B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77</xdr:row>
      <xdr:rowOff>0</xdr:rowOff>
    </xdr:from>
    <xdr:ext cx="47625" cy="9525"/>
    <xdr:pic>
      <xdr:nvPicPr>
        <xdr:cNvPr id="27" name="image1.png" descr="http://appserver.utp.edu.co/SolicNec/adf/images/t.gif">
          <a:extLst>
            <a:ext uri="{FF2B5EF4-FFF2-40B4-BE49-F238E27FC236}">
              <a16:creationId xmlns:a16="http://schemas.microsoft.com/office/drawing/2014/main" id="{8F6F1A85-97A9-4E12-8A38-E8EBC31E49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8" name="image1.png" descr="http://appserver.utp.edu.co/SolicNec/adf/images/t.gif">
          <a:extLst>
            <a:ext uri="{FF2B5EF4-FFF2-40B4-BE49-F238E27FC236}">
              <a16:creationId xmlns:a16="http://schemas.microsoft.com/office/drawing/2014/main" id="{8E901431-AA17-4A1D-B844-D07A6B0D2E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9" name="image1.png" descr="http://appserver.utp.edu.co/SolicNec/adf/images/t.gif">
          <a:extLst>
            <a:ext uri="{FF2B5EF4-FFF2-40B4-BE49-F238E27FC236}">
              <a16:creationId xmlns:a16="http://schemas.microsoft.com/office/drawing/2014/main" id="{42949B04-F473-45D9-B8A8-A6A39D956A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65</xdr:row>
      <xdr:rowOff>0</xdr:rowOff>
    </xdr:from>
    <xdr:ext cx="95250" cy="133350"/>
    <xdr:pic>
      <xdr:nvPicPr>
        <xdr:cNvPr id="30" name="image1.png" descr="http://appserver.utp.edu.co/SolicNec/adf/images/t.gif">
          <a:extLst>
            <a:ext uri="{FF2B5EF4-FFF2-40B4-BE49-F238E27FC236}">
              <a16:creationId xmlns:a16="http://schemas.microsoft.com/office/drawing/2014/main" id="{661EFCDC-C622-4208-87EC-F261F201BE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99085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65</xdr:row>
      <xdr:rowOff>0</xdr:rowOff>
    </xdr:from>
    <xdr:ext cx="95250" cy="133350"/>
    <xdr:pic>
      <xdr:nvPicPr>
        <xdr:cNvPr id="31" name="image1.png" descr="http://appserver.utp.edu.co/SolicNec/adf/images/t.gif">
          <a:extLst>
            <a:ext uri="{FF2B5EF4-FFF2-40B4-BE49-F238E27FC236}">
              <a16:creationId xmlns:a16="http://schemas.microsoft.com/office/drawing/2014/main" id="{5E8AE483-C633-45E0-87CD-0FB13CB2F5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99085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83</xdr:row>
      <xdr:rowOff>0</xdr:rowOff>
    </xdr:from>
    <xdr:ext cx="47625" cy="9525"/>
    <xdr:pic>
      <xdr:nvPicPr>
        <xdr:cNvPr id="32" name="image1.png" descr="http://appserver.utp.edu.co/SolicNec/adf/images/t.gif">
          <a:extLst>
            <a:ext uri="{FF2B5EF4-FFF2-40B4-BE49-F238E27FC236}">
              <a16:creationId xmlns:a16="http://schemas.microsoft.com/office/drawing/2014/main" id="{592775B1-F232-441F-81F1-84AAD1DB3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60</xdr:row>
      <xdr:rowOff>0</xdr:rowOff>
    </xdr:from>
    <xdr:ext cx="47625" cy="9525"/>
    <xdr:pic>
      <xdr:nvPicPr>
        <xdr:cNvPr id="33" name="image1.png" descr="http://appserver.utp.edu.co/SolicNec/adf/images/t.gif">
          <a:extLst>
            <a:ext uri="{FF2B5EF4-FFF2-40B4-BE49-F238E27FC236}">
              <a16:creationId xmlns:a16="http://schemas.microsoft.com/office/drawing/2014/main" id="{F6F5DE46-228A-47BC-BDAF-65F843A9AE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83</xdr:row>
      <xdr:rowOff>0</xdr:rowOff>
    </xdr:from>
    <xdr:ext cx="47625" cy="9525"/>
    <xdr:pic>
      <xdr:nvPicPr>
        <xdr:cNvPr id="34" name="image1.png" descr="http://appserver.utp.edu.co/SolicNec/adf/images/t.gif">
          <a:extLst>
            <a:ext uri="{FF2B5EF4-FFF2-40B4-BE49-F238E27FC236}">
              <a16:creationId xmlns:a16="http://schemas.microsoft.com/office/drawing/2014/main" id="{E05F286E-D742-401B-ADE5-8E8AB19C8D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62</xdr:row>
      <xdr:rowOff>0</xdr:rowOff>
    </xdr:from>
    <xdr:ext cx="95250" cy="133350"/>
    <xdr:pic>
      <xdr:nvPicPr>
        <xdr:cNvPr id="35" name="image1.png" descr="http://appserver.utp.edu.co/SolicNec/adf/images/t.gif">
          <a:extLst>
            <a:ext uri="{FF2B5EF4-FFF2-40B4-BE49-F238E27FC236}">
              <a16:creationId xmlns:a16="http://schemas.microsoft.com/office/drawing/2014/main" id="{FA0A25E5-87D1-449A-91AA-BFA88AFB26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331470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</xdr:row>
      <xdr:rowOff>0</xdr:rowOff>
    </xdr:from>
    <xdr:ext cx="47625" cy="9525"/>
    <xdr:pic>
      <xdr:nvPicPr>
        <xdr:cNvPr id="36" name="image1.png" descr="http://appserver.utp.edu.co/SolicNec/adf/images/t.gif">
          <a:extLst>
            <a:ext uri="{FF2B5EF4-FFF2-40B4-BE49-F238E27FC236}">
              <a16:creationId xmlns:a16="http://schemas.microsoft.com/office/drawing/2014/main" id="{8ED40A3F-D8F9-4169-AEE0-F4AE5E096C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61</xdr:row>
      <xdr:rowOff>0</xdr:rowOff>
    </xdr:from>
    <xdr:ext cx="47625" cy="9525"/>
    <xdr:pic>
      <xdr:nvPicPr>
        <xdr:cNvPr id="37" name="image1.png" descr="http://appserver.utp.edu.co/SolicNec/adf/images/t.gif">
          <a:extLst>
            <a:ext uri="{FF2B5EF4-FFF2-40B4-BE49-F238E27FC236}">
              <a16:creationId xmlns:a16="http://schemas.microsoft.com/office/drawing/2014/main" id="{FF49B9F6-5DC7-479C-86AE-FF7CDBD820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64</xdr:row>
      <xdr:rowOff>0</xdr:rowOff>
    </xdr:from>
    <xdr:ext cx="95250" cy="142875"/>
    <xdr:pic>
      <xdr:nvPicPr>
        <xdr:cNvPr id="38" name="image1.png" descr="http://appserver.utp.edu.co/SolicNec/adf/images/t.gif">
          <a:extLst>
            <a:ext uri="{FF2B5EF4-FFF2-40B4-BE49-F238E27FC236}">
              <a16:creationId xmlns:a16="http://schemas.microsoft.com/office/drawing/2014/main" id="{62EA1948-5F46-4664-B7D1-5E30438B43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3314700"/>
          <a:ext cx="95250" cy="1428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64</xdr:row>
      <xdr:rowOff>257175</xdr:rowOff>
    </xdr:from>
    <xdr:ext cx="0" cy="171450"/>
    <xdr:pic>
      <xdr:nvPicPr>
        <xdr:cNvPr id="39" name="image1.png" descr="http://appserver.utp.edu.co/SolicNec/adf/images/t.gif">
          <a:extLst>
            <a:ext uri="{FF2B5EF4-FFF2-40B4-BE49-F238E27FC236}">
              <a16:creationId xmlns:a16="http://schemas.microsoft.com/office/drawing/2014/main" id="{66C50684-4AB4-4204-83A3-C13064E193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80</xdr:row>
      <xdr:rowOff>0</xdr:rowOff>
    </xdr:from>
    <xdr:ext cx="47625" cy="9525"/>
    <xdr:pic>
      <xdr:nvPicPr>
        <xdr:cNvPr id="41" name="image1.png" descr="http://appserver.utp.edu.co/SolicNec/adf/images/t.gif">
          <a:extLst>
            <a:ext uri="{FF2B5EF4-FFF2-40B4-BE49-F238E27FC236}">
              <a16:creationId xmlns:a16="http://schemas.microsoft.com/office/drawing/2014/main" id="{A0516F4A-472D-4775-B82B-A4DCAB337C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28625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68</xdr:row>
      <xdr:rowOff>0</xdr:rowOff>
    </xdr:from>
    <xdr:ext cx="95250" cy="133350"/>
    <xdr:pic>
      <xdr:nvPicPr>
        <xdr:cNvPr id="42" name="image1.png" descr="http://appserver.utp.edu.co/SolicNec/adf/images/t.gif">
          <a:extLst>
            <a:ext uri="{FF2B5EF4-FFF2-40B4-BE49-F238E27FC236}">
              <a16:creationId xmlns:a16="http://schemas.microsoft.com/office/drawing/2014/main" id="{282E5A39-AE55-4EDA-8ECC-4004C4DCFF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44481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68</xdr:row>
      <xdr:rowOff>0</xdr:rowOff>
    </xdr:from>
    <xdr:ext cx="47625" cy="9525"/>
    <xdr:pic>
      <xdr:nvPicPr>
        <xdr:cNvPr id="43" name="image1.png" descr="http://appserver.utp.edu.co/SolicNec/adf/images/t.gif">
          <a:extLst>
            <a:ext uri="{FF2B5EF4-FFF2-40B4-BE49-F238E27FC236}">
              <a16:creationId xmlns:a16="http://schemas.microsoft.com/office/drawing/2014/main" id="{08B0446E-3FB8-4C1E-833B-1C0701CC4C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4481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68</xdr:row>
      <xdr:rowOff>0</xdr:rowOff>
    </xdr:from>
    <xdr:ext cx="47625" cy="9525"/>
    <xdr:pic>
      <xdr:nvPicPr>
        <xdr:cNvPr id="44" name="image1.png" descr="http://appserver.utp.edu.co/SolicNec/adf/images/t.gif">
          <a:extLst>
            <a:ext uri="{FF2B5EF4-FFF2-40B4-BE49-F238E27FC236}">
              <a16:creationId xmlns:a16="http://schemas.microsoft.com/office/drawing/2014/main" id="{CEF406BC-B1C3-4BBF-BE74-1365D3C136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448175"/>
          <a:ext cx="47625" cy="95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FBC56A6B-FED2-4BDA-A7E4-5A7E5DD2E1F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90850" cy="1000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E023DEAA-BA69-4EDD-92E0-2B213282ADA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90850" cy="1000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0</xdr:colOff>
      <xdr:row>7</xdr:row>
      <xdr:rowOff>0</xdr:rowOff>
    </xdr:from>
    <xdr:ext cx="47625" cy="9525"/>
    <xdr:pic>
      <xdr:nvPicPr>
        <xdr:cNvPr id="15" name="1 Imagen" descr="http://appserver.utp.edu.co/SolicNec/adf/images/t.gif">
          <a:extLst>
            <a:ext uri="{FF2B5EF4-FFF2-40B4-BE49-F238E27FC236}">
              <a16:creationId xmlns:a16="http://schemas.microsoft.com/office/drawing/2014/main" id="{522523E6-69EB-44D4-8D2A-F61A1555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6" name="2 Imagen" descr="http://appserver.utp.edu.co/SolicNec/adf/images/t.gif">
          <a:extLst>
            <a:ext uri="{FF2B5EF4-FFF2-40B4-BE49-F238E27FC236}">
              <a16:creationId xmlns:a16="http://schemas.microsoft.com/office/drawing/2014/main" id="{5DB71CE3-6EED-4480-A766-0F0CC3C7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7" name="3 Imagen" descr="http://appserver.utp.edu.co/SolicNec/adf/images/t.gif">
          <a:extLst>
            <a:ext uri="{FF2B5EF4-FFF2-40B4-BE49-F238E27FC236}">
              <a16:creationId xmlns:a16="http://schemas.microsoft.com/office/drawing/2014/main" id="{6C3119A1-885D-4299-AE6B-B992E44F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8" name="4 Imagen" descr="http://appserver.utp.edu.co/SolicNec/adf/images/t.gif">
          <a:extLst>
            <a:ext uri="{FF2B5EF4-FFF2-40B4-BE49-F238E27FC236}">
              <a16:creationId xmlns:a16="http://schemas.microsoft.com/office/drawing/2014/main" id="{5812DA6D-3873-4305-8494-C50888BA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9" name="3 Imagen" descr="http://appserver.utp.edu.co/SolicNec/adf/images/t.gif">
          <a:extLst>
            <a:ext uri="{FF2B5EF4-FFF2-40B4-BE49-F238E27FC236}">
              <a16:creationId xmlns:a16="http://schemas.microsoft.com/office/drawing/2014/main" id="{70588B18-9B5D-4263-9C83-48823AA8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20" name="4 Imagen" descr="http://appserver.utp.edu.co/SolicNec/adf/images/t.gif">
          <a:extLst>
            <a:ext uri="{FF2B5EF4-FFF2-40B4-BE49-F238E27FC236}">
              <a16:creationId xmlns:a16="http://schemas.microsoft.com/office/drawing/2014/main" id="{D1F213CE-B141-4F79-99CC-BB93326F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21" name="1 Imagen" descr="http://appserver.utp.edu.co/SolicNec/adf/images/t.gif">
          <a:extLst>
            <a:ext uri="{FF2B5EF4-FFF2-40B4-BE49-F238E27FC236}">
              <a16:creationId xmlns:a16="http://schemas.microsoft.com/office/drawing/2014/main" id="{9989402B-B2B9-43ED-A35B-FA60677B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47625" cy="9525"/>
    <xdr:pic>
      <xdr:nvPicPr>
        <xdr:cNvPr id="22" name="3 Imagen" descr="http://appserver.utp.edu.co/SolicNec/adf/images/t.gif">
          <a:extLst>
            <a:ext uri="{FF2B5EF4-FFF2-40B4-BE49-F238E27FC236}">
              <a16:creationId xmlns:a16="http://schemas.microsoft.com/office/drawing/2014/main" id="{740F3BD3-DD5E-4317-9B7E-965D8DBE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47625" cy="9525"/>
    <xdr:pic>
      <xdr:nvPicPr>
        <xdr:cNvPr id="23" name="4 Imagen" descr="http://appserver.utp.edu.co/SolicNec/adf/images/t.gif">
          <a:extLst>
            <a:ext uri="{FF2B5EF4-FFF2-40B4-BE49-F238E27FC236}">
              <a16:creationId xmlns:a16="http://schemas.microsoft.com/office/drawing/2014/main" id="{1A8DAD87-8A04-4C25-B79B-E1CB3D98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5778-9C5E-40D0-B10C-BDA686DF8482}">
  <dimension ref="A1:L764"/>
  <sheetViews>
    <sheetView tabSelected="1" topLeftCell="A757" workbookViewId="0">
      <selection activeCell="E783" sqref="E783"/>
    </sheetView>
  </sheetViews>
  <sheetFormatPr baseColWidth="10" defaultColWidth="11.42578125" defaultRowHeight="11.25" x14ac:dyDescent="0.2"/>
  <cols>
    <col min="1" max="1" width="23.42578125" style="1" customWidth="1"/>
    <col min="2" max="2" width="7" style="1" customWidth="1"/>
    <col min="3" max="3" width="8.28515625" style="1" bestFit="1" customWidth="1"/>
    <col min="4" max="4" width="27.28515625" style="1" customWidth="1"/>
    <col min="5" max="5" width="16.7109375" style="1" bestFit="1" customWidth="1"/>
    <col min="6" max="6" width="17.85546875" style="35" customWidth="1"/>
    <col min="7" max="7" width="16.5703125" style="1" bestFit="1" customWidth="1"/>
    <col min="8" max="8" width="8" style="1" bestFit="1" customWidth="1"/>
    <col min="9" max="9" width="12.28515625" style="1" customWidth="1"/>
    <col min="10" max="10" width="14.85546875" style="1" bestFit="1" customWidth="1"/>
    <col min="11" max="11" width="11.42578125" style="1"/>
    <col min="12" max="12" width="11.7109375" style="1" bestFit="1" customWidth="1"/>
    <col min="13" max="16384" width="11.42578125" style="1"/>
  </cols>
  <sheetData>
    <row r="1" spans="1:1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2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x14ac:dyDescent="0.2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x14ac:dyDescent="0.2">
      <c r="A5" s="40"/>
      <c r="B5" s="40"/>
      <c r="C5" s="40"/>
      <c r="D5" s="40"/>
      <c r="E5" s="40"/>
      <c r="F5" s="40"/>
      <c r="G5" s="40"/>
      <c r="H5" s="40"/>
      <c r="I5" s="2"/>
      <c r="J5" s="3"/>
      <c r="K5" s="4"/>
    </row>
    <row r="6" spans="1:11" x14ac:dyDescent="0.2">
      <c r="A6" s="5"/>
      <c r="B6" s="6"/>
      <c r="C6" s="2"/>
      <c r="D6" s="7"/>
      <c r="E6" s="2"/>
      <c r="F6" s="8"/>
      <c r="G6" s="9"/>
      <c r="H6" s="9"/>
      <c r="I6" s="10"/>
      <c r="J6" s="3"/>
      <c r="K6" s="4"/>
    </row>
    <row r="7" spans="1:11" x14ac:dyDescent="0.2">
      <c r="A7" s="11"/>
      <c r="B7" s="12"/>
      <c r="C7" s="3"/>
      <c r="D7" s="13"/>
      <c r="E7" s="3"/>
      <c r="F7" s="14"/>
      <c r="G7" s="3"/>
      <c r="H7" s="3"/>
      <c r="I7" s="3"/>
      <c r="J7" s="3"/>
      <c r="K7" s="4"/>
    </row>
    <row r="8" spans="1:11" ht="33.75" x14ac:dyDescent="0.2">
      <c r="A8" s="15" t="s">
        <v>2</v>
      </c>
      <c r="B8" s="15" t="s">
        <v>3</v>
      </c>
      <c r="C8" s="15" t="s">
        <v>4</v>
      </c>
      <c r="D8" s="15" t="s">
        <v>5</v>
      </c>
      <c r="E8" s="15" t="s">
        <v>6</v>
      </c>
      <c r="F8" s="15" t="s">
        <v>7</v>
      </c>
      <c r="G8" s="16" t="s">
        <v>8</v>
      </c>
      <c r="H8" s="16" t="s">
        <v>9</v>
      </c>
      <c r="I8" s="16" t="s">
        <v>10</v>
      </c>
      <c r="J8" s="16" t="s">
        <v>11</v>
      </c>
      <c r="K8" s="17" t="s">
        <v>12</v>
      </c>
    </row>
    <row r="9" spans="1:11" ht="22.5" x14ac:dyDescent="0.2">
      <c r="A9" s="42" t="s">
        <v>14</v>
      </c>
      <c r="B9" s="46">
        <v>1</v>
      </c>
      <c r="C9" s="18">
        <v>1</v>
      </c>
      <c r="D9" s="19" t="s">
        <v>15</v>
      </c>
      <c r="E9" s="19">
        <v>5</v>
      </c>
      <c r="F9" s="19" t="s">
        <v>76</v>
      </c>
      <c r="G9" s="18" t="s">
        <v>88</v>
      </c>
      <c r="H9" s="18">
        <v>2</v>
      </c>
      <c r="I9" s="20">
        <v>480760</v>
      </c>
      <c r="J9" s="20">
        <f t="shared" ref="J9:J40" si="0">+H9*I9</f>
        <v>961520</v>
      </c>
      <c r="K9" s="18">
        <v>120</v>
      </c>
    </row>
    <row r="10" spans="1:11" x14ac:dyDescent="0.2">
      <c r="A10" s="42"/>
      <c r="B10" s="47"/>
      <c r="C10" s="18">
        <v>31</v>
      </c>
      <c r="D10" s="19" t="s">
        <v>16</v>
      </c>
      <c r="E10" s="19">
        <v>500</v>
      </c>
      <c r="F10" s="19" t="s">
        <v>77</v>
      </c>
      <c r="G10" s="18" t="s">
        <v>89</v>
      </c>
      <c r="H10" s="18">
        <v>1</v>
      </c>
      <c r="I10" s="20">
        <v>421022</v>
      </c>
      <c r="J10" s="20">
        <f t="shared" si="0"/>
        <v>421022</v>
      </c>
      <c r="K10" s="18">
        <v>20</v>
      </c>
    </row>
    <row r="11" spans="1:11" x14ac:dyDescent="0.2">
      <c r="A11" s="42"/>
      <c r="B11" s="47"/>
      <c r="C11" s="18">
        <v>43</v>
      </c>
      <c r="D11" s="19" t="s">
        <v>17</v>
      </c>
      <c r="E11" s="19">
        <v>750</v>
      </c>
      <c r="F11" s="19" t="s">
        <v>78</v>
      </c>
      <c r="G11" s="18" t="s">
        <v>90</v>
      </c>
      <c r="H11" s="18">
        <v>30</v>
      </c>
      <c r="I11" s="20">
        <v>8000</v>
      </c>
      <c r="J11" s="20">
        <f t="shared" si="0"/>
        <v>240000</v>
      </c>
      <c r="K11" s="18">
        <v>20</v>
      </c>
    </row>
    <row r="12" spans="1:11" x14ac:dyDescent="0.2">
      <c r="A12" s="42"/>
      <c r="B12" s="47"/>
      <c r="C12" s="18">
        <v>44</v>
      </c>
      <c r="D12" s="19" t="s">
        <v>17</v>
      </c>
      <c r="E12" s="19" t="s">
        <v>18</v>
      </c>
      <c r="F12" s="19" t="s">
        <v>79</v>
      </c>
      <c r="G12" s="18" t="s">
        <v>90</v>
      </c>
      <c r="H12" s="18">
        <v>27</v>
      </c>
      <c r="I12" s="20">
        <v>37000</v>
      </c>
      <c r="J12" s="20">
        <f t="shared" si="0"/>
        <v>999000</v>
      </c>
      <c r="K12" s="18">
        <v>20</v>
      </c>
    </row>
    <row r="13" spans="1:11" ht="22.5" x14ac:dyDescent="0.2">
      <c r="A13" s="42"/>
      <c r="B13" s="47"/>
      <c r="C13" s="18">
        <v>50</v>
      </c>
      <c r="D13" s="19" t="s">
        <v>19</v>
      </c>
      <c r="E13" s="19">
        <v>10</v>
      </c>
      <c r="F13" s="19" t="s">
        <v>80</v>
      </c>
      <c r="G13" s="18" t="s">
        <v>91</v>
      </c>
      <c r="H13" s="18">
        <v>1</v>
      </c>
      <c r="I13" s="20">
        <v>1692775</v>
      </c>
      <c r="J13" s="20">
        <f t="shared" si="0"/>
        <v>1692775</v>
      </c>
      <c r="K13" s="18">
        <v>120</v>
      </c>
    </row>
    <row r="14" spans="1:11" ht="67.5" x14ac:dyDescent="0.2">
      <c r="A14" s="42"/>
      <c r="B14" s="47"/>
      <c r="C14" s="18">
        <v>55</v>
      </c>
      <c r="D14" s="19" t="s">
        <v>20</v>
      </c>
      <c r="E14" s="19">
        <v>50</v>
      </c>
      <c r="F14" s="19" t="s">
        <v>80</v>
      </c>
      <c r="G14" s="18" t="s">
        <v>88</v>
      </c>
      <c r="H14" s="18">
        <v>2</v>
      </c>
      <c r="I14" s="20">
        <v>513485</v>
      </c>
      <c r="J14" s="20">
        <f t="shared" si="0"/>
        <v>1026970</v>
      </c>
      <c r="K14" s="18">
        <v>20</v>
      </c>
    </row>
    <row r="15" spans="1:11" x14ac:dyDescent="0.2">
      <c r="A15" s="42"/>
      <c r="B15" s="47"/>
      <c r="C15" s="18">
        <v>63</v>
      </c>
      <c r="D15" s="19" t="s">
        <v>21</v>
      </c>
      <c r="E15" s="19">
        <v>2500</v>
      </c>
      <c r="F15" s="19" t="s">
        <v>80</v>
      </c>
      <c r="G15" s="18" t="s">
        <v>88</v>
      </c>
      <c r="H15" s="18">
        <v>1</v>
      </c>
      <c r="I15" s="20">
        <v>3300346</v>
      </c>
      <c r="J15" s="20">
        <f t="shared" si="0"/>
        <v>3300346</v>
      </c>
      <c r="K15" s="18">
        <v>90</v>
      </c>
    </row>
    <row r="16" spans="1:11" ht="67.5" x14ac:dyDescent="0.2">
      <c r="A16" s="42"/>
      <c r="B16" s="47"/>
      <c r="C16" s="18">
        <v>66</v>
      </c>
      <c r="D16" s="19" t="s">
        <v>22</v>
      </c>
      <c r="E16" s="19" t="s">
        <v>23</v>
      </c>
      <c r="F16" s="19" t="s">
        <v>81</v>
      </c>
      <c r="G16" s="18" t="s">
        <v>88</v>
      </c>
      <c r="H16" s="18">
        <v>1</v>
      </c>
      <c r="I16" s="20">
        <v>357238</v>
      </c>
      <c r="J16" s="20">
        <f t="shared" si="0"/>
        <v>357238</v>
      </c>
      <c r="K16" s="18">
        <v>20</v>
      </c>
    </row>
    <row r="17" spans="1:11" ht="67.5" x14ac:dyDescent="0.2">
      <c r="A17" s="42"/>
      <c r="B17" s="47"/>
      <c r="C17" s="18">
        <v>67</v>
      </c>
      <c r="D17" s="19" t="s">
        <v>24</v>
      </c>
      <c r="E17" s="19" t="s">
        <v>23</v>
      </c>
      <c r="F17" s="19" t="s">
        <v>81</v>
      </c>
      <c r="G17" s="18" t="s">
        <v>88</v>
      </c>
      <c r="H17" s="18">
        <v>1</v>
      </c>
      <c r="I17" s="20">
        <v>511700</v>
      </c>
      <c r="J17" s="20">
        <f t="shared" si="0"/>
        <v>511700</v>
      </c>
      <c r="K17" s="18">
        <v>20</v>
      </c>
    </row>
    <row r="18" spans="1:11" ht="67.5" x14ac:dyDescent="0.2">
      <c r="A18" s="42"/>
      <c r="B18" s="47"/>
      <c r="C18" s="18">
        <v>68</v>
      </c>
      <c r="D18" s="19" t="s">
        <v>25</v>
      </c>
      <c r="E18" s="19" t="s">
        <v>23</v>
      </c>
      <c r="F18" s="19" t="s">
        <v>81</v>
      </c>
      <c r="G18" s="18" t="s">
        <v>88</v>
      </c>
      <c r="H18" s="18">
        <v>1</v>
      </c>
      <c r="I18" s="20">
        <v>396508</v>
      </c>
      <c r="J18" s="20">
        <f t="shared" si="0"/>
        <v>396508</v>
      </c>
      <c r="K18" s="18">
        <v>20</v>
      </c>
    </row>
    <row r="19" spans="1:11" ht="33.75" x14ac:dyDescent="0.2">
      <c r="A19" s="42"/>
      <c r="B19" s="47"/>
      <c r="C19" s="18">
        <v>74</v>
      </c>
      <c r="D19" s="19" t="s">
        <v>26</v>
      </c>
      <c r="E19" s="19">
        <v>80</v>
      </c>
      <c r="F19" s="19" t="s">
        <v>80</v>
      </c>
      <c r="G19" s="18" t="s">
        <v>88</v>
      </c>
      <c r="H19" s="18">
        <v>2</v>
      </c>
      <c r="I19" s="20">
        <v>471597</v>
      </c>
      <c r="J19" s="20">
        <f t="shared" si="0"/>
        <v>943194</v>
      </c>
      <c r="K19" s="18">
        <v>120</v>
      </c>
    </row>
    <row r="20" spans="1:11" ht="101.25" x14ac:dyDescent="0.2">
      <c r="A20" s="42"/>
      <c r="B20" s="47"/>
      <c r="C20" s="18">
        <v>77</v>
      </c>
      <c r="D20" s="19" t="s">
        <v>27</v>
      </c>
      <c r="E20" s="19" t="s">
        <v>28</v>
      </c>
      <c r="F20" s="19" t="s">
        <v>82</v>
      </c>
      <c r="G20" s="18" t="s">
        <v>88</v>
      </c>
      <c r="H20" s="18">
        <v>2</v>
      </c>
      <c r="I20" s="20">
        <v>150892</v>
      </c>
      <c r="J20" s="20">
        <f t="shared" si="0"/>
        <v>301784</v>
      </c>
      <c r="K20" s="18">
        <v>120</v>
      </c>
    </row>
    <row r="21" spans="1:11" ht="45" x14ac:dyDescent="0.2">
      <c r="A21" s="42"/>
      <c r="B21" s="47"/>
      <c r="C21" s="18">
        <v>82</v>
      </c>
      <c r="D21" s="19" t="s">
        <v>29</v>
      </c>
      <c r="E21" s="19" t="s">
        <v>28</v>
      </c>
      <c r="F21" s="19" t="s">
        <v>82</v>
      </c>
      <c r="G21" s="18" t="s">
        <v>88</v>
      </c>
      <c r="H21" s="18">
        <v>1</v>
      </c>
      <c r="I21" s="20">
        <v>175763</v>
      </c>
      <c r="J21" s="20">
        <f t="shared" si="0"/>
        <v>175763</v>
      </c>
      <c r="K21" s="18">
        <v>120</v>
      </c>
    </row>
    <row r="22" spans="1:11" ht="45" x14ac:dyDescent="0.2">
      <c r="A22" s="42"/>
      <c r="B22" s="47"/>
      <c r="C22" s="18">
        <v>85</v>
      </c>
      <c r="D22" s="19" t="s">
        <v>30</v>
      </c>
      <c r="E22" s="19" t="s">
        <v>28</v>
      </c>
      <c r="F22" s="19" t="s">
        <v>82</v>
      </c>
      <c r="G22" s="18" t="s">
        <v>88</v>
      </c>
      <c r="H22" s="18">
        <v>1</v>
      </c>
      <c r="I22" s="20">
        <v>126854</v>
      </c>
      <c r="J22" s="20">
        <f t="shared" si="0"/>
        <v>126854</v>
      </c>
      <c r="K22" s="18">
        <v>120</v>
      </c>
    </row>
    <row r="23" spans="1:11" ht="67.5" x14ac:dyDescent="0.2">
      <c r="A23" s="42"/>
      <c r="B23" s="47"/>
      <c r="C23" s="18">
        <v>88</v>
      </c>
      <c r="D23" s="19" t="s">
        <v>31</v>
      </c>
      <c r="E23" s="19" t="s">
        <v>28</v>
      </c>
      <c r="F23" s="19" t="s">
        <v>82</v>
      </c>
      <c r="G23" s="18" t="s">
        <v>88</v>
      </c>
      <c r="H23" s="18">
        <v>1</v>
      </c>
      <c r="I23" s="20">
        <v>150178</v>
      </c>
      <c r="J23" s="20">
        <f t="shared" si="0"/>
        <v>150178</v>
      </c>
      <c r="K23" s="18">
        <v>120</v>
      </c>
    </row>
    <row r="24" spans="1:11" ht="45" x14ac:dyDescent="0.2">
      <c r="A24" s="42"/>
      <c r="B24" s="47"/>
      <c r="C24" s="18">
        <v>90</v>
      </c>
      <c r="D24" s="19" t="s">
        <v>32</v>
      </c>
      <c r="E24" s="19" t="s">
        <v>28</v>
      </c>
      <c r="F24" s="19" t="s">
        <v>82</v>
      </c>
      <c r="G24" s="18" t="s">
        <v>88</v>
      </c>
      <c r="H24" s="18">
        <v>1</v>
      </c>
      <c r="I24" s="20">
        <v>131971</v>
      </c>
      <c r="J24" s="20">
        <f t="shared" si="0"/>
        <v>131971</v>
      </c>
      <c r="K24" s="18">
        <v>120</v>
      </c>
    </row>
    <row r="25" spans="1:11" ht="45" x14ac:dyDescent="0.2">
      <c r="A25" s="42"/>
      <c r="B25" s="47"/>
      <c r="C25" s="18">
        <v>91</v>
      </c>
      <c r="D25" s="19" t="s">
        <v>33</v>
      </c>
      <c r="E25" s="19" t="s">
        <v>28</v>
      </c>
      <c r="F25" s="19" t="s">
        <v>82</v>
      </c>
      <c r="G25" s="18" t="s">
        <v>88</v>
      </c>
      <c r="H25" s="18">
        <v>1</v>
      </c>
      <c r="I25" s="20">
        <v>147322</v>
      </c>
      <c r="J25" s="20">
        <f t="shared" si="0"/>
        <v>147322</v>
      </c>
      <c r="K25" s="18">
        <v>120</v>
      </c>
    </row>
    <row r="26" spans="1:11" ht="22.5" x14ac:dyDescent="0.2">
      <c r="A26" s="42"/>
      <c r="B26" s="47"/>
      <c r="C26" s="18">
        <v>98</v>
      </c>
      <c r="D26" s="19" t="s">
        <v>34</v>
      </c>
      <c r="E26" s="19">
        <v>100</v>
      </c>
      <c r="F26" s="19" t="s">
        <v>78</v>
      </c>
      <c r="G26" s="18" t="s">
        <v>88</v>
      </c>
      <c r="H26" s="18">
        <v>1</v>
      </c>
      <c r="I26" s="20">
        <v>161126</v>
      </c>
      <c r="J26" s="20">
        <f t="shared" si="0"/>
        <v>161126</v>
      </c>
      <c r="K26" s="18">
        <v>120</v>
      </c>
    </row>
    <row r="27" spans="1:11" x14ac:dyDescent="0.2">
      <c r="A27" s="42"/>
      <c r="B27" s="47"/>
      <c r="C27" s="18">
        <v>101</v>
      </c>
      <c r="D27" s="19" t="s">
        <v>35</v>
      </c>
      <c r="E27" s="19">
        <v>1000</v>
      </c>
      <c r="F27" s="19" t="s">
        <v>80</v>
      </c>
      <c r="G27" s="18" t="s">
        <v>88</v>
      </c>
      <c r="H27" s="18">
        <v>1</v>
      </c>
      <c r="I27" s="20">
        <v>762433</v>
      </c>
      <c r="J27" s="20">
        <f t="shared" si="0"/>
        <v>762433</v>
      </c>
      <c r="K27" s="18">
        <v>120</v>
      </c>
    </row>
    <row r="28" spans="1:11" x14ac:dyDescent="0.2">
      <c r="A28" s="42"/>
      <c r="B28" s="47"/>
      <c r="C28" s="18">
        <v>102</v>
      </c>
      <c r="D28" s="19" t="s">
        <v>36</v>
      </c>
      <c r="E28" s="19">
        <v>1</v>
      </c>
      <c r="F28" s="19" t="s">
        <v>83</v>
      </c>
      <c r="G28" s="18" t="s">
        <v>92</v>
      </c>
      <c r="H28" s="18">
        <v>2</v>
      </c>
      <c r="I28" s="20">
        <v>136850</v>
      </c>
      <c r="J28" s="20">
        <f t="shared" si="0"/>
        <v>273700</v>
      </c>
      <c r="K28" s="18">
        <v>120</v>
      </c>
    </row>
    <row r="29" spans="1:11" ht="33.75" x14ac:dyDescent="0.2">
      <c r="A29" s="42"/>
      <c r="B29" s="47"/>
      <c r="C29" s="18">
        <v>115</v>
      </c>
      <c r="D29" s="19" t="s">
        <v>37</v>
      </c>
      <c r="E29" s="19" t="s">
        <v>38</v>
      </c>
      <c r="F29" s="19" t="s">
        <v>84</v>
      </c>
      <c r="G29" s="18" t="s">
        <v>88</v>
      </c>
      <c r="H29" s="18">
        <v>1</v>
      </c>
      <c r="I29" s="20">
        <v>715190</v>
      </c>
      <c r="J29" s="20">
        <f t="shared" si="0"/>
        <v>715190</v>
      </c>
      <c r="K29" s="18">
        <v>20</v>
      </c>
    </row>
    <row r="30" spans="1:11" ht="22.5" x14ac:dyDescent="0.2">
      <c r="A30" s="42"/>
      <c r="B30" s="47"/>
      <c r="C30" s="18">
        <v>121</v>
      </c>
      <c r="D30" s="19" t="s">
        <v>39</v>
      </c>
      <c r="E30" s="19" t="s">
        <v>40</v>
      </c>
      <c r="F30" s="19" t="s">
        <v>81</v>
      </c>
      <c r="G30" s="18" t="s">
        <v>88</v>
      </c>
      <c r="H30" s="18">
        <v>7</v>
      </c>
      <c r="I30" s="20">
        <v>389963</v>
      </c>
      <c r="J30" s="20">
        <f t="shared" si="0"/>
        <v>2729741</v>
      </c>
      <c r="K30" s="18">
        <v>20</v>
      </c>
    </row>
    <row r="31" spans="1:11" x14ac:dyDescent="0.2">
      <c r="A31" s="42"/>
      <c r="B31" s="47"/>
      <c r="C31" s="18">
        <v>130</v>
      </c>
      <c r="D31" s="19" t="s">
        <v>41</v>
      </c>
      <c r="E31" s="19" t="s">
        <v>42</v>
      </c>
      <c r="F31" s="19" t="s">
        <v>85</v>
      </c>
      <c r="G31" s="18" t="s">
        <v>93</v>
      </c>
      <c r="H31" s="18">
        <v>1</v>
      </c>
      <c r="I31" s="20">
        <v>2344300</v>
      </c>
      <c r="J31" s="20">
        <f t="shared" si="0"/>
        <v>2344300</v>
      </c>
      <c r="K31" s="18">
        <v>90</v>
      </c>
    </row>
    <row r="32" spans="1:11" x14ac:dyDescent="0.2">
      <c r="A32" s="42"/>
      <c r="B32" s="47"/>
      <c r="C32" s="18">
        <v>132</v>
      </c>
      <c r="D32" s="19" t="s">
        <v>43</v>
      </c>
      <c r="E32" s="19">
        <v>1</v>
      </c>
      <c r="F32" s="19" t="s">
        <v>83</v>
      </c>
      <c r="G32" s="18" t="s">
        <v>92</v>
      </c>
      <c r="H32" s="18">
        <v>6</v>
      </c>
      <c r="I32" s="20">
        <v>101150</v>
      </c>
      <c r="J32" s="20">
        <f t="shared" si="0"/>
        <v>606900</v>
      </c>
      <c r="K32" s="18">
        <v>20</v>
      </c>
    </row>
    <row r="33" spans="1:11" ht="67.5" x14ac:dyDescent="0.2">
      <c r="A33" s="42"/>
      <c r="B33" s="47"/>
      <c r="C33" s="18">
        <v>133</v>
      </c>
      <c r="D33" s="19" t="s">
        <v>44</v>
      </c>
      <c r="E33" s="19" t="s">
        <v>45</v>
      </c>
      <c r="F33" s="19" t="s">
        <v>45</v>
      </c>
      <c r="G33" s="18" t="s">
        <v>88</v>
      </c>
      <c r="H33" s="18">
        <v>1</v>
      </c>
      <c r="I33" s="20">
        <v>282149</v>
      </c>
      <c r="J33" s="20">
        <f t="shared" si="0"/>
        <v>282149</v>
      </c>
      <c r="K33" s="18">
        <v>20</v>
      </c>
    </row>
    <row r="34" spans="1:11" ht="67.5" x14ac:dyDescent="0.2">
      <c r="A34" s="42"/>
      <c r="B34" s="47"/>
      <c r="C34" s="18">
        <v>134</v>
      </c>
      <c r="D34" s="19" t="s">
        <v>46</v>
      </c>
      <c r="E34" s="19" t="s">
        <v>45</v>
      </c>
      <c r="F34" s="19" t="s">
        <v>45</v>
      </c>
      <c r="G34" s="18" t="s">
        <v>88</v>
      </c>
      <c r="H34" s="18">
        <v>1</v>
      </c>
      <c r="I34" s="20">
        <v>282149</v>
      </c>
      <c r="J34" s="20">
        <f t="shared" si="0"/>
        <v>282149</v>
      </c>
      <c r="K34" s="18">
        <v>20</v>
      </c>
    </row>
    <row r="35" spans="1:11" ht="67.5" x14ac:dyDescent="0.2">
      <c r="A35" s="42"/>
      <c r="B35" s="47"/>
      <c r="C35" s="18">
        <v>135</v>
      </c>
      <c r="D35" s="19" t="s">
        <v>47</v>
      </c>
      <c r="E35" s="19" t="s">
        <v>45</v>
      </c>
      <c r="F35" s="19" t="s">
        <v>45</v>
      </c>
      <c r="G35" s="18" t="s">
        <v>88</v>
      </c>
      <c r="H35" s="18">
        <v>1</v>
      </c>
      <c r="I35" s="20">
        <v>502418</v>
      </c>
      <c r="J35" s="20">
        <f t="shared" si="0"/>
        <v>502418</v>
      </c>
      <c r="K35" s="18">
        <v>20</v>
      </c>
    </row>
    <row r="36" spans="1:11" ht="67.5" x14ac:dyDescent="0.2">
      <c r="A36" s="42"/>
      <c r="B36" s="47"/>
      <c r="C36" s="18">
        <v>144</v>
      </c>
      <c r="D36" s="19" t="s">
        <v>48</v>
      </c>
      <c r="E36" s="19">
        <v>500</v>
      </c>
      <c r="F36" s="19" t="s">
        <v>78</v>
      </c>
      <c r="G36" s="18" t="s">
        <v>88</v>
      </c>
      <c r="H36" s="18">
        <v>1</v>
      </c>
      <c r="I36" s="20">
        <v>389963</v>
      </c>
      <c r="J36" s="20">
        <f t="shared" si="0"/>
        <v>389963</v>
      </c>
      <c r="K36" s="18">
        <v>20</v>
      </c>
    </row>
    <row r="37" spans="1:11" ht="33.75" x14ac:dyDescent="0.2">
      <c r="A37" s="42"/>
      <c r="B37" s="47"/>
      <c r="C37" s="18">
        <v>145</v>
      </c>
      <c r="D37" s="19" t="s">
        <v>49</v>
      </c>
      <c r="E37" s="19"/>
      <c r="F37" s="19"/>
      <c r="G37" s="18" t="s">
        <v>93</v>
      </c>
      <c r="H37" s="18">
        <v>1</v>
      </c>
      <c r="I37" s="20">
        <v>3040212</v>
      </c>
      <c r="J37" s="20">
        <f t="shared" si="0"/>
        <v>3040212</v>
      </c>
      <c r="K37" s="18">
        <v>90</v>
      </c>
    </row>
    <row r="38" spans="1:11" x14ac:dyDescent="0.2">
      <c r="A38" s="42"/>
      <c r="B38" s="47"/>
      <c r="C38" s="18">
        <v>163</v>
      </c>
      <c r="D38" s="19" t="s">
        <v>50</v>
      </c>
      <c r="E38" s="19">
        <v>100</v>
      </c>
      <c r="F38" s="19" t="s">
        <v>80</v>
      </c>
      <c r="G38" s="18" t="s">
        <v>88</v>
      </c>
      <c r="H38" s="18">
        <v>2</v>
      </c>
      <c r="I38" s="20">
        <v>973896</v>
      </c>
      <c r="J38" s="20">
        <f t="shared" si="0"/>
        <v>1947792</v>
      </c>
      <c r="K38" s="18">
        <v>20</v>
      </c>
    </row>
    <row r="39" spans="1:11" x14ac:dyDescent="0.2">
      <c r="A39" s="42"/>
      <c r="B39" s="47"/>
      <c r="C39" s="18">
        <v>164</v>
      </c>
      <c r="D39" s="19" t="s">
        <v>51</v>
      </c>
      <c r="E39" s="19">
        <v>1000</v>
      </c>
      <c r="F39" s="19" t="s">
        <v>78</v>
      </c>
      <c r="G39" s="18" t="s">
        <v>91</v>
      </c>
      <c r="H39" s="18">
        <v>1</v>
      </c>
      <c r="I39" s="20">
        <v>240023</v>
      </c>
      <c r="J39" s="20">
        <f t="shared" si="0"/>
        <v>240023</v>
      </c>
      <c r="K39" s="18">
        <v>20</v>
      </c>
    </row>
    <row r="40" spans="1:11" x14ac:dyDescent="0.2">
      <c r="A40" s="42"/>
      <c r="B40" s="47"/>
      <c r="C40" s="18">
        <v>172</v>
      </c>
      <c r="D40" s="19" t="s">
        <v>52</v>
      </c>
      <c r="E40" s="19" t="s">
        <v>53</v>
      </c>
      <c r="F40" s="19" t="s">
        <v>77</v>
      </c>
      <c r="G40" s="18" t="s">
        <v>91</v>
      </c>
      <c r="H40" s="18">
        <v>2</v>
      </c>
      <c r="I40" s="20">
        <v>297500</v>
      </c>
      <c r="J40" s="20">
        <f t="shared" si="0"/>
        <v>595000</v>
      </c>
      <c r="K40" s="18">
        <v>20</v>
      </c>
    </row>
    <row r="41" spans="1:11" x14ac:dyDescent="0.2">
      <c r="A41" s="42"/>
      <c r="B41" s="47"/>
      <c r="C41" s="18">
        <v>176</v>
      </c>
      <c r="D41" s="19" t="s">
        <v>54</v>
      </c>
      <c r="E41" s="19" t="s">
        <v>55</v>
      </c>
      <c r="F41" s="19" t="s">
        <v>78</v>
      </c>
      <c r="G41" s="18" t="s">
        <v>91</v>
      </c>
      <c r="H41" s="18">
        <v>10</v>
      </c>
      <c r="I41" s="20">
        <v>141253</v>
      </c>
      <c r="J41" s="20">
        <f t="shared" ref="J41:J72" si="1">+H41*I41</f>
        <v>1412530</v>
      </c>
      <c r="K41" s="18">
        <v>20</v>
      </c>
    </row>
    <row r="42" spans="1:11" ht="22.5" x14ac:dyDescent="0.2">
      <c r="A42" s="42"/>
      <c r="B42" s="47"/>
      <c r="C42" s="18">
        <v>177</v>
      </c>
      <c r="D42" s="19" t="s">
        <v>56</v>
      </c>
      <c r="E42" s="19" t="s">
        <v>55</v>
      </c>
      <c r="F42" s="19" t="s">
        <v>78</v>
      </c>
      <c r="G42" s="18" t="s">
        <v>91</v>
      </c>
      <c r="H42" s="18">
        <v>10</v>
      </c>
      <c r="I42" s="20">
        <v>147679</v>
      </c>
      <c r="J42" s="20">
        <f t="shared" si="1"/>
        <v>1476790</v>
      </c>
      <c r="K42" s="18">
        <v>90</v>
      </c>
    </row>
    <row r="43" spans="1:11" ht="33.75" x14ac:dyDescent="0.2">
      <c r="A43" s="42"/>
      <c r="B43" s="47"/>
      <c r="C43" s="18">
        <v>186</v>
      </c>
      <c r="D43" s="19" t="s">
        <v>57</v>
      </c>
      <c r="E43" s="19">
        <v>100</v>
      </c>
      <c r="F43" s="19" t="s">
        <v>80</v>
      </c>
      <c r="G43" s="18" t="s">
        <v>93</v>
      </c>
      <c r="H43" s="18">
        <v>1</v>
      </c>
      <c r="I43" s="20">
        <v>585480</v>
      </c>
      <c r="J43" s="20">
        <f t="shared" si="1"/>
        <v>585480</v>
      </c>
      <c r="K43" s="18">
        <v>90</v>
      </c>
    </row>
    <row r="44" spans="1:11" ht="33.75" x14ac:dyDescent="0.2">
      <c r="A44" s="42"/>
      <c r="B44" s="47"/>
      <c r="C44" s="18">
        <v>188</v>
      </c>
      <c r="D44" s="19" t="s">
        <v>58</v>
      </c>
      <c r="E44" s="19" t="s">
        <v>59</v>
      </c>
      <c r="F44" s="19" t="s">
        <v>86</v>
      </c>
      <c r="G44" s="18" t="s">
        <v>88</v>
      </c>
      <c r="H44" s="18">
        <v>2</v>
      </c>
      <c r="I44" s="20">
        <v>761600</v>
      </c>
      <c r="J44" s="20">
        <f t="shared" si="1"/>
        <v>1523200</v>
      </c>
      <c r="K44" s="18">
        <v>120</v>
      </c>
    </row>
    <row r="45" spans="1:11" ht="22.5" x14ac:dyDescent="0.2">
      <c r="A45" s="42"/>
      <c r="B45" s="47"/>
      <c r="C45" s="18">
        <v>191</v>
      </c>
      <c r="D45" s="19" t="s">
        <v>60</v>
      </c>
      <c r="E45" s="19">
        <v>500</v>
      </c>
      <c r="F45" s="19" t="s">
        <v>78</v>
      </c>
      <c r="G45" s="18" t="s">
        <v>88</v>
      </c>
      <c r="H45" s="18">
        <v>1</v>
      </c>
      <c r="I45" s="20">
        <v>317135</v>
      </c>
      <c r="J45" s="20">
        <f t="shared" si="1"/>
        <v>317135</v>
      </c>
      <c r="K45" s="18">
        <v>90</v>
      </c>
    </row>
    <row r="46" spans="1:11" ht="22.5" x14ac:dyDescent="0.2">
      <c r="A46" s="42"/>
      <c r="B46" s="47"/>
      <c r="C46" s="18">
        <v>198</v>
      </c>
      <c r="D46" s="19" t="s">
        <v>61</v>
      </c>
      <c r="E46" s="19">
        <v>250</v>
      </c>
      <c r="F46" s="19" t="s">
        <v>77</v>
      </c>
      <c r="G46" s="18" t="s">
        <v>88</v>
      </c>
      <c r="H46" s="18">
        <v>3</v>
      </c>
      <c r="I46" s="20">
        <v>864535</v>
      </c>
      <c r="J46" s="20">
        <f t="shared" si="1"/>
        <v>2593605</v>
      </c>
      <c r="K46" s="18">
        <v>120</v>
      </c>
    </row>
    <row r="47" spans="1:11" x14ac:dyDescent="0.2">
      <c r="A47" s="42"/>
      <c r="B47" s="47"/>
      <c r="C47" s="18">
        <v>200</v>
      </c>
      <c r="D47" s="19" t="s">
        <v>62</v>
      </c>
      <c r="E47" s="19">
        <v>100</v>
      </c>
      <c r="F47" s="19" t="s">
        <v>78</v>
      </c>
      <c r="G47" s="18" t="s">
        <v>91</v>
      </c>
      <c r="H47" s="18">
        <v>1</v>
      </c>
      <c r="I47" s="20">
        <v>122570</v>
      </c>
      <c r="J47" s="20">
        <f t="shared" si="1"/>
        <v>122570</v>
      </c>
      <c r="K47" s="18">
        <v>90</v>
      </c>
    </row>
    <row r="48" spans="1:11" x14ac:dyDescent="0.2">
      <c r="A48" s="42"/>
      <c r="B48" s="47"/>
      <c r="C48" s="18">
        <v>203</v>
      </c>
      <c r="D48" s="19" t="s">
        <v>63</v>
      </c>
      <c r="E48" s="19">
        <v>1000</v>
      </c>
      <c r="F48" s="19" t="s">
        <v>78</v>
      </c>
      <c r="G48" s="18" t="s">
        <v>94</v>
      </c>
      <c r="H48" s="18">
        <v>2</v>
      </c>
      <c r="I48" s="20">
        <v>181475</v>
      </c>
      <c r="J48" s="20">
        <f t="shared" si="1"/>
        <v>362950</v>
      </c>
      <c r="K48" s="18">
        <v>20</v>
      </c>
    </row>
    <row r="49" spans="1:11" x14ac:dyDescent="0.2">
      <c r="A49" s="42"/>
      <c r="B49" s="47"/>
      <c r="C49" s="18">
        <v>204</v>
      </c>
      <c r="D49" s="19" t="s">
        <v>64</v>
      </c>
      <c r="E49" s="19">
        <v>25</v>
      </c>
      <c r="F49" s="19" t="s">
        <v>77</v>
      </c>
      <c r="G49" s="18" t="s">
        <v>91</v>
      </c>
      <c r="H49" s="18">
        <v>1</v>
      </c>
      <c r="I49" s="20">
        <v>186830</v>
      </c>
      <c r="J49" s="20">
        <f t="shared" si="1"/>
        <v>186830</v>
      </c>
      <c r="K49" s="18">
        <v>90</v>
      </c>
    </row>
    <row r="50" spans="1:11" ht="22.5" x14ac:dyDescent="0.2">
      <c r="A50" s="42"/>
      <c r="B50" s="47"/>
      <c r="C50" s="18">
        <v>229</v>
      </c>
      <c r="D50" s="19" t="s">
        <v>65</v>
      </c>
      <c r="E50" s="19">
        <v>1000</v>
      </c>
      <c r="F50" s="19" t="s">
        <v>78</v>
      </c>
      <c r="G50" s="18" t="s">
        <v>91</v>
      </c>
      <c r="H50" s="18">
        <v>1</v>
      </c>
      <c r="I50" s="20">
        <v>228480</v>
      </c>
      <c r="J50" s="20">
        <f t="shared" si="1"/>
        <v>228480</v>
      </c>
      <c r="K50" s="18">
        <v>120</v>
      </c>
    </row>
    <row r="51" spans="1:11" ht="22.5" x14ac:dyDescent="0.2">
      <c r="A51" s="42"/>
      <c r="B51" s="47"/>
      <c r="C51" s="18">
        <v>243</v>
      </c>
      <c r="D51" s="19" t="s">
        <v>66</v>
      </c>
      <c r="E51" s="19">
        <v>80</v>
      </c>
      <c r="F51" s="19" t="s">
        <v>77</v>
      </c>
      <c r="G51" s="18" t="s">
        <v>88</v>
      </c>
      <c r="H51" s="18">
        <v>2</v>
      </c>
      <c r="I51" s="20">
        <v>850493</v>
      </c>
      <c r="J51" s="20">
        <f t="shared" si="1"/>
        <v>1700986</v>
      </c>
      <c r="K51" s="18">
        <v>20</v>
      </c>
    </row>
    <row r="52" spans="1:11" x14ac:dyDescent="0.2">
      <c r="A52" s="42"/>
      <c r="B52" s="47"/>
      <c r="C52" s="18">
        <v>247</v>
      </c>
      <c r="D52" s="19" t="s">
        <v>67</v>
      </c>
      <c r="E52" s="19">
        <v>10</v>
      </c>
      <c r="F52" s="19" t="s">
        <v>77</v>
      </c>
      <c r="G52" s="18" t="s">
        <v>91</v>
      </c>
      <c r="H52" s="18">
        <v>1</v>
      </c>
      <c r="I52" s="20">
        <v>266084</v>
      </c>
      <c r="J52" s="20">
        <f t="shared" si="1"/>
        <v>266084</v>
      </c>
      <c r="K52" s="18">
        <v>20</v>
      </c>
    </row>
    <row r="53" spans="1:11" ht="33.75" x14ac:dyDescent="0.2">
      <c r="A53" s="42"/>
      <c r="B53" s="47"/>
      <c r="C53" s="18">
        <v>248</v>
      </c>
      <c r="D53" s="19" t="s">
        <v>68</v>
      </c>
      <c r="E53" s="19">
        <v>50</v>
      </c>
      <c r="F53" s="19" t="s">
        <v>77</v>
      </c>
      <c r="G53" s="18" t="s">
        <v>95</v>
      </c>
      <c r="H53" s="18">
        <v>1</v>
      </c>
      <c r="I53" s="20">
        <v>1782858</v>
      </c>
      <c r="J53" s="20">
        <f t="shared" si="1"/>
        <v>1782858</v>
      </c>
      <c r="K53" s="18">
        <v>120</v>
      </c>
    </row>
    <row r="54" spans="1:11" ht="22.5" x14ac:dyDescent="0.2">
      <c r="A54" s="42"/>
      <c r="B54" s="47"/>
      <c r="C54" s="18">
        <v>249</v>
      </c>
      <c r="D54" s="19" t="s">
        <v>69</v>
      </c>
      <c r="E54" s="19">
        <v>500</v>
      </c>
      <c r="F54" s="19" t="s">
        <v>87</v>
      </c>
      <c r="G54" s="18" t="s">
        <v>95</v>
      </c>
      <c r="H54" s="18">
        <v>1</v>
      </c>
      <c r="I54" s="20">
        <v>3030930</v>
      </c>
      <c r="J54" s="20">
        <f t="shared" si="1"/>
        <v>3030930</v>
      </c>
      <c r="K54" s="18">
        <v>90</v>
      </c>
    </row>
    <row r="55" spans="1:11" ht="33.75" x14ac:dyDescent="0.2">
      <c r="A55" s="42"/>
      <c r="B55" s="47"/>
      <c r="C55" s="18">
        <v>251</v>
      </c>
      <c r="D55" s="19" t="s">
        <v>70</v>
      </c>
      <c r="E55" s="19">
        <v>1000</v>
      </c>
      <c r="F55" s="19" t="s">
        <v>78</v>
      </c>
      <c r="G55" s="18" t="s">
        <v>93</v>
      </c>
      <c r="H55" s="18">
        <v>1</v>
      </c>
      <c r="I55" s="20">
        <v>2992850</v>
      </c>
      <c r="J55" s="20">
        <f t="shared" si="1"/>
        <v>2992850</v>
      </c>
      <c r="K55" s="18">
        <v>60</v>
      </c>
    </row>
    <row r="56" spans="1:11" x14ac:dyDescent="0.2">
      <c r="A56" s="42"/>
      <c r="B56" s="47"/>
      <c r="C56" s="18">
        <v>264</v>
      </c>
      <c r="D56" s="19" t="s">
        <v>71</v>
      </c>
      <c r="E56" s="19" t="s">
        <v>72</v>
      </c>
      <c r="F56" s="19" t="s">
        <v>80</v>
      </c>
      <c r="G56" s="18" t="s">
        <v>91</v>
      </c>
      <c r="H56" s="18">
        <v>1</v>
      </c>
      <c r="I56" s="20">
        <v>181832</v>
      </c>
      <c r="J56" s="20">
        <f t="shared" si="1"/>
        <v>181832</v>
      </c>
      <c r="K56" s="18">
        <v>120</v>
      </c>
    </row>
    <row r="57" spans="1:11" x14ac:dyDescent="0.2">
      <c r="A57" s="42"/>
      <c r="B57" s="47"/>
      <c r="C57" s="18">
        <v>265</v>
      </c>
      <c r="D57" s="19" t="s">
        <v>73</v>
      </c>
      <c r="E57" s="19" t="s">
        <v>72</v>
      </c>
      <c r="F57" s="19" t="s">
        <v>80</v>
      </c>
      <c r="G57" s="18" t="s">
        <v>91</v>
      </c>
      <c r="H57" s="18">
        <v>1</v>
      </c>
      <c r="I57" s="20">
        <v>235620</v>
      </c>
      <c r="J57" s="20">
        <f t="shared" si="1"/>
        <v>235620</v>
      </c>
      <c r="K57" s="18">
        <v>90</v>
      </c>
    </row>
    <row r="58" spans="1:11" ht="22.5" x14ac:dyDescent="0.2">
      <c r="A58" s="42"/>
      <c r="B58" s="47"/>
      <c r="C58" s="18">
        <v>319</v>
      </c>
      <c r="D58" s="19" t="s">
        <v>74</v>
      </c>
      <c r="E58" s="19">
        <v>1000</v>
      </c>
      <c r="F58" s="19" t="s">
        <v>80</v>
      </c>
      <c r="G58" s="18" t="s">
        <v>95</v>
      </c>
      <c r="H58" s="18">
        <v>1</v>
      </c>
      <c r="I58" s="20">
        <v>851326</v>
      </c>
      <c r="J58" s="20">
        <f t="shared" si="1"/>
        <v>851326</v>
      </c>
      <c r="K58" s="18">
        <v>20</v>
      </c>
    </row>
    <row r="59" spans="1:11" x14ac:dyDescent="0.2">
      <c r="A59" s="42"/>
      <c r="B59" s="48"/>
      <c r="C59" s="18">
        <v>333</v>
      </c>
      <c r="D59" s="19" t="s">
        <v>75</v>
      </c>
      <c r="E59" s="19">
        <v>500</v>
      </c>
      <c r="F59" s="19" t="s">
        <v>77</v>
      </c>
      <c r="G59" s="18" t="s">
        <v>94</v>
      </c>
      <c r="H59" s="18">
        <v>1</v>
      </c>
      <c r="I59" s="20">
        <v>386750</v>
      </c>
      <c r="J59" s="20">
        <f t="shared" si="1"/>
        <v>386750</v>
      </c>
      <c r="K59" s="18">
        <v>20</v>
      </c>
    </row>
    <row r="60" spans="1:11" x14ac:dyDescent="0.2">
      <c r="A60" s="42"/>
      <c r="B60" s="41">
        <v>2</v>
      </c>
      <c r="C60" s="18">
        <v>1</v>
      </c>
      <c r="D60" s="19" t="s">
        <v>96</v>
      </c>
      <c r="E60" s="19">
        <v>10</v>
      </c>
      <c r="F60" s="19" t="s">
        <v>77</v>
      </c>
      <c r="G60" s="18" t="s">
        <v>88</v>
      </c>
      <c r="H60" s="18">
        <v>1</v>
      </c>
      <c r="I60" s="20">
        <v>406385</v>
      </c>
      <c r="J60" s="20">
        <f t="shared" si="1"/>
        <v>406385</v>
      </c>
      <c r="K60" s="18">
        <v>30</v>
      </c>
    </row>
    <row r="61" spans="1:11" x14ac:dyDescent="0.2">
      <c r="A61" s="42"/>
      <c r="B61" s="41"/>
      <c r="C61" s="18">
        <v>27</v>
      </c>
      <c r="D61" s="19" t="s">
        <v>97</v>
      </c>
      <c r="E61" s="19" t="s">
        <v>59</v>
      </c>
      <c r="F61" s="19" t="s">
        <v>72</v>
      </c>
      <c r="G61" s="18" t="s">
        <v>88</v>
      </c>
      <c r="H61" s="18">
        <v>1</v>
      </c>
      <c r="I61" s="20">
        <v>1053150</v>
      </c>
      <c r="J61" s="20">
        <f t="shared" si="1"/>
        <v>1053150</v>
      </c>
      <c r="K61" s="18">
        <v>90</v>
      </c>
    </row>
    <row r="62" spans="1:11" x14ac:dyDescent="0.2">
      <c r="A62" s="42"/>
      <c r="B62" s="41"/>
      <c r="C62" s="18">
        <v>28</v>
      </c>
      <c r="D62" s="19" t="s">
        <v>98</v>
      </c>
      <c r="E62" s="19" t="s">
        <v>59</v>
      </c>
      <c r="F62" s="19" t="s">
        <v>99</v>
      </c>
      <c r="G62" s="18" t="s">
        <v>121</v>
      </c>
      <c r="H62" s="18">
        <v>1</v>
      </c>
      <c r="I62" s="20">
        <v>537000</v>
      </c>
      <c r="J62" s="20">
        <f t="shared" si="1"/>
        <v>537000</v>
      </c>
      <c r="K62" s="18">
        <v>90</v>
      </c>
    </row>
    <row r="63" spans="1:11" x14ac:dyDescent="0.2">
      <c r="A63" s="42"/>
      <c r="B63" s="41"/>
      <c r="C63" s="18">
        <v>29</v>
      </c>
      <c r="D63" s="19" t="s">
        <v>100</v>
      </c>
      <c r="E63" s="19" t="s">
        <v>59</v>
      </c>
      <c r="F63" s="19" t="s">
        <v>99</v>
      </c>
      <c r="G63" s="18" t="s">
        <v>121</v>
      </c>
      <c r="H63" s="18">
        <v>1</v>
      </c>
      <c r="I63" s="20">
        <v>1250690</v>
      </c>
      <c r="J63" s="20">
        <f t="shared" si="1"/>
        <v>1250690</v>
      </c>
      <c r="K63" s="18">
        <v>90</v>
      </c>
    </row>
    <row r="64" spans="1:11" x14ac:dyDescent="0.2">
      <c r="A64" s="42"/>
      <c r="B64" s="41"/>
      <c r="C64" s="18">
        <v>31</v>
      </c>
      <c r="D64" s="19" t="s">
        <v>101</v>
      </c>
      <c r="E64" s="19" t="s">
        <v>59</v>
      </c>
      <c r="F64" s="19" t="s">
        <v>102</v>
      </c>
      <c r="G64" s="18" t="s">
        <v>121</v>
      </c>
      <c r="H64" s="18">
        <v>1</v>
      </c>
      <c r="I64" s="20">
        <v>647955</v>
      </c>
      <c r="J64" s="20">
        <f t="shared" si="1"/>
        <v>647955</v>
      </c>
      <c r="K64" s="18">
        <v>90</v>
      </c>
    </row>
    <row r="65" spans="1:11" x14ac:dyDescent="0.2">
      <c r="A65" s="42"/>
      <c r="B65" s="41"/>
      <c r="C65" s="18">
        <v>52</v>
      </c>
      <c r="D65" s="19" t="s">
        <v>103</v>
      </c>
      <c r="E65" s="19" t="s">
        <v>104</v>
      </c>
      <c r="F65" s="19" t="s">
        <v>105</v>
      </c>
      <c r="G65" s="18" t="s">
        <v>89</v>
      </c>
      <c r="H65" s="18">
        <v>2</v>
      </c>
      <c r="I65" s="20">
        <v>47481</v>
      </c>
      <c r="J65" s="20">
        <f t="shared" si="1"/>
        <v>94962</v>
      </c>
      <c r="K65" s="18">
        <v>90</v>
      </c>
    </row>
    <row r="66" spans="1:11" x14ac:dyDescent="0.2">
      <c r="A66" s="42"/>
      <c r="B66" s="41"/>
      <c r="C66" s="18">
        <v>53</v>
      </c>
      <c r="D66" s="19" t="s">
        <v>106</v>
      </c>
      <c r="E66" s="19" t="s">
        <v>104</v>
      </c>
      <c r="F66" s="19" t="s">
        <v>105</v>
      </c>
      <c r="G66" s="18" t="s">
        <v>89</v>
      </c>
      <c r="H66" s="18">
        <v>2</v>
      </c>
      <c r="I66" s="20">
        <v>47481</v>
      </c>
      <c r="J66" s="20">
        <f t="shared" si="1"/>
        <v>94962</v>
      </c>
      <c r="K66" s="18">
        <v>90</v>
      </c>
    </row>
    <row r="67" spans="1:11" x14ac:dyDescent="0.2">
      <c r="A67" s="42"/>
      <c r="B67" s="41"/>
      <c r="C67" s="18">
        <v>54</v>
      </c>
      <c r="D67" s="19" t="s">
        <v>107</v>
      </c>
      <c r="E67" s="19" t="s">
        <v>104</v>
      </c>
      <c r="F67" s="19" t="s">
        <v>105</v>
      </c>
      <c r="G67" s="18" t="s">
        <v>89</v>
      </c>
      <c r="H67" s="18">
        <v>2</v>
      </c>
      <c r="I67" s="20">
        <v>47481</v>
      </c>
      <c r="J67" s="20">
        <f t="shared" si="1"/>
        <v>94962</v>
      </c>
      <c r="K67" s="18">
        <v>90</v>
      </c>
    </row>
    <row r="68" spans="1:11" x14ac:dyDescent="0.2">
      <c r="A68" s="42"/>
      <c r="B68" s="41"/>
      <c r="C68" s="18">
        <v>55</v>
      </c>
      <c r="D68" s="19" t="s">
        <v>108</v>
      </c>
      <c r="E68" s="19" t="s">
        <v>104</v>
      </c>
      <c r="F68" s="19" t="s">
        <v>105</v>
      </c>
      <c r="G68" s="18" t="s">
        <v>89</v>
      </c>
      <c r="H68" s="18">
        <v>2</v>
      </c>
      <c r="I68" s="20">
        <v>47481</v>
      </c>
      <c r="J68" s="20">
        <f t="shared" si="1"/>
        <v>94962</v>
      </c>
      <c r="K68" s="18">
        <v>90</v>
      </c>
    </row>
    <row r="69" spans="1:11" x14ac:dyDescent="0.2">
      <c r="A69" s="42"/>
      <c r="B69" s="41"/>
      <c r="C69" s="18">
        <v>56</v>
      </c>
      <c r="D69" s="19" t="s">
        <v>109</v>
      </c>
      <c r="E69" s="19" t="s">
        <v>104</v>
      </c>
      <c r="F69" s="19" t="s">
        <v>105</v>
      </c>
      <c r="G69" s="18" t="s">
        <v>89</v>
      </c>
      <c r="H69" s="18">
        <v>2</v>
      </c>
      <c r="I69" s="20">
        <v>47481</v>
      </c>
      <c r="J69" s="20">
        <f t="shared" si="1"/>
        <v>94962</v>
      </c>
      <c r="K69" s="18">
        <v>90</v>
      </c>
    </row>
    <row r="70" spans="1:11" x14ac:dyDescent="0.2">
      <c r="A70" s="42"/>
      <c r="B70" s="41"/>
      <c r="C70" s="18">
        <v>57</v>
      </c>
      <c r="D70" s="19" t="s">
        <v>110</v>
      </c>
      <c r="E70" s="19" t="s">
        <v>104</v>
      </c>
      <c r="F70" s="19" t="s">
        <v>105</v>
      </c>
      <c r="G70" s="18" t="s">
        <v>89</v>
      </c>
      <c r="H70" s="18">
        <v>2</v>
      </c>
      <c r="I70" s="20">
        <v>47481</v>
      </c>
      <c r="J70" s="20">
        <f t="shared" si="1"/>
        <v>94962</v>
      </c>
      <c r="K70" s="18">
        <v>90</v>
      </c>
    </row>
    <row r="71" spans="1:11" x14ac:dyDescent="0.2">
      <c r="A71" s="42"/>
      <c r="B71" s="41"/>
      <c r="C71" s="18">
        <v>58</v>
      </c>
      <c r="D71" s="19" t="s">
        <v>111</v>
      </c>
      <c r="E71" s="19" t="s">
        <v>104</v>
      </c>
      <c r="F71" s="19" t="s">
        <v>105</v>
      </c>
      <c r="G71" s="18" t="s">
        <v>89</v>
      </c>
      <c r="H71" s="18">
        <v>2</v>
      </c>
      <c r="I71" s="20">
        <v>47481</v>
      </c>
      <c r="J71" s="20">
        <f t="shared" si="1"/>
        <v>94962</v>
      </c>
      <c r="K71" s="18">
        <v>90</v>
      </c>
    </row>
    <row r="72" spans="1:11" x14ac:dyDescent="0.2">
      <c r="A72" s="42"/>
      <c r="B72" s="41"/>
      <c r="C72" s="18">
        <v>59</v>
      </c>
      <c r="D72" s="19" t="s">
        <v>112</v>
      </c>
      <c r="E72" s="19" t="s">
        <v>104</v>
      </c>
      <c r="F72" s="19" t="s">
        <v>105</v>
      </c>
      <c r="G72" s="18" t="s">
        <v>89</v>
      </c>
      <c r="H72" s="18">
        <v>2</v>
      </c>
      <c r="I72" s="20">
        <v>47481</v>
      </c>
      <c r="J72" s="20">
        <f t="shared" si="1"/>
        <v>94962</v>
      </c>
      <c r="K72" s="18">
        <v>90</v>
      </c>
    </row>
    <row r="73" spans="1:11" x14ac:dyDescent="0.2">
      <c r="A73" s="42"/>
      <c r="B73" s="41"/>
      <c r="C73" s="18">
        <v>60</v>
      </c>
      <c r="D73" s="19" t="s">
        <v>113</v>
      </c>
      <c r="E73" s="19" t="s">
        <v>104</v>
      </c>
      <c r="F73" s="19" t="s">
        <v>105</v>
      </c>
      <c r="G73" s="18" t="s">
        <v>89</v>
      </c>
      <c r="H73" s="18">
        <v>2</v>
      </c>
      <c r="I73" s="20">
        <v>47481</v>
      </c>
      <c r="J73" s="20">
        <f t="shared" ref="J73:J94" si="2">+H73*I73</f>
        <v>94962</v>
      </c>
      <c r="K73" s="18">
        <v>90</v>
      </c>
    </row>
    <row r="74" spans="1:11" ht="22.5" x14ac:dyDescent="0.2">
      <c r="A74" s="42"/>
      <c r="B74" s="41"/>
      <c r="C74" s="18">
        <v>61</v>
      </c>
      <c r="D74" s="19" t="s">
        <v>114</v>
      </c>
      <c r="E74" s="19" t="s">
        <v>104</v>
      </c>
      <c r="F74" s="19" t="s">
        <v>105</v>
      </c>
      <c r="G74" s="18" t="s">
        <v>89</v>
      </c>
      <c r="H74" s="18">
        <v>2</v>
      </c>
      <c r="I74" s="20">
        <v>47481</v>
      </c>
      <c r="J74" s="20">
        <f t="shared" si="2"/>
        <v>94962</v>
      </c>
      <c r="K74" s="18">
        <v>90</v>
      </c>
    </row>
    <row r="75" spans="1:11" x14ac:dyDescent="0.2">
      <c r="A75" s="42"/>
      <c r="B75" s="41"/>
      <c r="C75" s="18">
        <v>62</v>
      </c>
      <c r="D75" s="19" t="s">
        <v>115</v>
      </c>
      <c r="E75" s="19" t="s">
        <v>104</v>
      </c>
      <c r="F75" s="19" t="s">
        <v>105</v>
      </c>
      <c r="G75" s="18" t="s">
        <v>89</v>
      </c>
      <c r="H75" s="18">
        <v>2</v>
      </c>
      <c r="I75" s="20">
        <v>47481</v>
      </c>
      <c r="J75" s="20">
        <f t="shared" si="2"/>
        <v>94962</v>
      </c>
      <c r="K75" s="18">
        <v>90</v>
      </c>
    </row>
    <row r="76" spans="1:11" x14ac:dyDescent="0.2">
      <c r="A76" s="42"/>
      <c r="B76" s="41"/>
      <c r="C76" s="18">
        <v>63</v>
      </c>
      <c r="D76" s="19" t="s">
        <v>116</v>
      </c>
      <c r="E76" s="19" t="s">
        <v>104</v>
      </c>
      <c r="F76" s="19" t="s">
        <v>105</v>
      </c>
      <c r="G76" s="18" t="s">
        <v>89</v>
      </c>
      <c r="H76" s="18">
        <v>2</v>
      </c>
      <c r="I76" s="20">
        <v>47481</v>
      </c>
      <c r="J76" s="20">
        <f t="shared" si="2"/>
        <v>94962</v>
      </c>
      <c r="K76" s="18">
        <v>90</v>
      </c>
    </row>
    <row r="77" spans="1:11" ht="22.5" x14ac:dyDescent="0.2">
      <c r="A77" s="42"/>
      <c r="B77" s="41"/>
      <c r="C77" s="18">
        <v>64</v>
      </c>
      <c r="D77" s="19" t="s">
        <v>117</v>
      </c>
      <c r="E77" s="19" t="s">
        <v>104</v>
      </c>
      <c r="F77" s="19" t="s">
        <v>105</v>
      </c>
      <c r="G77" s="18" t="s">
        <v>89</v>
      </c>
      <c r="H77" s="18">
        <v>2</v>
      </c>
      <c r="I77" s="20">
        <v>47481</v>
      </c>
      <c r="J77" s="20">
        <f t="shared" si="2"/>
        <v>94962</v>
      </c>
      <c r="K77" s="18">
        <v>90</v>
      </c>
    </row>
    <row r="78" spans="1:11" ht="22.5" x14ac:dyDescent="0.2">
      <c r="A78" s="42"/>
      <c r="B78" s="41"/>
      <c r="C78" s="18">
        <v>76</v>
      </c>
      <c r="D78" s="19" t="s">
        <v>118</v>
      </c>
      <c r="E78" s="19" t="s">
        <v>119</v>
      </c>
      <c r="F78" s="19" t="s">
        <v>120</v>
      </c>
      <c r="G78" s="18" t="s">
        <v>88</v>
      </c>
      <c r="H78" s="18">
        <v>2</v>
      </c>
      <c r="I78" s="20">
        <v>1075046</v>
      </c>
      <c r="J78" s="20">
        <f t="shared" si="2"/>
        <v>2150092</v>
      </c>
      <c r="K78" s="18">
        <v>120</v>
      </c>
    </row>
    <row r="79" spans="1:11" ht="33.75" x14ac:dyDescent="0.2">
      <c r="A79" s="42"/>
      <c r="B79" s="41">
        <v>3</v>
      </c>
      <c r="C79" s="18">
        <v>31</v>
      </c>
      <c r="D79" s="19" t="s">
        <v>122</v>
      </c>
      <c r="E79" s="19" t="s">
        <v>123</v>
      </c>
      <c r="F79" s="19"/>
      <c r="G79" s="18" t="s">
        <v>146</v>
      </c>
      <c r="H79" s="18">
        <v>5</v>
      </c>
      <c r="I79" s="20">
        <v>94010</v>
      </c>
      <c r="J79" s="20">
        <f t="shared" si="2"/>
        <v>470050</v>
      </c>
      <c r="K79" s="18">
        <v>60</v>
      </c>
    </row>
    <row r="80" spans="1:11" ht="22.5" x14ac:dyDescent="0.2">
      <c r="A80" s="42"/>
      <c r="B80" s="41"/>
      <c r="C80" s="21">
        <v>35</v>
      </c>
      <c r="D80" s="19" t="s">
        <v>423</v>
      </c>
      <c r="E80" s="19" t="s">
        <v>424</v>
      </c>
      <c r="F80" s="19"/>
      <c r="G80" s="21" t="s">
        <v>951</v>
      </c>
      <c r="H80" s="21">
        <v>1</v>
      </c>
      <c r="I80" s="20">
        <v>571200</v>
      </c>
      <c r="J80" s="20">
        <f t="shared" si="2"/>
        <v>571200</v>
      </c>
      <c r="K80" s="21">
        <v>60</v>
      </c>
    </row>
    <row r="81" spans="1:11" ht="22.5" x14ac:dyDescent="0.2">
      <c r="A81" s="42"/>
      <c r="B81" s="41"/>
      <c r="C81" s="18">
        <v>50</v>
      </c>
      <c r="D81" s="19" t="s">
        <v>124</v>
      </c>
      <c r="E81" s="19"/>
      <c r="F81" s="19"/>
      <c r="G81" s="18" t="s">
        <v>147</v>
      </c>
      <c r="H81" s="18">
        <v>4</v>
      </c>
      <c r="I81" s="20">
        <v>23800</v>
      </c>
      <c r="J81" s="20">
        <f t="shared" si="2"/>
        <v>95200</v>
      </c>
      <c r="K81" s="18">
        <v>90</v>
      </c>
    </row>
    <row r="82" spans="1:11" ht="22.5" x14ac:dyDescent="0.2">
      <c r="A82" s="42"/>
      <c r="B82" s="41"/>
      <c r="C82" s="18">
        <v>56</v>
      </c>
      <c r="D82" s="19" t="s">
        <v>125</v>
      </c>
      <c r="E82" s="19"/>
      <c r="F82" s="19"/>
      <c r="G82" s="18" t="s">
        <v>148</v>
      </c>
      <c r="H82" s="18">
        <v>34</v>
      </c>
      <c r="I82" s="20">
        <v>65450</v>
      </c>
      <c r="J82" s="20">
        <f t="shared" si="2"/>
        <v>2225300</v>
      </c>
      <c r="K82" s="18">
        <v>90</v>
      </c>
    </row>
    <row r="83" spans="1:11" ht="22.5" x14ac:dyDescent="0.2">
      <c r="A83" s="42"/>
      <c r="B83" s="41"/>
      <c r="C83" s="18">
        <v>76</v>
      </c>
      <c r="D83" s="19" t="s">
        <v>126</v>
      </c>
      <c r="E83" s="19"/>
      <c r="F83" s="19"/>
      <c r="G83" s="18" t="s">
        <v>149</v>
      </c>
      <c r="H83" s="18">
        <v>6</v>
      </c>
      <c r="I83" s="20">
        <v>4760</v>
      </c>
      <c r="J83" s="20">
        <f t="shared" si="2"/>
        <v>28560</v>
      </c>
      <c r="K83" s="18">
        <v>60</v>
      </c>
    </row>
    <row r="84" spans="1:11" ht="22.5" x14ac:dyDescent="0.2">
      <c r="A84" s="42"/>
      <c r="B84" s="41"/>
      <c r="C84" s="18">
        <v>83</v>
      </c>
      <c r="D84" s="19" t="s">
        <v>127</v>
      </c>
      <c r="E84" s="19"/>
      <c r="F84" s="19"/>
      <c r="G84" s="18" t="s">
        <v>149</v>
      </c>
      <c r="H84" s="18">
        <v>5</v>
      </c>
      <c r="I84" s="20">
        <v>86870</v>
      </c>
      <c r="J84" s="20">
        <f t="shared" si="2"/>
        <v>434350</v>
      </c>
      <c r="K84" s="18">
        <v>60</v>
      </c>
    </row>
    <row r="85" spans="1:11" ht="22.5" x14ac:dyDescent="0.2">
      <c r="A85" s="42"/>
      <c r="B85" s="41"/>
      <c r="C85" s="18">
        <v>115</v>
      </c>
      <c r="D85" s="19" t="s">
        <v>128</v>
      </c>
      <c r="E85" s="19"/>
      <c r="F85" s="19"/>
      <c r="G85" s="18" t="s">
        <v>150</v>
      </c>
      <c r="H85" s="18">
        <v>172</v>
      </c>
      <c r="I85" s="20">
        <v>14399</v>
      </c>
      <c r="J85" s="20">
        <f t="shared" si="2"/>
        <v>2476628</v>
      </c>
      <c r="K85" s="18">
        <v>90</v>
      </c>
    </row>
    <row r="86" spans="1:11" ht="22.5" x14ac:dyDescent="0.2">
      <c r="A86" s="42"/>
      <c r="B86" s="41"/>
      <c r="C86" s="18">
        <v>116</v>
      </c>
      <c r="D86" s="19" t="s">
        <v>129</v>
      </c>
      <c r="E86" s="19"/>
      <c r="F86" s="19"/>
      <c r="G86" s="18" t="s">
        <v>150</v>
      </c>
      <c r="H86" s="18">
        <v>102</v>
      </c>
      <c r="I86" s="20">
        <v>14697</v>
      </c>
      <c r="J86" s="20">
        <f t="shared" si="2"/>
        <v>1499094</v>
      </c>
      <c r="K86" s="18">
        <v>90</v>
      </c>
    </row>
    <row r="87" spans="1:11" x14ac:dyDescent="0.2">
      <c r="A87" s="42"/>
      <c r="B87" s="41"/>
      <c r="C87" s="18">
        <v>123</v>
      </c>
      <c r="D87" s="19" t="s">
        <v>130</v>
      </c>
      <c r="E87" s="19"/>
      <c r="F87" s="19"/>
      <c r="G87" s="18" t="s">
        <v>151</v>
      </c>
      <c r="H87" s="18">
        <v>8</v>
      </c>
      <c r="I87" s="20">
        <v>24752</v>
      </c>
      <c r="J87" s="20">
        <f t="shared" si="2"/>
        <v>198016</v>
      </c>
      <c r="K87" s="18">
        <v>90</v>
      </c>
    </row>
    <row r="88" spans="1:11" ht="33.75" x14ac:dyDescent="0.2">
      <c r="A88" s="42"/>
      <c r="B88" s="41"/>
      <c r="C88" s="18">
        <v>126</v>
      </c>
      <c r="D88" s="19" t="s">
        <v>131</v>
      </c>
      <c r="E88" s="19"/>
      <c r="F88" s="19"/>
      <c r="G88" s="18" t="s">
        <v>150</v>
      </c>
      <c r="H88" s="18">
        <v>2</v>
      </c>
      <c r="I88" s="20">
        <v>24395</v>
      </c>
      <c r="J88" s="20">
        <f t="shared" si="2"/>
        <v>48790</v>
      </c>
      <c r="K88" s="18">
        <v>60</v>
      </c>
    </row>
    <row r="89" spans="1:11" ht="22.5" x14ac:dyDescent="0.2">
      <c r="A89" s="42"/>
      <c r="B89" s="41"/>
      <c r="C89" s="18">
        <v>136</v>
      </c>
      <c r="D89" s="19" t="s">
        <v>132</v>
      </c>
      <c r="E89" s="19"/>
      <c r="F89" s="19"/>
      <c r="G89" s="18" t="s">
        <v>149</v>
      </c>
      <c r="H89" s="18">
        <v>40</v>
      </c>
      <c r="I89" s="20">
        <v>5593</v>
      </c>
      <c r="J89" s="20">
        <f t="shared" si="2"/>
        <v>223720</v>
      </c>
      <c r="K89" s="18">
        <v>60</v>
      </c>
    </row>
    <row r="90" spans="1:11" ht="45" x14ac:dyDescent="0.2">
      <c r="A90" s="42"/>
      <c r="B90" s="41"/>
      <c r="C90" s="18">
        <v>141</v>
      </c>
      <c r="D90" s="19" t="s">
        <v>133</v>
      </c>
      <c r="E90" s="19"/>
      <c r="F90" s="19"/>
      <c r="G90" s="18" t="s">
        <v>152</v>
      </c>
      <c r="H90" s="18">
        <v>46</v>
      </c>
      <c r="I90" s="20">
        <v>19873</v>
      </c>
      <c r="J90" s="20">
        <f t="shared" si="2"/>
        <v>914158</v>
      </c>
      <c r="K90" s="18">
        <v>60</v>
      </c>
    </row>
    <row r="91" spans="1:11" x14ac:dyDescent="0.2">
      <c r="A91" s="42"/>
      <c r="B91" s="41"/>
      <c r="C91" s="18">
        <v>152</v>
      </c>
      <c r="D91" s="19" t="s">
        <v>134</v>
      </c>
      <c r="E91" s="19"/>
      <c r="F91" s="19"/>
      <c r="G91" s="18" t="s">
        <v>153</v>
      </c>
      <c r="H91" s="18">
        <v>3</v>
      </c>
      <c r="I91" s="20">
        <v>59500</v>
      </c>
      <c r="J91" s="20">
        <f t="shared" si="2"/>
        <v>178500</v>
      </c>
      <c r="K91" s="18">
        <v>60</v>
      </c>
    </row>
    <row r="92" spans="1:11" ht="22.5" x14ac:dyDescent="0.2">
      <c r="A92" s="42"/>
      <c r="B92" s="41"/>
      <c r="C92" s="18">
        <v>192</v>
      </c>
      <c r="D92" s="19" t="s">
        <v>135</v>
      </c>
      <c r="E92" s="19"/>
      <c r="F92" s="19"/>
      <c r="G92" s="18" t="s">
        <v>154</v>
      </c>
      <c r="H92" s="18">
        <v>65</v>
      </c>
      <c r="I92" s="20">
        <v>50575</v>
      </c>
      <c r="J92" s="20">
        <f t="shared" si="2"/>
        <v>3287375</v>
      </c>
      <c r="K92" s="18">
        <v>90</v>
      </c>
    </row>
    <row r="93" spans="1:11" ht="22.5" x14ac:dyDescent="0.2">
      <c r="A93" s="42"/>
      <c r="B93" s="41"/>
      <c r="C93" s="18">
        <v>197</v>
      </c>
      <c r="D93" s="19" t="s">
        <v>136</v>
      </c>
      <c r="E93" s="19"/>
      <c r="F93" s="19"/>
      <c r="G93" s="18" t="s">
        <v>155</v>
      </c>
      <c r="H93" s="18">
        <v>500</v>
      </c>
      <c r="I93" s="20">
        <v>6307</v>
      </c>
      <c r="J93" s="20">
        <f t="shared" si="2"/>
        <v>3153500</v>
      </c>
      <c r="K93" s="18">
        <v>60</v>
      </c>
    </row>
    <row r="94" spans="1:11" ht="22.5" x14ac:dyDescent="0.2">
      <c r="A94" s="42"/>
      <c r="B94" s="41"/>
      <c r="C94" s="18">
        <v>198</v>
      </c>
      <c r="D94" s="19" t="s">
        <v>137</v>
      </c>
      <c r="E94" s="19"/>
      <c r="F94" s="19"/>
      <c r="G94" s="18" t="s">
        <v>155</v>
      </c>
      <c r="H94" s="18">
        <v>500</v>
      </c>
      <c r="I94" s="20">
        <v>4641</v>
      </c>
      <c r="J94" s="20">
        <f t="shared" si="2"/>
        <v>2320500</v>
      </c>
      <c r="K94" s="18">
        <v>60</v>
      </c>
    </row>
    <row r="95" spans="1:11" x14ac:dyDescent="0.2">
      <c r="A95" s="43" t="s">
        <v>156</v>
      </c>
      <c r="B95" s="44"/>
      <c r="C95" s="44"/>
      <c r="D95" s="44"/>
      <c r="E95" s="44"/>
      <c r="F95" s="44"/>
      <c r="G95" s="44"/>
      <c r="H95" s="44"/>
      <c r="I95" s="45"/>
      <c r="J95" s="22">
        <f>SUM(J9:J94)</f>
        <v>72400766</v>
      </c>
      <c r="K95" s="18"/>
    </row>
    <row r="96" spans="1:11" x14ac:dyDescent="0.2">
      <c r="A96" s="41" t="s">
        <v>157</v>
      </c>
      <c r="B96" s="41">
        <v>1</v>
      </c>
      <c r="C96" s="18">
        <v>4</v>
      </c>
      <c r="D96" s="19" t="s">
        <v>158</v>
      </c>
      <c r="E96" s="19">
        <v>1000</v>
      </c>
      <c r="F96" s="19" t="s">
        <v>80</v>
      </c>
      <c r="G96" s="18" t="s">
        <v>202</v>
      </c>
      <c r="H96" s="18">
        <v>2</v>
      </c>
      <c r="I96" s="20">
        <v>129710</v>
      </c>
      <c r="J96" s="20">
        <f t="shared" ref="J96:J137" si="3">+H96*I96</f>
        <v>259420</v>
      </c>
      <c r="K96" s="18" t="s">
        <v>203</v>
      </c>
    </row>
    <row r="97" spans="1:11" x14ac:dyDescent="0.2">
      <c r="A97" s="41"/>
      <c r="B97" s="41"/>
      <c r="C97" s="18">
        <v>5</v>
      </c>
      <c r="D97" s="19" t="s">
        <v>159</v>
      </c>
      <c r="E97" s="19">
        <v>2500</v>
      </c>
      <c r="F97" s="19" t="s">
        <v>160</v>
      </c>
      <c r="G97" s="18" t="s">
        <v>202</v>
      </c>
      <c r="H97" s="18">
        <v>2</v>
      </c>
      <c r="I97" s="20">
        <v>167790</v>
      </c>
      <c r="J97" s="20">
        <f t="shared" si="3"/>
        <v>335580</v>
      </c>
      <c r="K97" s="18" t="s">
        <v>203</v>
      </c>
    </row>
    <row r="98" spans="1:11" x14ac:dyDescent="0.2">
      <c r="A98" s="41"/>
      <c r="B98" s="41"/>
      <c r="C98" s="18">
        <v>14</v>
      </c>
      <c r="D98" s="19" t="s">
        <v>161</v>
      </c>
      <c r="E98" s="19">
        <v>1000</v>
      </c>
      <c r="F98" s="19" t="s">
        <v>78</v>
      </c>
      <c r="G98" s="18" t="s">
        <v>202</v>
      </c>
      <c r="H98" s="18">
        <v>13</v>
      </c>
      <c r="I98" s="20">
        <v>63070</v>
      </c>
      <c r="J98" s="20">
        <f t="shared" si="3"/>
        <v>819910</v>
      </c>
      <c r="K98" s="18" t="s">
        <v>203</v>
      </c>
    </row>
    <row r="99" spans="1:11" ht="33.75" x14ac:dyDescent="0.2">
      <c r="A99" s="41"/>
      <c r="B99" s="41"/>
      <c r="C99" s="18">
        <v>18</v>
      </c>
      <c r="D99" s="19" t="s">
        <v>162</v>
      </c>
      <c r="E99" s="19">
        <v>1000</v>
      </c>
      <c r="F99" s="19" t="s">
        <v>78</v>
      </c>
      <c r="G99" s="18" t="s">
        <v>202</v>
      </c>
      <c r="H99" s="18">
        <v>2</v>
      </c>
      <c r="I99" s="20">
        <v>232050</v>
      </c>
      <c r="J99" s="20">
        <f t="shared" si="3"/>
        <v>464100</v>
      </c>
      <c r="K99" s="18" t="s">
        <v>203</v>
      </c>
    </row>
    <row r="100" spans="1:11" ht="33.75" x14ac:dyDescent="0.2">
      <c r="A100" s="41"/>
      <c r="B100" s="41"/>
      <c r="C100" s="18">
        <v>23</v>
      </c>
      <c r="D100" s="19" t="s">
        <v>163</v>
      </c>
      <c r="E100" s="19" t="s">
        <v>164</v>
      </c>
      <c r="F100" s="19" t="s">
        <v>165</v>
      </c>
      <c r="G100" s="18" t="s">
        <v>202</v>
      </c>
      <c r="H100" s="18">
        <v>1</v>
      </c>
      <c r="I100" s="20">
        <v>241570</v>
      </c>
      <c r="J100" s="20">
        <f t="shared" si="3"/>
        <v>241570</v>
      </c>
      <c r="K100" s="18" t="s">
        <v>204</v>
      </c>
    </row>
    <row r="101" spans="1:11" ht="22.5" x14ac:dyDescent="0.2">
      <c r="A101" s="41"/>
      <c r="B101" s="41"/>
      <c r="C101" s="18">
        <v>26</v>
      </c>
      <c r="D101" s="19" t="s">
        <v>166</v>
      </c>
      <c r="E101" s="19">
        <v>500</v>
      </c>
      <c r="F101" s="19" t="s">
        <v>80</v>
      </c>
      <c r="G101" s="18" t="s">
        <v>202</v>
      </c>
      <c r="H101" s="18">
        <v>3</v>
      </c>
      <c r="I101" s="20">
        <v>1479170</v>
      </c>
      <c r="J101" s="20">
        <f t="shared" si="3"/>
        <v>4437510</v>
      </c>
      <c r="K101" s="18" t="s">
        <v>204</v>
      </c>
    </row>
    <row r="102" spans="1:11" ht="22.5" x14ac:dyDescent="0.2">
      <c r="A102" s="41"/>
      <c r="B102" s="41"/>
      <c r="C102" s="18">
        <v>27</v>
      </c>
      <c r="D102" s="19" t="s">
        <v>167</v>
      </c>
      <c r="E102" s="19">
        <v>500</v>
      </c>
      <c r="F102" s="19" t="s">
        <v>77</v>
      </c>
      <c r="G102" s="18" t="s">
        <v>202</v>
      </c>
      <c r="H102" s="18">
        <v>2</v>
      </c>
      <c r="I102" s="20">
        <v>208250</v>
      </c>
      <c r="J102" s="20">
        <f t="shared" si="3"/>
        <v>416500</v>
      </c>
      <c r="K102" s="18" t="s">
        <v>204</v>
      </c>
    </row>
    <row r="103" spans="1:11" ht="22.5" x14ac:dyDescent="0.2">
      <c r="A103" s="41"/>
      <c r="B103" s="41"/>
      <c r="C103" s="18">
        <v>30</v>
      </c>
      <c r="D103" s="19" t="s">
        <v>168</v>
      </c>
      <c r="E103" s="19" t="s">
        <v>169</v>
      </c>
      <c r="F103" s="19" t="s">
        <v>165</v>
      </c>
      <c r="G103" s="18" t="s">
        <v>202</v>
      </c>
      <c r="H103" s="18">
        <v>2</v>
      </c>
      <c r="I103" s="20">
        <v>228480</v>
      </c>
      <c r="J103" s="20">
        <f t="shared" si="3"/>
        <v>456960</v>
      </c>
      <c r="K103" s="18" t="s">
        <v>204</v>
      </c>
    </row>
    <row r="104" spans="1:11" x14ac:dyDescent="0.2">
      <c r="A104" s="41"/>
      <c r="B104" s="41"/>
      <c r="C104" s="18">
        <v>34</v>
      </c>
      <c r="D104" s="19" t="s">
        <v>170</v>
      </c>
      <c r="E104" s="19">
        <v>500</v>
      </c>
      <c r="F104" s="19" t="s">
        <v>171</v>
      </c>
      <c r="G104" s="18" t="s">
        <v>202</v>
      </c>
      <c r="H104" s="18">
        <v>2</v>
      </c>
      <c r="I104" s="20">
        <v>246330</v>
      </c>
      <c r="J104" s="20">
        <f t="shared" si="3"/>
        <v>492660</v>
      </c>
      <c r="K104" s="18" t="s">
        <v>204</v>
      </c>
    </row>
    <row r="105" spans="1:11" ht="33.75" x14ac:dyDescent="0.2">
      <c r="A105" s="41"/>
      <c r="B105" s="41"/>
      <c r="C105" s="18">
        <v>35</v>
      </c>
      <c r="D105" s="19" t="s">
        <v>172</v>
      </c>
      <c r="E105" s="19">
        <v>500</v>
      </c>
      <c r="F105" s="19" t="s">
        <v>80</v>
      </c>
      <c r="G105" s="18" t="s">
        <v>202</v>
      </c>
      <c r="H105" s="18">
        <v>1</v>
      </c>
      <c r="I105" s="20">
        <v>384370</v>
      </c>
      <c r="J105" s="20">
        <f t="shared" si="3"/>
        <v>384370</v>
      </c>
      <c r="K105" s="18" t="s">
        <v>204</v>
      </c>
    </row>
    <row r="106" spans="1:11" ht="22.5" x14ac:dyDescent="0.2">
      <c r="A106" s="41"/>
      <c r="B106" s="41"/>
      <c r="C106" s="18">
        <v>36</v>
      </c>
      <c r="D106" s="19" t="s">
        <v>173</v>
      </c>
      <c r="E106" s="19">
        <v>500</v>
      </c>
      <c r="F106" s="19" t="s">
        <v>77</v>
      </c>
      <c r="G106" s="18" t="s">
        <v>202</v>
      </c>
      <c r="H106" s="18">
        <v>3</v>
      </c>
      <c r="I106" s="20">
        <v>171360</v>
      </c>
      <c r="J106" s="20">
        <f t="shared" si="3"/>
        <v>514080</v>
      </c>
      <c r="K106" s="18" t="s">
        <v>204</v>
      </c>
    </row>
    <row r="107" spans="1:11" ht="22.5" x14ac:dyDescent="0.2">
      <c r="A107" s="41"/>
      <c r="B107" s="41"/>
      <c r="C107" s="18">
        <v>37</v>
      </c>
      <c r="D107" s="19" t="s">
        <v>174</v>
      </c>
      <c r="E107" s="19">
        <v>500</v>
      </c>
      <c r="F107" s="19" t="s">
        <v>77</v>
      </c>
      <c r="G107" s="18" t="s">
        <v>202</v>
      </c>
      <c r="H107" s="18">
        <v>2</v>
      </c>
      <c r="I107" s="20">
        <v>138040</v>
      </c>
      <c r="J107" s="20">
        <f t="shared" si="3"/>
        <v>276080</v>
      </c>
      <c r="K107" s="18" t="s">
        <v>204</v>
      </c>
    </row>
    <row r="108" spans="1:11" ht="33.75" x14ac:dyDescent="0.2">
      <c r="A108" s="41"/>
      <c r="B108" s="41"/>
      <c r="C108" s="18">
        <v>38</v>
      </c>
      <c r="D108" s="19" t="s">
        <v>175</v>
      </c>
      <c r="E108" s="19" t="s">
        <v>169</v>
      </c>
      <c r="F108" s="19" t="s">
        <v>165</v>
      </c>
      <c r="G108" s="18" t="s">
        <v>202</v>
      </c>
      <c r="H108" s="18">
        <v>3</v>
      </c>
      <c r="I108" s="20">
        <v>234430</v>
      </c>
      <c r="J108" s="20">
        <f t="shared" si="3"/>
        <v>703290</v>
      </c>
      <c r="K108" s="18" t="s">
        <v>204</v>
      </c>
    </row>
    <row r="109" spans="1:11" ht="22.5" x14ac:dyDescent="0.2">
      <c r="A109" s="41"/>
      <c r="B109" s="41"/>
      <c r="C109" s="18">
        <v>41</v>
      </c>
      <c r="D109" s="19" t="s">
        <v>176</v>
      </c>
      <c r="E109" s="19" t="s">
        <v>169</v>
      </c>
      <c r="F109" s="19" t="s">
        <v>165</v>
      </c>
      <c r="G109" s="18" t="s">
        <v>202</v>
      </c>
      <c r="H109" s="18">
        <v>1</v>
      </c>
      <c r="I109" s="20">
        <v>130900</v>
      </c>
      <c r="J109" s="20">
        <f t="shared" si="3"/>
        <v>130900</v>
      </c>
      <c r="K109" s="18" t="s">
        <v>204</v>
      </c>
    </row>
    <row r="110" spans="1:11" ht="45" x14ac:dyDescent="0.2">
      <c r="A110" s="41"/>
      <c r="B110" s="41"/>
      <c r="C110" s="18">
        <v>57</v>
      </c>
      <c r="D110" s="19" t="s">
        <v>177</v>
      </c>
      <c r="E110" s="19" t="s">
        <v>169</v>
      </c>
      <c r="F110" s="19" t="s">
        <v>165</v>
      </c>
      <c r="G110" s="18" t="s">
        <v>202</v>
      </c>
      <c r="H110" s="18">
        <v>2</v>
      </c>
      <c r="I110" s="20">
        <v>708050</v>
      </c>
      <c r="J110" s="20">
        <f t="shared" si="3"/>
        <v>1416100</v>
      </c>
      <c r="K110" s="18" t="s">
        <v>204</v>
      </c>
    </row>
    <row r="111" spans="1:11" x14ac:dyDescent="0.2">
      <c r="A111" s="41"/>
      <c r="B111" s="41"/>
      <c r="C111" s="18">
        <v>58</v>
      </c>
      <c r="D111" s="19" t="s">
        <v>178</v>
      </c>
      <c r="E111" s="19">
        <v>500</v>
      </c>
      <c r="F111" s="19" t="s">
        <v>77</v>
      </c>
      <c r="G111" s="18" t="s">
        <v>202</v>
      </c>
      <c r="H111" s="18">
        <v>1</v>
      </c>
      <c r="I111" s="20">
        <v>279650</v>
      </c>
      <c r="J111" s="20">
        <f t="shared" si="3"/>
        <v>279650</v>
      </c>
      <c r="K111" s="18" t="s">
        <v>204</v>
      </c>
    </row>
    <row r="112" spans="1:11" x14ac:dyDescent="0.2">
      <c r="A112" s="41"/>
      <c r="B112" s="41"/>
      <c r="C112" s="18">
        <v>69</v>
      </c>
      <c r="D112" s="19" t="s">
        <v>179</v>
      </c>
      <c r="E112" s="19" t="s">
        <v>76</v>
      </c>
      <c r="F112" s="19" t="s">
        <v>76</v>
      </c>
      <c r="G112" s="18" t="s">
        <v>202</v>
      </c>
      <c r="H112" s="18">
        <v>10</v>
      </c>
      <c r="I112" s="20">
        <v>61000</v>
      </c>
      <c r="J112" s="20">
        <f t="shared" si="3"/>
        <v>610000</v>
      </c>
      <c r="K112" s="18" t="s">
        <v>203</v>
      </c>
    </row>
    <row r="113" spans="1:11" x14ac:dyDescent="0.2">
      <c r="A113" s="41"/>
      <c r="B113" s="41"/>
      <c r="C113" s="18">
        <v>73</v>
      </c>
      <c r="D113" s="19" t="s">
        <v>180</v>
      </c>
      <c r="E113" s="19">
        <v>4</v>
      </c>
      <c r="F113" s="19" t="s">
        <v>181</v>
      </c>
      <c r="G113" s="18" t="s">
        <v>202</v>
      </c>
      <c r="H113" s="18">
        <v>1</v>
      </c>
      <c r="I113" s="20">
        <v>217770</v>
      </c>
      <c r="J113" s="20">
        <f t="shared" si="3"/>
        <v>217770</v>
      </c>
      <c r="K113" s="18" t="s">
        <v>203</v>
      </c>
    </row>
    <row r="114" spans="1:11" x14ac:dyDescent="0.2">
      <c r="A114" s="41"/>
      <c r="B114" s="41"/>
      <c r="C114" s="18">
        <v>103</v>
      </c>
      <c r="D114" s="19" t="s">
        <v>182</v>
      </c>
      <c r="E114" s="19">
        <v>500</v>
      </c>
      <c r="F114" s="19" t="s">
        <v>77</v>
      </c>
      <c r="G114" s="18" t="s">
        <v>202</v>
      </c>
      <c r="H114" s="18">
        <v>1</v>
      </c>
      <c r="I114" s="20">
        <v>151130</v>
      </c>
      <c r="J114" s="20">
        <f t="shared" si="3"/>
        <v>151130</v>
      </c>
      <c r="K114" s="18" t="s">
        <v>205</v>
      </c>
    </row>
    <row r="115" spans="1:11" x14ac:dyDescent="0.2">
      <c r="A115" s="41"/>
      <c r="B115" s="41"/>
      <c r="C115" s="18">
        <v>109</v>
      </c>
      <c r="D115" s="19" t="s">
        <v>183</v>
      </c>
      <c r="E115" s="19">
        <v>1000</v>
      </c>
      <c r="F115" s="19" t="s">
        <v>78</v>
      </c>
      <c r="G115" s="18" t="s">
        <v>202</v>
      </c>
      <c r="H115" s="18">
        <v>7</v>
      </c>
      <c r="I115" s="20">
        <v>72590</v>
      </c>
      <c r="J115" s="20">
        <f t="shared" si="3"/>
        <v>508130</v>
      </c>
      <c r="K115" s="18" t="s">
        <v>203</v>
      </c>
    </row>
    <row r="116" spans="1:11" x14ac:dyDescent="0.2">
      <c r="A116" s="41"/>
      <c r="B116" s="41"/>
      <c r="C116" s="18">
        <v>110</v>
      </c>
      <c r="D116" s="19" t="s">
        <v>184</v>
      </c>
      <c r="E116" s="19">
        <v>1000</v>
      </c>
      <c r="F116" s="19" t="s">
        <v>78</v>
      </c>
      <c r="G116" s="18" t="s">
        <v>202</v>
      </c>
      <c r="H116" s="18">
        <v>12</v>
      </c>
      <c r="I116" s="20">
        <v>63070</v>
      </c>
      <c r="J116" s="20">
        <f t="shared" si="3"/>
        <v>756840</v>
      </c>
      <c r="K116" s="18" t="s">
        <v>203</v>
      </c>
    </row>
    <row r="117" spans="1:11" x14ac:dyDescent="0.2">
      <c r="A117" s="41"/>
      <c r="B117" s="41"/>
      <c r="C117" s="18">
        <v>124</v>
      </c>
      <c r="D117" s="19" t="s">
        <v>185</v>
      </c>
      <c r="E117" s="19">
        <v>1000</v>
      </c>
      <c r="F117" s="19" t="s">
        <v>78</v>
      </c>
      <c r="G117" s="18" t="s">
        <v>202</v>
      </c>
      <c r="H117" s="18">
        <v>5</v>
      </c>
      <c r="I117" s="20">
        <v>326060</v>
      </c>
      <c r="J117" s="20">
        <f t="shared" si="3"/>
        <v>1630300</v>
      </c>
      <c r="K117" s="18" t="s">
        <v>203</v>
      </c>
    </row>
    <row r="118" spans="1:11" ht="22.5" x14ac:dyDescent="0.2">
      <c r="A118" s="41"/>
      <c r="B118" s="41"/>
      <c r="C118" s="18">
        <v>126</v>
      </c>
      <c r="D118" s="19" t="s">
        <v>186</v>
      </c>
      <c r="E118" s="19">
        <v>1000</v>
      </c>
      <c r="F118" s="19" t="s">
        <v>80</v>
      </c>
      <c r="G118" s="18" t="s">
        <v>202</v>
      </c>
      <c r="H118" s="18">
        <v>2</v>
      </c>
      <c r="I118" s="20">
        <v>129710</v>
      </c>
      <c r="J118" s="20">
        <f t="shared" si="3"/>
        <v>259420</v>
      </c>
      <c r="K118" s="18" t="s">
        <v>203</v>
      </c>
    </row>
    <row r="119" spans="1:11" x14ac:dyDescent="0.2">
      <c r="A119" s="41"/>
      <c r="B119" s="41"/>
      <c r="C119" s="18">
        <v>159</v>
      </c>
      <c r="D119" s="19" t="s">
        <v>187</v>
      </c>
      <c r="E119" s="19">
        <v>2.5</v>
      </c>
      <c r="F119" s="19" t="s">
        <v>83</v>
      </c>
      <c r="G119" s="18" t="s">
        <v>202</v>
      </c>
      <c r="H119" s="18">
        <v>5</v>
      </c>
      <c r="I119" s="20">
        <v>141610</v>
      </c>
      <c r="J119" s="20">
        <f t="shared" si="3"/>
        <v>708050</v>
      </c>
      <c r="K119" s="18" t="s">
        <v>204</v>
      </c>
    </row>
    <row r="120" spans="1:11" x14ac:dyDescent="0.2">
      <c r="A120" s="41"/>
      <c r="B120" s="41"/>
      <c r="C120" s="18">
        <v>173</v>
      </c>
      <c r="D120" s="19" t="s">
        <v>188</v>
      </c>
      <c r="E120" s="19" t="s">
        <v>189</v>
      </c>
      <c r="F120" s="19" t="s">
        <v>77</v>
      </c>
      <c r="G120" s="18" t="s">
        <v>202</v>
      </c>
      <c r="H120" s="18">
        <v>1</v>
      </c>
      <c r="I120" s="20">
        <v>136850</v>
      </c>
      <c r="J120" s="20">
        <f t="shared" si="3"/>
        <v>136850</v>
      </c>
      <c r="K120" s="18" t="s">
        <v>204</v>
      </c>
    </row>
    <row r="121" spans="1:11" x14ac:dyDescent="0.2">
      <c r="A121" s="41"/>
      <c r="B121" s="41"/>
      <c r="C121" s="18">
        <v>187</v>
      </c>
      <c r="D121" s="19" t="s">
        <v>190</v>
      </c>
      <c r="E121" s="19">
        <v>2.5</v>
      </c>
      <c r="F121" s="19" t="s">
        <v>191</v>
      </c>
      <c r="G121" s="18" t="s">
        <v>202</v>
      </c>
      <c r="H121" s="18">
        <v>2</v>
      </c>
      <c r="I121" s="20">
        <v>336770</v>
      </c>
      <c r="J121" s="20">
        <f t="shared" si="3"/>
        <v>673540</v>
      </c>
      <c r="K121" s="18" t="s">
        <v>204</v>
      </c>
    </row>
    <row r="122" spans="1:11" x14ac:dyDescent="0.2">
      <c r="A122" s="41"/>
      <c r="B122" s="41"/>
      <c r="C122" s="18">
        <v>212</v>
      </c>
      <c r="D122" s="19" t="s">
        <v>192</v>
      </c>
      <c r="E122" s="19">
        <v>1000</v>
      </c>
      <c r="F122" s="19" t="s">
        <v>78</v>
      </c>
      <c r="G122" s="18" t="s">
        <v>202</v>
      </c>
      <c r="H122" s="18">
        <v>11</v>
      </c>
      <c r="I122" s="20">
        <v>102340</v>
      </c>
      <c r="J122" s="20">
        <f t="shared" si="3"/>
        <v>1125740</v>
      </c>
      <c r="K122" s="18" t="s">
        <v>204</v>
      </c>
    </row>
    <row r="123" spans="1:11" x14ac:dyDescent="0.2">
      <c r="A123" s="41"/>
      <c r="B123" s="41"/>
      <c r="C123" s="18">
        <v>219</v>
      </c>
      <c r="D123" s="19" t="s">
        <v>193</v>
      </c>
      <c r="E123" s="19">
        <v>1000</v>
      </c>
      <c r="F123" s="19" t="s">
        <v>78</v>
      </c>
      <c r="G123" s="18" t="s">
        <v>202</v>
      </c>
      <c r="H123" s="18">
        <v>3</v>
      </c>
      <c r="I123" s="20">
        <v>157080</v>
      </c>
      <c r="J123" s="20">
        <f t="shared" si="3"/>
        <v>471240</v>
      </c>
      <c r="K123" s="18" t="s">
        <v>204</v>
      </c>
    </row>
    <row r="124" spans="1:11" x14ac:dyDescent="0.2">
      <c r="A124" s="41"/>
      <c r="B124" s="41"/>
      <c r="C124" s="18">
        <v>238</v>
      </c>
      <c r="D124" s="19" t="s">
        <v>194</v>
      </c>
      <c r="E124" s="19">
        <v>100</v>
      </c>
      <c r="F124" s="19" t="s">
        <v>80</v>
      </c>
      <c r="G124" s="18" t="s">
        <v>202</v>
      </c>
      <c r="H124" s="18">
        <v>1</v>
      </c>
      <c r="I124" s="20">
        <v>107100</v>
      </c>
      <c r="J124" s="20">
        <f t="shared" si="3"/>
        <v>107100</v>
      </c>
      <c r="K124" s="18" t="s">
        <v>204</v>
      </c>
    </row>
    <row r="125" spans="1:11" x14ac:dyDescent="0.2">
      <c r="A125" s="41"/>
      <c r="B125" s="41"/>
      <c r="C125" s="18">
        <v>250</v>
      </c>
      <c r="D125" s="19" t="s">
        <v>195</v>
      </c>
      <c r="E125" s="19">
        <v>5</v>
      </c>
      <c r="F125" s="19" t="s">
        <v>77</v>
      </c>
      <c r="G125" s="18" t="s">
        <v>202</v>
      </c>
      <c r="H125" s="18">
        <v>1</v>
      </c>
      <c r="I125" s="20">
        <v>226100</v>
      </c>
      <c r="J125" s="20">
        <f t="shared" si="3"/>
        <v>226100</v>
      </c>
      <c r="K125" s="18" t="s">
        <v>204</v>
      </c>
    </row>
    <row r="126" spans="1:11" ht="22.5" x14ac:dyDescent="0.2">
      <c r="A126" s="41"/>
      <c r="B126" s="41"/>
      <c r="C126" s="18">
        <v>313</v>
      </c>
      <c r="D126" s="19" t="s">
        <v>196</v>
      </c>
      <c r="E126" s="19" t="s">
        <v>197</v>
      </c>
      <c r="F126" s="19" t="s">
        <v>165</v>
      </c>
      <c r="G126" s="18" t="s">
        <v>202</v>
      </c>
      <c r="H126" s="18">
        <v>1</v>
      </c>
      <c r="I126" s="20">
        <v>235620</v>
      </c>
      <c r="J126" s="20">
        <f t="shared" si="3"/>
        <v>235620</v>
      </c>
      <c r="K126" s="18" t="s">
        <v>204</v>
      </c>
    </row>
    <row r="127" spans="1:11" x14ac:dyDescent="0.2">
      <c r="A127" s="41"/>
      <c r="B127" s="41"/>
      <c r="C127" s="18">
        <v>314</v>
      </c>
      <c r="D127" s="19" t="s">
        <v>198</v>
      </c>
      <c r="E127" s="19" t="s">
        <v>199</v>
      </c>
      <c r="F127" s="19" t="s">
        <v>105</v>
      </c>
      <c r="G127" s="18" t="s">
        <v>202</v>
      </c>
      <c r="H127" s="18">
        <v>1</v>
      </c>
      <c r="I127" s="20">
        <v>308210</v>
      </c>
      <c r="J127" s="20">
        <f t="shared" si="3"/>
        <v>308210</v>
      </c>
      <c r="K127" s="18" t="s">
        <v>204</v>
      </c>
    </row>
    <row r="128" spans="1:11" ht="22.5" x14ac:dyDescent="0.2">
      <c r="A128" s="41"/>
      <c r="B128" s="41"/>
      <c r="C128" s="18">
        <v>316</v>
      </c>
      <c r="D128" s="19" t="s">
        <v>200</v>
      </c>
      <c r="E128" s="19" t="s">
        <v>197</v>
      </c>
      <c r="F128" s="19" t="s">
        <v>165</v>
      </c>
      <c r="G128" s="18" t="s">
        <v>202</v>
      </c>
      <c r="H128" s="18">
        <v>1</v>
      </c>
      <c r="I128" s="20">
        <v>253470</v>
      </c>
      <c r="J128" s="20">
        <f t="shared" si="3"/>
        <v>253470</v>
      </c>
      <c r="K128" s="18" t="s">
        <v>204</v>
      </c>
    </row>
    <row r="129" spans="1:11" x14ac:dyDescent="0.2">
      <c r="A129" s="41"/>
      <c r="B129" s="41"/>
      <c r="C129" s="18">
        <v>324</v>
      </c>
      <c r="D129" s="19" t="s">
        <v>201</v>
      </c>
      <c r="E129" s="19" t="s">
        <v>197</v>
      </c>
      <c r="F129" s="19" t="s">
        <v>59</v>
      </c>
      <c r="G129" s="18" t="s">
        <v>202</v>
      </c>
      <c r="H129" s="18">
        <v>1</v>
      </c>
      <c r="I129" s="20">
        <v>208250</v>
      </c>
      <c r="J129" s="20">
        <f t="shared" si="3"/>
        <v>208250</v>
      </c>
      <c r="K129" s="18" t="s">
        <v>204</v>
      </c>
    </row>
    <row r="130" spans="1:11" ht="22.5" x14ac:dyDescent="0.2">
      <c r="A130" s="41"/>
      <c r="B130" s="41">
        <v>2</v>
      </c>
      <c r="C130" s="18">
        <v>5</v>
      </c>
      <c r="D130" s="19" t="s">
        <v>206</v>
      </c>
      <c r="E130" s="19" t="s">
        <v>207</v>
      </c>
      <c r="F130" s="19" t="s">
        <v>85</v>
      </c>
      <c r="G130" s="18" t="s">
        <v>219</v>
      </c>
      <c r="H130" s="18">
        <v>1</v>
      </c>
      <c r="I130" s="20">
        <v>329000</v>
      </c>
      <c r="J130" s="20">
        <f t="shared" si="3"/>
        <v>329000</v>
      </c>
      <c r="K130" s="18" t="s">
        <v>221</v>
      </c>
    </row>
    <row r="131" spans="1:11" ht="22.5" x14ac:dyDescent="0.2">
      <c r="A131" s="41"/>
      <c r="B131" s="41"/>
      <c r="C131" s="18">
        <v>6</v>
      </c>
      <c r="D131" s="19" t="s">
        <v>208</v>
      </c>
      <c r="E131" s="19" t="s">
        <v>209</v>
      </c>
      <c r="F131" s="19" t="s">
        <v>85</v>
      </c>
      <c r="G131" s="18" t="s">
        <v>219</v>
      </c>
      <c r="H131" s="18">
        <v>1</v>
      </c>
      <c r="I131" s="20">
        <v>387000</v>
      </c>
      <c r="J131" s="20">
        <f t="shared" si="3"/>
        <v>387000</v>
      </c>
      <c r="K131" s="18" t="s">
        <v>221</v>
      </c>
    </row>
    <row r="132" spans="1:11" x14ac:dyDescent="0.2">
      <c r="A132" s="41"/>
      <c r="B132" s="41"/>
      <c r="C132" s="18">
        <v>21</v>
      </c>
      <c r="D132" s="19" t="s">
        <v>210</v>
      </c>
      <c r="E132" s="19" t="s">
        <v>211</v>
      </c>
      <c r="F132" s="19" t="s">
        <v>212</v>
      </c>
      <c r="G132" s="18" t="s">
        <v>220</v>
      </c>
      <c r="H132" s="18">
        <v>2</v>
      </c>
      <c r="I132" s="20">
        <v>167000</v>
      </c>
      <c r="J132" s="20">
        <f t="shared" si="3"/>
        <v>334000</v>
      </c>
      <c r="K132" s="18" t="s">
        <v>203</v>
      </c>
    </row>
    <row r="133" spans="1:11" ht="22.5" x14ac:dyDescent="0.2">
      <c r="A133" s="41"/>
      <c r="B133" s="41"/>
      <c r="C133" s="18">
        <v>67</v>
      </c>
      <c r="D133" s="19" t="s">
        <v>213</v>
      </c>
      <c r="E133" s="19" t="s">
        <v>212</v>
      </c>
      <c r="F133" s="19" t="s">
        <v>212</v>
      </c>
      <c r="G133" s="18" t="s">
        <v>220</v>
      </c>
      <c r="H133" s="18">
        <v>2</v>
      </c>
      <c r="I133" s="20">
        <v>587000</v>
      </c>
      <c r="J133" s="20">
        <f t="shared" si="3"/>
        <v>1174000</v>
      </c>
      <c r="K133" s="18" t="s">
        <v>203</v>
      </c>
    </row>
    <row r="134" spans="1:11" ht="22.5" x14ac:dyDescent="0.2">
      <c r="A134" s="41"/>
      <c r="B134" s="41"/>
      <c r="C134" s="18">
        <v>68</v>
      </c>
      <c r="D134" s="19" t="s">
        <v>214</v>
      </c>
      <c r="E134" s="19" t="s">
        <v>212</v>
      </c>
      <c r="F134" s="19" t="s">
        <v>212</v>
      </c>
      <c r="G134" s="18" t="s">
        <v>220</v>
      </c>
      <c r="H134" s="18">
        <v>2</v>
      </c>
      <c r="I134" s="20">
        <v>309000</v>
      </c>
      <c r="J134" s="20">
        <f t="shared" si="3"/>
        <v>618000</v>
      </c>
      <c r="K134" s="18" t="s">
        <v>203</v>
      </c>
    </row>
    <row r="135" spans="1:11" ht="22.5" x14ac:dyDescent="0.2">
      <c r="A135" s="41"/>
      <c r="B135" s="41"/>
      <c r="C135" s="18">
        <v>69</v>
      </c>
      <c r="D135" s="19" t="s">
        <v>215</v>
      </c>
      <c r="E135" s="19" t="s">
        <v>212</v>
      </c>
      <c r="F135" s="19" t="s">
        <v>212</v>
      </c>
      <c r="G135" s="18" t="s">
        <v>220</v>
      </c>
      <c r="H135" s="18">
        <v>2</v>
      </c>
      <c r="I135" s="20">
        <v>198000</v>
      </c>
      <c r="J135" s="20">
        <f t="shared" si="3"/>
        <v>396000</v>
      </c>
      <c r="K135" s="18" t="s">
        <v>203</v>
      </c>
    </row>
    <row r="136" spans="1:11" ht="22.5" x14ac:dyDescent="0.2">
      <c r="A136" s="41"/>
      <c r="B136" s="41"/>
      <c r="C136" s="18">
        <v>70</v>
      </c>
      <c r="D136" s="19" t="s">
        <v>216</v>
      </c>
      <c r="E136" s="19" t="s">
        <v>212</v>
      </c>
      <c r="F136" s="19" t="s">
        <v>212</v>
      </c>
      <c r="G136" s="18" t="s">
        <v>220</v>
      </c>
      <c r="H136" s="18">
        <v>2</v>
      </c>
      <c r="I136" s="20">
        <v>157000</v>
      </c>
      <c r="J136" s="20">
        <f t="shared" si="3"/>
        <v>314000</v>
      </c>
      <c r="K136" s="18" t="s">
        <v>203</v>
      </c>
    </row>
    <row r="137" spans="1:11" ht="22.5" x14ac:dyDescent="0.2">
      <c r="A137" s="41"/>
      <c r="B137" s="41"/>
      <c r="C137" s="18">
        <v>72</v>
      </c>
      <c r="D137" s="19" t="s">
        <v>217</v>
      </c>
      <c r="E137" s="19" t="s">
        <v>59</v>
      </c>
      <c r="F137" s="19" t="s">
        <v>218</v>
      </c>
      <c r="G137" s="18" t="s">
        <v>219</v>
      </c>
      <c r="H137" s="18">
        <v>1</v>
      </c>
      <c r="I137" s="20">
        <v>344000</v>
      </c>
      <c r="J137" s="20">
        <f t="shared" si="3"/>
        <v>344000</v>
      </c>
      <c r="K137" s="18" t="s">
        <v>221</v>
      </c>
    </row>
    <row r="138" spans="1:11" x14ac:dyDescent="0.2">
      <c r="A138" s="43" t="s">
        <v>234</v>
      </c>
      <c r="B138" s="44"/>
      <c r="C138" s="44"/>
      <c r="D138" s="44"/>
      <c r="E138" s="44"/>
      <c r="F138" s="44"/>
      <c r="G138" s="44"/>
      <c r="H138" s="44"/>
      <c r="I138" s="45"/>
      <c r="J138" s="22">
        <f>SUM(J96:J137)</f>
        <v>24112440</v>
      </c>
      <c r="K138" s="18"/>
    </row>
    <row r="139" spans="1:11" x14ac:dyDescent="0.2">
      <c r="A139" s="42" t="s">
        <v>222</v>
      </c>
      <c r="B139" s="41">
        <v>1</v>
      </c>
      <c r="C139" s="18">
        <v>13</v>
      </c>
      <c r="D139" s="19" t="s">
        <v>223</v>
      </c>
      <c r="E139" s="19" t="s">
        <v>189</v>
      </c>
      <c r="F139" s="19" t="s">
        <v>80</v>
      </c>
      <c r="G139" s="18" t="s">
        <v>231</v>
      </c>
      <c r="H139" s="18">
        <v>5</v>
      </c>
      <c r="I139" s="20">
        <v>202657</v>
      </c>
      <c r="J139" s="20">
        <f t="shared" ref="J139:J153" si="4">+H139*I139</f>
        <v>1013285</v>
      </c>
      <c r="K139" s="18" t="s">
        <v>235</v>
      </c>
    </row>
    <row r="140" spans="1:11" ht="22.5" x14ac:dyDescent="0.2">
      <c r="A140" s="42"/>
      <c r="B140" s="41"/>
      <c r="C140" s="18">
        <v>108</v>
      </c>
      <c r="D140" s="19" t="s">
        <v>224</v>
      </c>
      <c r="E140" s="19">
        <v>4000</v>
      </c>
      <c r="F140" s="19" t="s">
        <v>78</v>
      </c>
      <c r="G140" s="18" t="s">
        <v>231</v>
      </c>
      <c r="H140" s="18">
        <v>14</v>
      </c>
      <c r="I140" s="20">
        <v>218008</v>
      </c>
      <c r="J140" s="20">
        <f t="shared" si="4"/>
        <v>3052112</v>
      </c>
      <c r="K140" s="18" t="s">
        <v>235</v>
      </c>
    </row>
    <row r="141" spans="1:11" ht="22.5" x14ac:dyDescent="0.2">
      <c r="A141" s="42"/>
      <c r="B141" s="41"/>
      <c r="C141" s="18">
        <v>120</v>
      </c>
      <c r="D141" s="19" t="s">
        <v>225</v>
      </c>
      <c r="E141" s="19" t="s">
        <v>226</v>
      </c>
      <c r="F141" s="19" t="s">
        <v>81</v>
      </c>
      <c r="G141" s="18" t="s">
        <v>232</v>
      </c>
      <c r="H141" s="18">
        <v>5</v>
      </c>
      <c r="I141" s="20">
        <v>123641</v>
      </c>
      <c r="J141" s="20">
        <f t="shared" si="4"/>
        <v>618205</v>
      </c>
      <c r="K141" s="18" t="s">
        <v>235</v>
      </c>
    </row>
    <row r="142" spans="1:11" ht="22.5" x14ac:dyDescent="0.2">
      <c r="A142" s="42"/>
      <c r="B142" s="41"/>
      <c r="C142" s="18">
        <v>166</v>
      </c>
      <c r="D142" s="19" t="s">
        <v>227</v>
      </c>
      <c r="E142" s="19">
        <v>2.5</v>
      </c>
      <c r="F142" s="19" t="s">
        <v>181</v>
      </c>
      <c r="G142" s="18" t="s">
        <v>231</v>
      </c>
      <c r="H142" s="18">
        <v>2</v>
      </c>
      <c r="I142" s="20">
        <v>120547</v>
      </c>
      <c r="J142" s="20">
        <f t="shared" si="4"/>
        <v>241094</v>
      </c>
      <c r="K142" s="18" t="s">
        <v>235</v>
      </c>
    </row>
    <row r="143" spans="1:11" x14ac:dyDescent="0.2">
      <c r="A143" s="42"/>
      <c r="B143" s="41"/>
      <c r="C143" s="18">
        <v>179</v>
      </c>
      <c r="D143" s="19" t="s">
        <v>228</v>
      </c>
      <c r="E143" s="19">
        <v>2.5</v>
      </c>
      <c r="F143" s="19" t="s">
        <v>181</v>
      </c>
      <c r="G143" s="18" t="s">
        <v>231</v>
      </c>
      <c r="H143" s="18">
        <v>1</v>
      </c>
      <c r="I143" s="20">
        <v>95557</v>
      </c>
      <c r="J143" s="20">
        <f t="shared" si="4"/>
        <v>95557</v>
      </c>
      <c r="K143" s="18" t="s">
        <v>235</v>
      </c>
    </row>
    <row r="144" spans="1:11" ht="33.75" x14ac:dyDescent="0.2">
      <c r="A144" s="42"/>
      <c r="B144" s="41"/>
      <c r="C144" s="18">
        <v>185</v>
      </c>
      <c r="D144" s="19" t="s">
        <v>229</v>
      </c>
      <c r="E144" s="19" t="s">
        <v>230</v>
      </c>
      <c r="F144" s="19" t="s">
        <v>78</v>
      </c>
      <c r="G144" s="18" t="s">
        <v>233</v>
      </c>
      <c r="H144" s="18">
        <v>1</v>
      </c>
      <c r="I144" s="20">
        <v>674611</v>
      </c>
      <c r="J144" s="20">
        <f t="shared" si="4"/>
        <v>674611</v>
      </c>
      <c r="K144" s="18" t="s">
        <v>236</v>
      </c>
    </row>
    <row r="145" spans="1:11" ht="157.5" x14ac:dyDescent="0.2">
      <c r="A145" s="42"/>
      <c r="B145" s="41">
        <v>3</v>
      </c>
      <c r="C145" s="18">
        <v>53</v>
      </c>
      <c r="D145" s="19" t="s">
        <v>237</v>
      </c>
      <c r="E145" s="19"/>
      <c r="F145" s="19"/>
      <c r="G145" s="18" t="s">
        <v>244</v>
      </c>
      <c r="H145" s="18">
        <v>2</v>
      </c>
      <c r="I145" s="20">
        <v>130900</v>
      </c>
      <c r="J145" s="20">
        <f t="shared" si="4"/>
        <v>261800</v>
      </c>
      <c r="K145" s="18" t="s">
        <v>245</v>
      </c>
    </row>
    <row r="146" spans="1:11" x14ac:dyDescent="0.2">
      <c r="A146" s="42"/>
      <c r="B146" s="41"/>
      <c r="C146" s="18">
        <v>159</v>
      </c>
      <c r="D146" s="19" t="s">
        <v>238</v>
      </c>
      <c r="E146" s="19" t="s">
        <v>84</v>
      </c>
      <c r="F146" s="19"/>
      <c r="G146" s="18" t="s">
        <v>244</v>
      </c>
      <c r="H146" s="18">
        <v>1</v>
      </c>
      <c r="I146" s="20">
        <v>238476</v>
      </c>
      <c r="J146" s="20">
        <f t="shared" si="4"/>
        <v>238476</v>
      </c>
      <c r="K146" s="18" t="s">
        <v>246</v>
      </c>
    </row>
    <row r="147" spans="1:11" ht="22.5" x14ac:dyDescent="0.2">
      <c r="A147" s="42"/>
      <c r="B147" s="41"/>
      <c r="C147" s="18">
        <v>190</v>
      </c>
      <c r="D147" s="19" t="s">
        <v>239</v>
      </c>
      <c r="E147" s="19" t="s">
        <v>84</v>
      </c>
      <c r="F147" s="19"/>
      <c r="G147" s="18" t="s">
        <v>244</v>
      </c>
      <c r="H147" s="18">
        <v>20</v>
      </c>
      <c r="I147" s="20">
        <v>13566</v>
      </c>
      <c r="J147" s="20">
        <f t="shared" si="4"/>
        <v>271320</v>
      </c>
      <c r="K147" s="18" t="s">
        <v>246</v>
      </c>
    </row>
    <row r="148" spans="1:11" ht="33.75" x14ac:dyDescent="0.2">
      <c r="A148" s="42"/>
      <c r="B148" s="41"/>
      <c r="C148" s="18">
        <v>222</v>
      </c>
      <c r="D148" s="19" t="s">
        <v>240</v>
      </c>
      <c r="E148" s="19" t="s">
        <v>81</v>
      </c>
      <c r="F148" s="19"/>
      <c r="G148" s="18" t="s">
        <v>232</v>
      </c>
      <c r="H148" s="18">
        <v>5</v>
      </c>
      <c r="I148" s="20">
        <v>55573</v>
      </c>
      <c r="J148" s="20">
        <f t="shared" si="4"/>
        <v>277865</v>
      </c>
      <c r="K148" s="18" t="s">
        <v>245</v>
      </c>
    </row>
    <row r="149" spans="1:11" ht="22.5" x14ac:dyDescent="0.2">
      <c r="A149" s="42"/>
      <c r="B149" s="41"/>
      <c r="C149" s="18">
        <v>246</v>
      </c>
      <c r="D149" s="19" t="s">
        <v>241</v>
      </c>
      <c r="E149" s="19" t="s">
        <v>139</v>
      </c>
      <c r="F149" s="19"/>
      <c r="G149" s="18" t="s">
        <v>232</v>
      </c>
      <c r="H149" s="18">
        <v>1</v>
      </c>
      <c r="I149" s="20">
        <v>143276</v>
      </c>
      <c r="J149" s="20">
        <f t="shared" si="4"/>
        <v>143276</v>
      </c>
      <c r="K149" s="18" t="s">
        <v>235</v>
      </c>
    </row>
    <row r="150" spans="1:11" ht="22.5" x14ac:dyDescent="0.2">
      <c r="A150" s="42"/>
      <c r="B150" s="41"/>
      <c r="C150" s="18">
        <v>281</v>
      </c>
      <c r="D150" s="19" t="s">
        <v>242</v>
      </c>
      <c r="E150" s="19" t="s">
        <v>243</v>
      </c>
      <c r="F150" s="19"/>
      <c r="G150" s="18" t="s">
        <v>232</v>
      </c>
      <c r="H150" s="18">
        <v>2</v>
      </c>
      <c r="I150" s="20">
        <v>747201</v>
      </c>
      <c r="J150" s="20">
        <f t="shared" si="4"/>
        <v>1494402</v>
      </c>
      <c r="K150" s="18" t="s">
        <v>245</v>
      </c>
    </row>
    <row r="151" spans="1:11" ht="78.75" x14ac:dyDescent="0.2">
      <c r="A151" s="42"/>
      <c r="B151" s="41">
        <v>4</v>
      </c>
      <c r="C151" s="19">
        <v>5</v>
      </c>
      <c r="D151" s="23" t="s">
        <v>247</v>
      </c>
      <c r="E151" s="24" t="s">
        <v>84</v>
      </c>
      <c r="F151" s="25"/>
      <c r="G151" s="18" t="s">
        <v>250</v>
      </c>
      <c r="H151" s="18">
        <v>1</v>
      </c>
      <c r="I151" s="20">
        <v>2422126</v>
      </c>
      <c r="J151" s="20">
        <f t="shared" si="4"/>
        <v>2422126</v>
      </c>
      <c r="K151" s="18" t="s">
        <v>245</v>
      </c>
    </row>
    <row r="152" spans="1:11" ht="33.75" x14ac:dyDescent="0.2">
      <c r="A152" s="42"/>
      <c r="B152" s="41"/>
      <c r="C152" s="19">
        <v>6</v>
      </c>
      <c r="D152" s="23" t="s">
        <v>248</v>
      </c>
      <c r="E152" s="24" t="s">
        <v>84</v>
      </c>
      <c r="F152" s="25"/>
      <c r="G152" s="18" t="s">
        <v>250</v>
      </c>
      <c r="H152" s="18">
        <v>1</v>
      </c>
      <c r="I152" s="20">
        <v>2122484</v>
      </c>
      <c r="J152" s="20">
        <f t="shared" si="4"/>
        <v>2122484</v>
      </c>
      <c r="K152" s="18" t="s">
        <v>245</v>
      </c>
    </row>
    <row r="153" spans="1:11" ht="33.75" x14ac:dyDescent="0.2">
      <c r="A153" s="42"/>
      <c r="B153" s="41"/>
      <c r="C153" s="19">
        <v>8</v>
      </c>
      <c r="D153" s="23" t="s">
        <v>249</v>
      </c>
      <c r="E153" s="24" t="s">
        <v>84</v>
      </c>
      <c r="F153" s="25"/>
      <c r="G153" s="18" t="s">
        <v>251</v>
      </c>
      <c r="H153" s="18">
        <v>1</v>
      </c>
      <c r="I153" s="20">
        <v>1372546</v>
      </c>
      <c r="J153" s="20">
        <f t="shared" si="4"/>
        <v>1372546</v>
      </c>
      <c r="K153" s="18" t="s">
        <v>252</v>
      </c>
    </row>
    <row r="154" spans="1:11" x14ac:dyDescent="0.2">
      <c r="A154" s="43" t="s">
        <v>253</v>
      </c>
      <c r="B154" s="44"/>
      <c r="C154" s="44"/>
      <c r="D154" s="44"/>
      <c r="E154" s="44"/>
      <c r="F154" s="44"/>
      <c r="G154" s="44"/>
      <c r="H154" s="44"/>
      <c r="I154" s="45"/>
      <c r="J154" s="22">
        <f>SUM(J139:J153)</f>
        <v>14299159</v>
      </c>
    </row>
    <row r="155" spans="1:11" ht="22.5" x14ac:dyDescent="0.2">
      <c r="A155" s="46" t="s">
        <v>998</v>
      </c>
      <c r="B155" s="46">
        <v>2</v>
      </c>
      <c r="C155" s="19">
        <v>34</v>
      </c>
      <c r="D155" s="23" t="s">
        <v>1000</v>
      </c>
      <c r="E155" s="24" t="s">
        <v>1001</v>
      </c>
      <c r="F155" s="19" t="s">
        <v>78</v>
      </c>
      <c r="G155" s="18" t="s">
        <v>1005</v>
      </c>
      <c r="H155" s="18">
        <v>2</v>
      </c>
      <c r="I155" s="20">
        <v>169950</v>
      </c>
      <c r="J155" s="20">
        <f t="shared" ref="J155:J162" si="5">+H155*I155</f>
        <v>339900</v>
      </c>
      <c r="K155" s="18">
        <v>60</v>
      </c>
    </row>
    <row r="156" spans="1:11" ht="33.75" x14ac:dyDescent="0.2">
      <c r="A156" s="47"/>
      <c r="B156" s="47"/>
      <c r="C156" s="19">
        <v>35</v>
      </c>
      <c r="D156" s="23" t="s">
        <v>1002</v>
      </c>
      <c r="E156" s="24" t="s">
        <v>1001</v>
      </c>
      <c r="F156" s="19" t="s">
        <v>78</v>
      </c>
      <c r="G156" s="18" t="s">
        <v>1005</v>
      </c>
      <c r="H156" s="18">
        <v>2</v>
      </c>
      <c r="I156" s="20">
        <v>215550</v>
      </c>
      <c r="J156" s="20">
        <f t="shared" si="5"/>
        <v>431100</v>
      </c>
      <c r="K156" s="18">
        <v>60</v>
      </c>
    </row>
    <row r="157" spans="1:11" x14ac:dyDescent="0.2">
      <c r="A157" s="47"/>
      <c r="B157" s="47"/>
      <c r="C157" s="19">
        <v>36</v>
      </c>
      <c r="D157" s="23" t="s">
        <v>1003</v>
      </c>
      <c r="E157" s="24" t="s">
        <v>55</v>
      </c>
      <c r="F157" s="19" t="s">
        <v>78</v>
      </c>
      <c r="G157" s="18" t="s">
        <v>1005</v>
      </c>
      <c r="H157" s="18">
        <v>6</v>
      </c>
      <c r="I157" s="20">
        <v>3196000</v>
      </c>
      <c r="J157" s="20">
        <f t="shared" si="5"/>
        <v>19176000</v>
      </c>
      <c r="K157" s="18">
        <v>60</v>
      </c>
    </row>
    <row r="158" spans="1:11" x14ac:dyDescent="0.2">
      <c r="A158" s="47"/>
      <c r="B158" s="48"/>
      <c r="C158" s="19">
        <v>38</v>
      </c>
      <c r="D158" s="23" t="s">
        <v>1004</v>
      </c>
      <c r="E158" s="24" t="s">
        <v>1001</v>
      </c>
      <c r="F158" s="19" t="s">
        <v>78</v>
      </c>
      <c r="G158" s="18" t="s">
        <v>1006</v>
      </c>
      <c r="H158" s="18">
        <v>1</v>
      </c>
      <c r="I158" s="20">
        <v>192066</v>
      </c>
      <c r="J158" s="20">
        <f t="shared" si="5"/>
        <v>192066</v>
      </c>
      <c r="K158" s="18">
        <v>60</v>
      </c>
    </row>
    <row r="159" spans="1:11" ht="33.75" x14ac:dyDescent="0.2">
      <c r="A159" s="47"/>
      <c r="B159" s="46">
        <v>3</v>
      </c>
      <c r="C159" s="19">
        <v>257</v>
      </c>
      <c r="D159" s="23" t="s">
        <v>1007</v>
      </c>
      <c r="E159" s="24" t="s">
        <v>85</v>
      </c>
      <c r="F159" s="19"/>
      <c r="G159" s="18" t="s">
        <v>1011</v>
      </c>
      <c r="H159" s="18">
        <v>2</v>
      </c>
      <c r="I159" s="20">
        <v>374850</v>
      </c>
      <c r="J159" s="20">
        <f t="shared" si="5"/>
        <v>749700</v>
      </c>
      <c r="K159" s="18">
        <v>60</v>
      </c>
    </row>
    <row r="160" spans="1:11" ht="33.75" x14ac:dyDescent="0.2">
      <c r="A160" s="47"/>
      <c r="B160" s="47"/>
      <c r="C160" s="19">
        <v>258</v>
      </c>
      <c r="D160" s="23" t="s">
        <v>1008</v>
      </c>
      <c r="E160" s="24" t="s">
        <v>85</v>
      </c>
      <c r="F160" s="19"/>
      <c r="G160" s="18" t="s">
        <v>1011</v>
      </c>
      <c r="H160" s="18">
        <v>2</v>
      </c>
      <c r="I160" s="20">
        <v>387702</v>
      </c>
      <c r="J160" s="20">
        <f t="shared" si="5"/>
        <v>775404</v>
      </c>
      <c r="K160" s="18">
        <v>60</v>
      </c>
    </row>
    <row r="161" spans="1:11" ht="67.5" x14ac:dyDescent="0.2">
      <c r="A161" s="47"/>
      <c r="B161" s="47"/>
      <c r="C161" s="19">
        <v>264</v>
      </c>
      <c r="D161" s="23" t="s">
        <v>1009</v>
      </c>
      <c r="E161" s="24" t="s">
        <v>81</v>
      </c>
      <c r="F161" s="19"/>
      <c r="G161" s="18" t="s">
        <v>1011</v>
      </c>
      <c r="H161" s="18">
        <v>1</v>
      </c>
      <c r="I161" s="20">
        <v>635103</v>
      </c>
      <c r="J161" s="20">
        <f t="shared" si="5"/>
        <v>635103</v>
      </c>
      <c r="K161" s="18">
        <v>60</v>
      </c>
    </row>
    <row r="162" spans="1:11" ht="45" x14ac:dyDescent="0.2">
      <c r="A162" s="48"/>
      <c r="B162" s="48"/>
      <c r="C162" s="19">
        <v>265</v>
      </c>
      <c r="D162" s="23" t="s">
        <v>1010</v>
      </c>
      <c r="E162" s="24" t="s">
        <v>81</v>
      </c>
      <c r="F162" s="19"/>
      <c r="G162" s="18" t="s">
        <v>1011</v>
      </c>
      <c r="H162" s="18">
        <v>1</v>
      </c>
      <c r="I162" s="20">
        <v>594405</v>
      </c>
      <c r="J162" s="20">
        <f t="shared" si="5"/>
        <v>594405</v>
      </c>
      <c r="K162" s="18">
        <v>60</v>
      </c>
    </row>
    <row r="163" spans="1:11" x14ac:dyDescent="0.2">
      <c r="A163" s="61" t="s">
        <v>999</v>
      </c>
      <c r="B163" s="62"/>
      <c r="C163" s="62"/>
      <c r="D163" s="62"/>
      <c r="E163" s="62"/>
      <c r="F163" s="62"/>
      <c r="G163" s="62"/>
      <c r="H163" s="62"/>
      <c r="I163" s="63"/>
      <c r="J163" s="22">
        <f>SUM(J155:J162)</f>
        <v>22893678</v>
      </c>
    </row>
    <row r="164" spans="1:11" x14ac:dyDescent="0.2">
      <c r="A164" s="49" t="s">
        <v>254</v>
      </c>
      <c r="B164" s="41">
        <v>1</v>
      </c>
      <c r="C164" s="19">
        <v>10</v>
      </c>
      <c r="D164" s="19" t="s">
        <v>255</v>
      </c>
      <c r="E164" s="24">
        <v>500</v>
      </c>
      <c r="F164" s="26" t="s">
        <v>80</v>
      </c>
      <c r="G164" s="18" t="s">
        <v>293</v>
      </c>
      <c r="H164" s="18">
        <v>1</v>
      </c>
      <c r="I164" s="20">
        <v>281495</v>
      </c>
      <c r="J164" s="20">
        <f t="shared" ref="J164:J195" si="6">+H164*I164</f>
        <v>281495</v>
      </c>
      <c r="K164" s="18" t="s">
        <v>205</v>
      </c>
    </row>
    <row r="165" spans="1:11" x14ac:dyDescent="0.2">
      <c r="A165" s="50"/>
      <c r="B165" s="41"/>
      <c r="C165" s="19">
        <v>47</v>
      </c>
      <c r="D165" s="19" t="s">
        <v>256</v>
      </c>
      <c r="E165" s="24">
        <v>100</v>
      </c>
      <c r="F165" s="26" t="s">
        <v>80</v>
      </c>
      <c r="G165" s="18" t="s">
        <v>294</v>
      </c>
      <c r="H165" s="18">
        <v>1</v>
      </c>
      <c r="I165" s="20">
        <v>395675</v>
      </c>
      <c r="J165" s="20">
        <f t="shared" si="6"/>
        <v>395675</v>
      </c>
      <c r="K165" s="18" t="s">
        <v>299</v>
      </c>
    </row>
    <row r="166" spans="1:11" x14ac:dyDescent="0.2">
      <c r="A166" s="50"/>
      <c r="B166" s="41"/>
      <c r="C166" s="19">
        <v>105</v>
      </c>
      <c r="D166" s="19" t="s">
        <v>257</v>
      </c>
      <c r="E166" s="24">
        <v>1</v>
      </c>
      <c r="F166" s="26" t="s">
        <v>258</v>
      </c>
      <c r="G166" s="18" t="s">
        <v>295</v>
      </c>
      <c r="H166" s="18">
        <v>38</v>
      </c>
      <c r="I166" s="20">
        <v>28900</v>
      </c>
      <c r="J166" s="20">
        <f t="shared" si="6"/>
        <v>1098200</v>
      </c>
      <c r="K166" s="18" t="s">
        <v>300</v>
      </c>
    </row>
    <row r="167" spans="1:11" ht="45" x14ac:dyDescent="0.2">
      <c r="A167" s="50"/>
      <c r="B167" s="41"/>
      <c r="C167" s="19">
        <v>137</v>
      </c>
      <c r="D167" s="19" t="s">
        <v>259</v>
      </c>
      <c r="E167" s="24">
        <v>500</v>
      </c>
      <c r="F167" s="26" t="s">
        <v>78</v>
      </c>
      <c r="G167" s="18" t="s">
        <v>88</v>
      </c>
      <c r="H167" s="18">
        <v>5</v>
      </c>
      <c r="I167" s="20">
        <v>81813</v>
      </c>
      <c r="J167" s="20">
        <f t="shared" si="6"/>
        <v>409065</v>
      </c>
      <c r="K167" s="18" t="s">
        <v>301</v>
      </c>
    </row>
    <row r="168" spans="1:11" ht="45" x14ac:dyDescent="0.2">
      <c r="A168" s="50"/>
      <c r="B168" s="41"/>
      <c r="C168" s="19">
        <v>139</v>
      </c>
      <c r="D168" s="19" t="s">
        <v>260</v>
      </c>
      <c r="E168" s="24">
        <v>500</v>
      </c>
      <c r="F168" s="26" t="s">
        <v>78</v>
      </c>
      <c r="G168" s="18" t="s">
        <v>88</v>
      </c>
      <c r="H168" s="18">
        <v>5</v>
      </c>
      <c r="I168" s="20">
        <v>83300</v>
      </c>
      <c r="J168" s="20">
        <f t="shared" si="6"/>
        <v>416500</v>
      </c>
      <c r="K168" s="18" t="s">
        <v>301</v>
      </c>
    </row>
    <row r="169" spans="1:11" ht="45" x14ac:dyDescent="0.2">
      <c r="A169" s="50"/>
      <c r="B169" s="41"/>
      <c r="C169" s="19">
        <v>140</v>
      </c>
      <c r="D169" s="19" t="s">
        <v>261</v>
      </c>
      <c r="E169" s="24">
        <v>475</v>
      </c>
      <c r="F169" s="26" t="s">
        <v>78</v>
      </c>
      <c r="G169" s="18" t="s">
        <v>296</v>
      </c>
      <c r="H169" s="18">
        <v>1</v>
      </c>
      <c r="I169" s="20">
        <v>204085</v>
      </c>
      <c r="J169" s="20">
        <f t="shared" si="6"/>
        <v>204085</v>
      </c>
      <c r="K169" s="18" t="s">
        <v>301</v>
      </c>
    </row>
    <row r="170" spans="1:11" ht="22.5" x14ac:dyDescent="0.2">
      <c r="A170" s="50"/>
      <c r="B170" s="41"/>
      <c r="C170" s="19">
        <v>143</v>
      </c>
      <c r="D170" s="19" t="s">
        <v>262</v>
      </c>
      <c r="E170" s="24">
        <v>500</v>
      </c>
      <c r="F170" s="26" t="s">
        <v>78</v>
      </c>
      <c r="G170" s="18" t="s">
        <v>296</v>
      </c>
      <c r="H170" s="18">
        <v>4</v>
      </c>
      <c r="I170" s="20">
        <v>249900</v>
      </c>
      <c r="J170" s="20">
        <f t="shared" si="6"/>
        <v>999600</v>
      </c>
      <c r="K170" s="18" t="s">
        <v>301</v>
      </c>
    </row>
    <row r="171" spans="1:11" ht="22.5" x14ac:dyDescent="0.2">
      <c r="A171" s="50"/>
      <c r="B171" s="41"/>
      <c r="C171" s="19">
        <v>147</v>
      </c>
      <c r="D171" s="19" t="s">
        <v>263</v>
      </c>
      <c r="E171" s="24" t="s">
        <v>59</v>
      </c>
      <c r="F171" s="26" t="s">
        <v>264</v>
      </c>
      <c r="G171" s="18" t="s">
        <v>88</v>
      </c>
      <c r="H171" s="18">
        <v>1</v>
      </c>
      <c r="I171" s="20">
        <v>1279250</v>
      </c>
      <c r="J171" s="20">
        <f t="shared" si="6"/>
        <v>1279250</v>
      </c>
      <c r="K171" s="18" t="s">
        <v>301</v>
      </c>
    </row>
    <row r="172" spans="1:11" ht="22.5" x14ac:dyDescent="0.2">
      <c r="A172" s="50"/>
      <c r="B172" s="41"/>
      <c r="C172" s="19">
        <v>149</v>
      </c>
      <c r="D172" s="19" t="s">
        <v>265</v>
      </c>
      <c r="E172" s="24">
        <v>50</v>
      </c>
      <c r="F172" s="26" t="s">
        <v>80</v>
      </c>
      <c r="G172" s="18" t="s">
        <v>294</v>
      </c>
      <c r="H172" s="18">
        <v>1</v>
      </c>
      <c r="I172" s="20">
        <v>354769</v>
      </c>
      <c r="J172" s="20">
        <f t="shared" si="6"/>
        <v>354769</v>
      </c>
      <c r="K172" s="18" t="s">
        <v>299</v>
      </c>
    </row>
    <row r="173" spans="1:11" x14ac:dyDescent="0.2">
      <c r="A173" s="50"/>
      <c r="B173" s="41"/>
      <c r="C173" s="19">
        <v>155</v>
      </c>
      <c r="D173" s="19" t="s">
        <v>266</v>
      </c>
      <c r="E173" s="24">
        <v>100</v>
      </c>
      <c r="F173" s="26" t="s">
        <v>80</v>
      </c>
      <c r="G173" s="18" t="s">
        <v>294</v>
      </c>
      <c r="H173" s="18">
        <v>1</v>
      </c>
      <c r="I173" s="20">
        <v>135660</v>
      </c>
      <c r="J173" s="20">
        <f t="shared" si="6"/>
        <v>135660</v>
      </c>
      <c r="K173" s="18" t="s">
        <v>299</v>
      </c>
    </row>
    <row r="174" spans="1:11" x14ac:dyDescent="0.2">
      <c r="A174" s="50"/>
      <c r="B174" s="41"/>
      <c r="C174" s="19">
        <v>158</v>
      </c>
      <c r="D174" s="19" t="s">
        <v>267</v>
      </c>
      <c r="E174" s="24">
        <v>250</v>
      </c>
      <c r="F174" s="26" t="s">
        <v>80</v>
      </c>
      <c r="G174" s="18" t="s">
        <v>88</v>
      </c>
      <c r="H174" s="18">
        <v>4</v>
      </c>
      <c r="I174" s="20">
        <v>568210</v>
      </c>
      <c r="J174" s="20">
        <f t="shared" si="6"/>
        <v>2272840</v>
      </c>
      <c r="K174" s="18" t="s">
        <v>299</v>
      </c>
    </row>
    <row r="175" spans="1:11" x14ac:dyDescent="0.2">
      <c r="A175" s="50"/>
      <c r="B175" s="41"/>
      <c r="C175" s="19">
        <v>162</v>
      </c>
      <c r="D175" s="19" t="s">
        <v>268</v>
      </c>
      <c r="E175" s="24">
        <v>100</v>
      </c>
      <c r="F175" s="26" t="s">
        <v>80</v>
      </c>
      <c r="G175" s="18" t="s">
        <v>294</v>
      </c>
      <c r="H175" s="18">
        <v>1</v>
      </c>
      <c r="I175" s="20">
        <v>251600</v>
      </c>
      <c r="J175" s="20">
        <f t="shared" si="6"/>
        <v>251600</v>
      </c>
      <c r="K175" s="18" t="s">
        <v>299</v>
      </c>
    </row>
    <row r="176" spans="1:11" x14ac:dyDescent="0.2">
      <c r="A176" s="50"/>
      <c r="B176" s="41"/>
      <c r="C176" s="19">
        <v>201</v>
      </c>
      <c r="D176" s="19" t="s">
        <v>269</v>
      </c>
      <c r="E176" s="24">
        <v>1000</v>
      </c>
      <c r="F176" s="26" t="s">
        <v>78</v>
      </c>
      <c r="G176" s="18" t="s">
        <v>294</v>
      </c>
      <c r="H176" s="18">
        <v>2</v>
      </c>
      <c r="I176" s="20">
        <v>169173</v>
      </c>
      <c r="J176" s="20">
        <f t="shared" si="6"/>
        <v>338346</v>
      </c>
      <c r="K176" s="18" t="s">
        <v>299</v>
      </c>
    </row>
    <row r="177" spans="1:11" ht="22.5" x14ac:dyDescent="0.2">
      <c r="A177" s="50"/>
      <c r="B177" s="41"/>
      <c r="C177" s="19">
        <v>205</v>
      </c>
      <c r="D177" s="19" t="s">
        <v>270</v>
      </c>
      <c r="E177" s="24" t="s">
        <v>226</v>
      </c>
      <c r="F177" s="26" t="s">
        <v>271</v>
      </c>
      <c r="G177" s="18" t="s">
        <v>297</v>
      </c>
      <c r="H177" s="18">
        <v>6</v>
      </c>
      <c r="I177" s="20">
        <v>147560</v>
      </c>
      <c r="J177" s="20">
        <f t="shared" si="6"/>
        <v>885360</v>
      </c>
      <c r="K177" s="18" t="s">
        <v>302</v>
      </c>
    </row>
    <row r="178" spans="1:11" x14ac:dyDescent="0.2">
      <c r="A178" s="50"/>
      <c r="B178" s="41"/>
      <c r="C178" s="19">
        <v>213</v>
      </c>
      <c r="D178" s="19" t="s">
        <v>272</v>
      </c>
      <c r="E178" s="24">
        <v>1000</v>
      </c>
      <c r="F178" s="26" t="s">
        <v>78</v>
      </c>
      <c r="G178" s="18" t="s">
        <v>88</v>
      </c>
      <c r="H178" s="18">
        <v>5</v>
      </c>
      <c r="I178" s="20">
        <v>187850</v>
      </c>
      <c r="J178" s="20">
        <f t="shared" si="6"/>
        <v>939250</v>
      </c>
      <c r="K178" s="18" t="s">
        <v>301</v>
      </c>
    </row>
    <row r="179" spans="1:11" x14ac:dyDescent="0.2">
      <c r="A179" s="50"/>
      <c r="B179" s="41"/>
      <c r="C179" s="19">
        <v>214</v>
      </c>
      <c r="D179" s="19" t="s">
        <v>273</v>
      </c>
      <c r="E179" s="24">
        <v>1000</v>
      </c>
      <c r="F179" s="26" t="s">
        <v>78</v>
      </c>
      <c r="G179" s="18" t="s">
        <v>88</v>
      </c>
      <c r="H179" s="18">
        <v>6</v>
      </c>
      <c r="I179" s="20">
        <v>197895</v>
      </c>
      <c r="J179" s="20">
        <f t="shared" si="6"/>
        <v>1187370</v>
      </c>
      <c r="K179" s="18" t="s">
        <v>301</v>
      </c>
    </row>
    <row r="180" spans="1:11" x14ac:dyDescent="0.2">
      <c r="A180" s="50"/>
      <c r="B180" s="41"/>
      <c r="C180" s="19">
        <v>218</v>
      </c>
      <c r="D180" s="19" t="s">
        <v>274</v>
      </c>
      <c r="E180" s="24">
        <v>1000</v>
      </c>
      <c r="F180" s="26" t="s">
        <v>78</v>
      </c>
      <c r="G180" s="18" t="s">
        <v>88</v>
      </c>
      <c r="H180" s="18">
        <v>6</v>
      </c>
      <c r="I180" s="20">
        <v>240752</v>
      </c>
      <c r="J180" s="20">
        <f t="shared" si="6"/>
        <v>1444512</v>
      </c>
      <c r="K180" s="18" t="s">
        <v>301</v>
      </c>
    </row>
    <row r="181" spans="1:11" x14ac:dyDescent="0.2">
      <c r="A181" s="50"/>
      <c r="B181" s="41"/>
      <c r="C181" s="19">
        <v>222</v>
      </c>
      <c r="D181" s="19" t="s">
        <v>275</v>
      </c>
      <c r="E181" s="24">
        <v>1000</v>
      </c>
      <c r="F181" s="26" t="s">
        <v>78</v>
      </c>
      <c r="G181" s="18" t="s">
        <v>88</v>
      </c>
      <c r="H181" s="18">
        <v>2</v>
      </c>
      <c r="I181" s="20">
        <v>230116</v>
      </c>
      <c r="J181" s="20">
        <f t="shared" si="6"/>
        <v>460232</v>
      </c>
      <c r="K181" s="18" t="s">
        <v>301</v>
      </c>
    </row>
    <row r="182" spans="1:11" x14ac:dyDescent="0.2">
      <c r="A182" s="50"/>
      <c r="B182" s="41"/>
      <c r="C182" s="19">
        <v>234</v>
      </c>
      <c r="D182" s="19" t="s">
        <v>276</v>
      </c>
      <c r="E182" s="24">
        <v>100</v>
      </c>
      <c r="F182" s="26" t="s">
        <v>80</v>
      </c>
      <c r="G182" s="18" t="s">
        <v>294</v>
      </c>
      <c r="H182" s="18">
        <v>1</v>
      </c>
      <c r="I182" s="20">
        <v>287147</v>
      </c>
      <c r="J182" s="20">
        <f t="shared" si="6"/>
        <v>287147</v>
      </c>
      <c r="K182" s="18" t="s">
        <v>299</v>
      </c>
    </row>
    <row r="183" spans="1:11" x14ac:dyDescent="0.2">
      <c r="A183" s="50"/>
      <c r="B183" s="41"/>
      <c r="C183" s="19">
        <v>235</v>
      </c>
      <c r="D183" s="19" t="s">
        <v>277</v>
      </c>
      <c r="E183" s="24">
        <v>250</v>
      </c>
      <c r="F183" s="26" t="s">
        <v>80</v>
      </c>
      <c r="G183" s="18" t="s">
        <v>294</v>
      </c>
      <c r="H183" s="18">
        <v>1</v>
      </c>
      <c r="I183" s="20">
        <v>250346</v>
      </c>
      <c r="J183" s="20">
        <f t="shared" si="6"/>
        <v>250346</v>
      </c>
      <c r="K183" s="18" t="s">
        <v>299</v>
      </c>
    </row>
    <row r="184" spans="1:11" x14ac:dyDescent="0.2">
      <c r="A184" s="50"/>
      <c r="B184" s="41"/>
      <c r="C184" s="19">
        <v>237</v>
      </c>
      <c r="D184" s="19" t="s">
        <v>278</v>
      </c>
      <c r="E184" s="24">
        <v>100</v>
      </c>
      <c r="F184" s="26" t="s">
        <v>80</v>
      </c>
      <c r="G184" s="18" t="s">
        <v>294</v>
      </c>
      <c r="H184" s="18">
        <v>1</v>
      </c>
      <c r="I184" s="20">
        <v>239666</v>
      </c>
      <c r="J184" s="20">
        <f t="shared" si="6"/>
        <v>239666</v>
      </c>
      <c r="K184" s="18" t="s">
        <v>299</v>
      </c>
    </row>
    <row r="185" spans="1:11" x14ac:dyDescent="0.2">
      <c r="A185" s="50"/>
      <c r="B185" s="41"/>
      <c r="C185" s="19">
        <v>239</v>
      </c>
      <c r="D185" s="19" t="s">
        <v>279</v>
      </c>
      <c r="E185" s="24">
        <v>100</v>
      </c>
      <c r="F185" s="26" t="s">
        <v>80</v>
      </c>
      <c r="G185" s="18" t="s">
        <v>294</v>
      </c>
      <c r="H185" s="18">
        <v>1</v>
      </c>
      <c r="I185" s="20">
        <v>178500</v>
      </c>
      <c r="J185" s="20">
        <f t="shared" si="6"/>
        <v>178500</v>
      </c>
      <c r="K185" s="18" t="s">
        <v>299</v>
      </c>
    </row>
    <row r="186" spans="1:11" x14ac:dyDescent="0.2">
      <c r="A186" s="50"/>
      <c r="B186" s="41"/>
      <c r="C186" s="19">
        <v>256</v>
      </c>
      <c r="D186" s="19" t="s">
        <v>280</v>
      </c>
      <c r="E186" s="24">
        <v>100</v>
      </c>
      <c r="F186" s="26" t="s">
        <v>77</v>
      </c>
      <c r="G186" s="18" t="s">
        <v>88</v>
      </c>
      <c r="H186" s="18">
        <v>1</v>
      </c>
      <c r="I186" s="20">
        <v>558033</v>
      </c>
      <c r="J186" s="20">
        <f t="shared" si="6"/>
        <v>558033</v>
      </c>
      <c r="K186" s="18" t="s">
        <v>301</v>
      </c>
    </row>
    <row r="187" spans="1:11" ht="22.5" x14ac:dyDescent="0.2">
      <c r="A187" s="50"/>
      <c r="B187" s="41"/>
      <c r="C187" s="19">
        <v>259</v>
      </c>
      <c r="D187" s="19" t="s">
        <v>281</v>
      </c>
      <c r="E187" s="24">
        <v>500</v>
      </c>
      <c r="F187" s="26" t="s">
        <v>80</v>
      </c>
      <c r="G187" s="18" t="s">
        <v>294</v>
      </c>
      <c r="H187" s="18">
        <v>1</v>
      </c>
      <c r="I187" s="20">
        <v>589050</v>
      </c>
      <c r="J187" s="20">
        <f t="shared" si="6"/>
        <v>589050</v>
      </c>
      <c r="K187" s="18" t="s">
        <v>299</v>
      </c>
    </row>
    <row r="188" spans="1:11" x14ac:dyDescent="0.2">
      <c r="A188" s="50"/>
      <c r="B188" s="41"/>
      <c r="C188" s="19">
        <v>271</v>
      </c>
      <c r="D188" s="19" t="s">
        <v>282</v>
      </c>
      <c r="E188" s="24">
        <v>100</v>
      </c>
      <c r="F188" s="26" t="s">
        <v>77</v>
      </c>
      <c r="G188" s="18" t="s">
        <v>298</v>
      </c>
      <c r="H188" s="18">
        <v>1</v>
      </c>
      <c r="I188" s="20">
        <v>241927</v>
      </c>
      <c r="J188" s="20">
        <f t="shared" si="6"/>
        <v>241927</v>
      </c>
      <c r="K188" s="18" t="s">
        <v>299</v>
      </c>
    </row>
    <row r="189" spans="1:11" x14ac:dyDescent="0.2">
      <c r="A189" s="50"/>
      <c r="B189" s="41"/>
      <c r="C189" s="19">
        <v>272</v>
      </c>
      <c r="D189" s="19" t="s">
        <v>283</v>
      </c>
      <c r="E189" s="24">
        <v>100</v>
      </c>
      <c r="F189" s="26" t="s">
        <v>77</v>
      </c>
      <c r="G189" s="18" t="s">
        <v>294</v>
      </c>
      <c r="H189" s="18">
        <v>1</v>
      </c>
      <c r="I189" s="20">
        <v>144704</v>
      </c>
      <c r="J189" s="20">
        <f t="shared" si="6"/>
        <v>144704</v>
      </c>
      <c r="K189" s="18" t="s">
        <v>299</v>
      </c>
    </row>
    <row r="190" spans="1:11" x14ac:dyDescent="0.2">
      <c r="A190" s="50"/>
      <c r="B190" s="41"/>
      <c r="C190" s="19">
        <v>279</v>
      </c>
      <c r="D190" s="19" t="s">
        <v>284</v>
      </c>
      <c r="E190" s="24">
        <v>100</v>
      </c>
      <c r="F190" s="26" t="s">
        <v>77</v>
      </c>
      <c r="G190" s="18" t="s">
        <v>294</v>
      </c>
      <c r="H190" s="18">
        <v>1</v>
      </c>
      <c r="I190" s="20">
        <v>220932</v>
      </c>
      <c r="J190" s="20">
        <f t="shared" si="6"/>
        <v>220932</v>
      </c>
      <c r="K190" s="18" t="s">
        <v>299</v>
      </c>
    </row>
    <row r="191" spans="1:11" x14ac:dyDescent="0.2">
      <c r="A191" s="50"/>
      <c r="B191" s="41"/>
      <c r="C191" s="19">
        <v>285</v>
      </c>
      <c r="D191" s="19" t="s">
        <v>285</v>
      </c>
      <c r="E191" s="24">
        <v>1000</v>
      </c>
      <c r="F191" s="26" t="s">
        <v>78</v>
      </c>
      <c r="G191" s="18" t="s">
        <v>88</v>
      </c>
      <c r="H191" s="18">
        <v>1</v>
      </c>
      <c r="I191" s="20">
        <v>136850</v>
      </c>
      <c r="J191" s="20">
        <f t="shared" si="6"/>
        <v>136850</v>
      </c>
      <c r="K191" s="18" t="s">
        <v>301</v>
      </c>
    </row>
    <row r="192" spans="1:11" ht="45" x14ac:dyDescent="0.2">
      <c r="A192" s="50"/>
      <c r="B192" s="41"/>
      <c r="C192" s="19">
        <v>287</v>
      </c>
      <c r="D192" s="19" t="s">
        <v>286</v>
      </c>
      <c r="E192" s="24">
        <v>250</v>
      </c>
      <c r="F192" s="26" t="s">
        <v>78</v>
      </c>
      <c r="G192" s="18" t="s">
        <v>88</v>
      </c>
      <c r="H192" s="18">
        <v>1</v>
      </c>
      <c r="I192" s="20">
        <v>500812</v>
      </c>
      <c r="J192" s="20">
        <f t="shared" si="6"/>
        <v>500812</v>
      </c>
      <c r="K192" s="18" t="s">
        <v>299</v>
      </c>
    </row>
    <row r="193" spans="1:11" x14ac:dyDescent="0.2">
      <c r="A193" s="50"/>
      <c r="B193" s="41"/>
      <c r="C193" s="19">
        <v>292</v>
      </c>
      <c r="D193" s="19" t="s">
        <v>287</v>
      </c>
      <c r="E193" s="24">
        <v>100</v>
      </c>
      <c r="F193" s="26" t="s">
        <v>80</v>
      </c>
      <c r="G193" s="18" t="s">
        <v>294</v>
      </c>
      <c r="H193" s="18">
        <v>1</v>
      </c>
      <c r="I193" s="20">
        <v>527170</v>
      </c>
      <c r="J193" s="20">
        <f t="shared" si="6"/>
        <v>527170</v>
      </c>
      <c r="K193" s="18" t="s">
        <v>299</v>
      </c>
    </row>
    <row r="194" spans="1:11" x14ac:dyDescent="0.2">
      <c r="A194" s="50"/>
      <c r="B194" s="41"/>
      <c r="C194" s="19">
        <v>293</v>
      </c>
      <c r="D194" s="19" t="s">
        <v>288</v>
      </c>
      <c r="E194" s="24">
        <v>100</v>
      </c>
      <c r="F194" s="26" t="s">
        <v>80</v>
      </c>
      <c r="G194" s="18" t="s">
        <v>294</v>
      </c>
      <c r="H194" s="18">
        <v>1</v>
      </c>
      <c r="I194" s="20">
        <v>206203</v>
      </c>
      <c r="J194" s="20">
        <f t="shared" si="6"/>
        <v>206203</v>
      </c>
      <c r="K194" s="18" t="s">
        <v>299</v>
      </c>
    </row>
    <row r="195" spans="1:11" x14ac:dyDescent="0.2">
      <c r="A195" s="50"/>
      <c r="B195" s="41"/>
      <c r="C195" s="19">
        <v>294</v>
      </c>
      <c r="D195" s="19" t="s">
        <v>289</v>
      </c>
      <c r="E195" s="24">
        <v>100</v>
      </c>
      <c r="F195" s="26" t="s">
        <v>80</v>
      </c>
      <c r="G195" s="18" t="s">
        <v>294</v>
      </c>
      <c r="H195" s="18">
        <v>1</v>
      </c>
      <c r="I195" s="20">
        <v>213665</v>
      </c>
      <c r="J195" s="20">
        <f t="shared" si="6"/>
        <v>213665</v>
      </c>
      <c r="K195" s="18" t="s">
        <v>299</v>
      </c>
    </row>
    <row r="196" spans="1:11" x14ac:dyDescent="0.2">
      <c r="A196" s="50"/>
      <c r="B196" s="41"/>
      <c r="C196" s="19">
        <v>295</v>
      </c>
      <c r="D196" s="19" t="s">
        <v>290</v>
      </c>
      <c r="E196" s="24">
        <v>100</v>
      </c>
      <c r="F196" s="26" t="s">
        <v>80</v>
      </c>
      <c r="G196" s="18" t="s">
        <v>294</v>
      </c>
      <c r="H196" s="18">
        <v>1</v>
      </c>
      <c r="I196" s="20">
        <v>160253</v>
      </c>
      <c r="J196" s="20">
        <f t="shared" ref="J196:J227" si="7">+H196*I196</f>
        <v>160253</v>
      </c>
      <c r="K196" s="18" t="s">
        <v>299</v>
      </c>
    </row>
    <row r="197" spans="1:11" x14ac:dyDescent="0.2">
      <c r="A197" s="50"/>
      <c r="B197" s="41"/>
      <c r="C197" s="19">
        <v>296</v>
      </c>
      <c r="D197" s="19" t="s">
        <v>291</v>
      </c>
      <c r="E197" s="24">
        <v>100</v>
      </c>
      <c r="F197" s="26" t="s">
        <v>80</v>
      </c>
      <c r="G197" s="18" t="s">
        <v>294</v>
      </c>
      <c r="H197" s="18">
        <v>4</v>
      </c>
      <c r="I197" s="20">
        <v>280364</v>
      </c>
      <c r="J197" s="20">
        <f t="shared" si="7"/>
        <v>1121456</v>
      </c>
      <c r="K197" s="18" t="s">
        <v>299</v>
      </c>
    </row>
    <row r="198" spans="1:11" ht="22.5" x14ac:dyDescent="0.2">
      <c r="A198" s="50"/>
      <c r="B198" s="41"/>
      <c r="C198" s="19">
        <v>306</v>
      </c>
      <c r="D198" s="19" t="s">
        <v>292</v>
      </c>
      <c r="E198" s="24">
        <v>5</v>
      </c>
      <c r="F198" s="26" t="s">
        <v>77</v>
      </c>
      <c r="G198" s="18" t="s">
        <v>88</v>
      </c>
      <c r="H198" s="18">
        <v>1</v>
      </c>
      <c r="I198" s="20">
        <v>230850</v>
      </c>
      <c r="J198" s="20">
        <f t="shared" si="7"/>
        <v>230850</v>
      </c>
      <c r="K198" s="18" t="s">
        <v>299</v>
      </c>
    </row>
    <row r="199" spans="1:11" ht="67.5" x14ac:dyDescent="0.2">
      <c r="A199" s="50"/>
      <c r="B199" s="41">
        <v>2</v>
      </c>
      <c r="C199" s="19">
        <v>11</v>
      </c>
      <c r="D199" s="19" t="s">
        <v>303</v>
      </c>
      <c r="E199" s="24">
        <v>500</v>
      </c>
      <c r="F199" s="19" t="s">
        <v>78</v>
      </c>
      <c r="G199" s="18" t="s">
        <v>307</v>
      </c>
      <c r="H199" s="18">
        <v>2</v>
      </c>
      <c r="I199" s="20">
        <v>421037</v>
      </c>
      <c r="J199" s="20">
        <f t="shared" si="7"/>
        <v>842074</v>
      </c>
      <c r="K199" s="18" t="s">
        <v>299</v>
      </c>
    </row>
    <row r="200" spans="1:11" x14ac:dyDescent="0.2">
      <c r="A200" s="50"/>
      <c r="B200" s="41"/>
      <c r="C200" s="19">
        <v>41</v>
      </c>
      <c r="D200" s="19" t="s">
        <v>304</v>
      </c>
      <c r="E200" s="24">
        <v>100</v>
      </c>
      <c r="F200" s="19" t="s">
        <v>78</v>
      </c>
      <c r="G200" s="18" t="s">
        <v>308</v>
      </c>
      <c r="H200" s="18">
        <v>1</v>
      </c>
      <c r="I200" s="20">
        <v>456960</v>
      </c>
      <c r="J200" s="20">
        <f t="shared" si="7"/>
        <v>456960</v>
      </c>
      <c r="K200" s="18" t="s">
        <v>299</v>
      </c>
    </row>
    <row r="201" spans="1:11" x14ac:dyDescent="0.2">
      <c r="A201" s="50"/>
      <c r="B201" s="41"/>
      <c r="C201" s="19">
        <v>49</v>
      </c>
      <c r="D201" s="19" t="s">
        <v>305</v>
      </c>
      <c r="E201" s="27" t="s">
        <v>306</v>
      </c>
      <c r="F201" s="28" t="s">
        <v>105</v>
      </c>
      <c r="G201" s="18" t="s">
        <v>307</v>
      </c>
      <c r="H201" s="18">
        <v>3</v>
      </c>
      <c r="I201" s="20">
        <v>174534</v>
      </c>
      <c r="J201" s="20">
        <f t="shared" si="7"/>
        <v>523602</v>
      </c>
      <c r="K201" s="18" t="s">
        <v>299</v>
      </c>
    </row>
    <row r="202" spans="1:11" ht="22.5" x14ac:dyDescent="0.2">
      <c r="A202" s="50"/>
      <c r="B202" s="41">
        <v>3</v>
      </c>
      <c r="C202" s="19">
        <v>5</v>
      </c>
      <c r="D202" s="19" t="s">
        <v>309</v>
      </c>
      <c r="E202" s="19" t="s">
        <v>310</v>
      </c>
      <c r="F202" s="25"/>
      <c r="G202" s="19" t="s">
        <v>155</v>
      </c>
      <c r="H202" s="18">
        <v>25</v>
      </c>
      <c r="I202" s="20">
        <v>17612</v>
      </c>
      <c r="J202" s="20">
        <f t="shared" si="7"/>
        <v>440300</v>
      </c>
      <c r="K202" s="18" t="s">
        <v>347</v>
      </c>
    </row>
    <row r="203" spans="1:11" ht="22.5" x14ac:dyDescent="0.2">
      <c r="A203" s="50"/>
      <c r="B203" s="41"/>
      <c r="C203" s="19">
        <v>6</v>
      </c>
      <c r="D203" s="19" t="s">
        <v>312</v>
      </c>
      <c r="E203" s="19" t="s">
        <v>310</v>
      </c>
      <c r="F203" s="25"/>
      <c r="G203" s="19" t="s">
        <v>295</v>
      </c>
      <c r="H203" s="18">
        <v>15</v>
      </c>
      <c r="I203" s="20">
        <v>17612</v>
      </c>
      <c r="J203" s="20">
        <f t="shared" si="7"/>
        <v>264180</v>
      </c>
      <c r="K203" s="18" t="s">
        <v>347</v>
      </c>
    </row>
    <row r="204" spans="1:11" ht="22.5" x14ac:dyDescent="0.2">
      <c r="A204" s="50"/>
      <c r="B204" s="41"/>
      <c r="C204" s="19">
        <v>9</v>
      </c>
      <c r="D204" s="19" t="s">
        <v>313</v>
      </c>
      <c r="E204" s="19" t="s">
        <v>314</v>
      </c>
      <c r="F204" s="25"/>
      <c r="G204" s="19" t="s">
        <v>339</v>
      </c>
      <c r="H204" s="18">
        <v>11</v>
      </c>
      <c r="I204" s="20">
        <v>3570</v>
      </c>
      <c r="J204" s="20">
        <f t="shared" si="7"/>
        <v>39270</v>
      </c>
      <c r="K204" s="18" t="s">
        <v>347</v>
      </c>
    </row>
    <row r="205" spans="1:11" ht="22.5" x14ac:dyDescent="0.2">
      <c r="A205" s="50"/>
      <c r="B205" s="41"/>
      <c r="C205" s="19">
        <v>37</v>
      </c>
      <c r="D205" s="19" t="s">
        <v>315</v>
      </c>
      <c r="E205" s="19"/>
      <c r="F205" s="25"/>
      <c r="G205" s="19" t="s">
        <v>155</v>
      </c>
      <c r="H205" s="18">
        <v>2</v>
      </c>
      <c r="I205" s="20">
        <v>15470</v>
      </c>
      <c r="J205" s="20">
        <f t="shared" si="7"/>
        <v>30940</v>
      </c>
      <c r="K205" s="18" t="s">
        <v>347</v>
      </c>
    </row>
    <row r="206" spans="1:11" ht="33.75" x14ac:dyDescent="0.2">
      <c r="A206" s="50"/>
      <c r="B206" s="41"/>
      <c r="C206" s="19">
        <v>45</v>
      </c>
      <c r="D206" s="19" t="s">
        <v>316</v>
      </c>
      <c r="E206" s="19"/>
      <c r="F206" s="25"/>
      <c r="G206" s="19" t="s">
        <v>340</v>
      </c>
      <c r="H206" s="18">
        <v>15</v>
      </c>
      <c r="I206" s="20">
        <v>13804</v>
      </c>
      <c r="J206" s="20">
        <f t="shared" si="7"/>
        <v>207060</v>
      </c>
      <c r="K206" s="18" t="s">
        <v>347</v>
      </c>
    </row>
    <row r="207" spans="1:11" x14ac:dyDescent="0.2">
      <c r="A207" s="50"/>
      <c r="B207" s="41"/>
      <c r="C207" s="19">
        <v>112</v>
      </c>
      <c r="D207" s="19" t="s">
        <v>317</v>
      </c>
      <c r="E207" s="19"/>
      <c r="F207" s="25"/>
      <c r="G207" s="19" t="s">
        <v>155</v>
      </c>
      <c r="H207" s="18">
        <v>2</v>
      </c>
      <c r="I207" s="20">
        <v>37128</v>
      </c>
      <c r="J207" s="20">
        <f t="shared" si="7"/>
        <v>74256</v>
      </c>
      <c r="K207" s="18" t="s">
        <v>347</v>
      </c>
    </row>
    <row r="208" spans="1:11" ht="22.5" x14ac:dyDescent="0.2">
      <c r="A208" s="50"/>
      <c r="B208" s="41"/>
      <c r="C208" s="19">
        <v>113</v>
      </c>
      <c r="D208" s="19" t="s">
        <v>318</v>
      </c>
      <c r="E208" s="19" t="s">
        <v>319</v>
      </c>
      <c r="F208" s="25"/>
      <c r="G208" s="19" t="s">
        <v>320</v>
      </c>
      <c r="H208" s="18">
        <v>2</v>
      </c>
      <c r="I208" s="20">
        <v>11900</v>
      </c>
      <c r="J208" s="20">
        <f t="shared" si="7"/>
        <v>23800</v>
      </c>
      <c r="K208" s="18" t="s">
        <v>347</v>
      </c>
    </row>
    <row r="209" spans="1:11" ht="45" x14ac:dyDescent="0.2">
      <c r="A209" s="50"/>
      <c r="B209" s="41"/>
      <c r="C209" s="19">
        <v>134</v>
      </c>
      <c r="D209" s="19" t="s">
        <v>321</v>
      </c>
      <c r="E209" s="19" t="s">
        <v>319</v>
      </c>
      <c r="F209" s="25"/>
      <c r="G209" s="19" t="s">
        <v>341</v>
      </c>
      <c r="H209" s="18">
        <v>2</v>
      </c>
      <c r="I209" s="20">
        <v>350812</v>
      </c>
      <c r="J209" s="20">
        <f t="shared" si="7"/>
        <v>701624</v>
      </c>
      <c r="K209" s="18" t="s">
        <v>348</v>
      </c>
    </row>
    <row r="210" spans="1:11" ht="33.75" x14ac:dyDescent="0.2">
      <c r="A210" s="50"/>
      <c r="B210" s="41"/>
      <c r="C210" s="19">
        <v>157</v>
      </c>
      <c r="D210" s="19" t="s">
        <v>322</v>
      </c>
      <c r="E210" s="19"/>
      <c r="F210" s="25"/>
      <c r="G210" s="19" t="s">
        <v>342</v>
      </c>
      <c r="H210" s="18">
        <v>13</v>
      </c>
      <c r="I210" s="20">
        <v>34986</v>
      </c>
      <c r="J210" s="20">
        <f t="shared" si="7"/>
        <v>454818</v>
      </c>
      <c r="K210" s="18" t="s">
        <v>347</v>
      </c>
    </row>
    <row r="211" spans="1:11" ht="22.5" x14ac:dyDescent="0.2">
      <c r="A211" s="50"/>
      <c r="B211" s="41"/>
      <c r="C211" s="19">
        <v>174</v>
      </c>
      <c r="D211" s="19" t="s">
        <v>323</v>
      </c>
      <c r="E211" s="19" t="s">
        <v>81</v>
      </c>
      <c r="F211" s="25"/>
      <c r="G211" s="19" t="s">
        <v>295</v>
      </c>
      <c r="H211" s="18">
        <v>5</v>
      </c>
      <c r="I211" s="20">
        <v>64700</v>
      </c>
      <c r="J211" s="20">
        <f t="shared" si="7"/>
        <v>323500</v>
      </c>
      <c r="K211" s="18" t="s">
        <v>347</v>
      </c>
    </row>
    <row r="212" spans="1:11" ht="22.5" x14ac:dyDescent="0.2">
      <c r="A212" s="50"/>
      <c r="B212" s="41"/>
      <c r="C212" s="19">
        <v>175</v>
      </c>
      <c r="D212" s="19" t="s">
        <v>324</v>
      </c>
      <c r="E212" s="19" t="s">
        <v>81</v>
      </c>
      <c r="F212" s="25"/>
      <c r="G212" s="19" t="s">
        <v>343</v>
      </c>
      <c r="H212" s="18">
        <v>3</v>
      </c>
      <c r="I212" s="20">
        <v>129600</v>
      </c>
      <c r="J212" s="20">
        <f t="shared" si="7"/>
        <v>388800</v>
      </c>
      <c r="K212" s="18" t="s">
        <v>347</v>
      </c>
    </row>
    <row r="213" spans="1:11" ht="22.5" x14ac:dyDescent="0.2">
      <c r="A213" s="50"/>
      <c r="B213" s="41"/>
      <c r="C213" s="19">
        <v>176</v>
      </c>
      <c r="D213" s="19" t="s">
        <v>325</v>
      </c>
      <c r="E213" s="19" t="s">
        <v>81</v>
      </c>
      <c r="F213" s="25"/>
      <c r="G213" s="19" t="s">
        <v>343</v>
      </c>
      <c r="H213" s="18">
        <v>3</v>
      </c>
      <c r="I213" s="20">
        <v>59976</v>
      </c>
      <c r="J213" s="20">
        <f t="shared" si="7"/>
        <v>179928</v>
      </c>
      <c r="K213" s="18" t="s">
        <v>347</v>
      </c>
    </row>
    <row r="214" spans="1:11" ht="22.5" x14ac:dyDescent="0.2">
      <c r="A214" s="50"/>
      <c r="B214" s="41"/>
      <c r="C214" s="19">
        <v>178</v>
      </c>
      <c r="D214" s="19" t="s">
        <v>326</v>
      </c>
      <c r="E214" s="19" t="s">
        <v>81</v>
      </c>
      <c r="F214" s="25"/>
      <c r="G214" s="19" t="s">
        <v>343</v>
      </c>
      <c r="H214" s="18">
        <v>3</v>
      </c>
      <c r="I214" s="20">
        <v>59500</v>
      </c>
      <c r="J214" s="20">
        <f t="shared" si="7"/>
        <v>178500</v>
      </c>
      <c r="K214" s="18" t="s">
        <v>347</v>
      </c>
    </row>
    <row r="215" spans="1:11" ht="22.5" x14ac:dyDescent="0.2">
      <c r="A215" s="50"/>
      <c r="B215" s="41"/>
      <c r="C215" s="19">
        <v>189</v>
      </c>
      <c r="D215" s="19" t="s">
        <v>327</v>
      </c>
      <c r="E215" s="19" t="s">
        <v>328</v>
      </c>
      <c r="F215" s="25"/>
      <c r="G215" s="19" t="s">
        <v>344</v>
      </c>
      <c r="H215" s="18">
        <v>5</v>
      </c>
      <c r="I215" s="20">
        <v>353430</v>
      </c>
      <c r="J215" s="20">
        <f t="shared" si="7"/>
        <v>1767150</v>
      </c>
      <c r="K215" s="18" t="s">
        <v>347</v>
      </c>
    </row>
    <row r="216" spans="1:11" x14ac:dyDescent="0.2">
      <c r="A216" s="50"/>
      <c r="B216" s="41"/>
      <c r="C216" s="19">
        <v>203</v>
      </c>
      <c r="D216" s="19" t="s">
        <v>329</v>
      </c>
      <c r="E216" s="19" t="s">
        <v>330</v>
      </c>
      <c r="F216" s="25"/>
      <c r="G216" s="19"/>
      <c r="H216" s="18">
        <v>10</v>
      </c>
      <c r="I216" s="20">
        <v>7735</v>
      </c>
      <c r="J216" s="20">
        <f t="shared" si="7"/>
        <v>77350</v>
      </c>
      <c r="K216" s="18" t="s">
        <v>347</v>
      </c>
    </row>
    <row r="217" spans="1:11" x14ac:dyDescent="0.2">
      <c r="A217" s="50"/>
      <c r="B217" s="41"/>
      <c r="C217" s="19">
        <v>226</v>
      </c>
      <c r="D217" s="19" t="s">
        <v>331</v>
      </c>
      <c r="E217" s="19" t="s">
        <v>84</v>
      </c>
      <c r="F217" s="25"/>
      <c r="G217" s="19" t="s">
        <v>295</v>
      </c>
      <c r="H217" s="18">
        <v>12</v>
      </c>
      <c r="I217" s="20">
        <v>36712</v>
      </c>
      <c r="J217" s="20">
        <f t="shared" si="7"/>
        <v>440544</v>
      </c>
      <c r="K217" s="18" t="s">
        <v>347</v>
      </c>
    </row>
    <row r="218" spans="1:11" ht="45" x14ac:dyDescent="0.2">
      <c r="A218" s="50"/>
      <c r="B218" s="41"/>
      <c r="C218" s="19">
        <v>233</v>
      </c>
      <c r="D218" s="19" t="s">
        <v>332</v>
      </c>
      <c r="E218" s="19" t="s">
        <v>84</v>
      </c>
      <c r="F218" s="25"/>
      <c r="G218" s="19" t="s">
        <v>345</v>
      </c>
      <c r="H218" s="18">
        <v>24</v>
      </c>
      <c r="I218" s="20">
        <v>33915</v>
      </c>
      <c r="J218" s="20">
        <f t="shared" si="7"/>
        <v>813960</v>
      </c>
      <c r="K218" s="18" t="s">
        <v>347</v>
      </c>
    </row>
    <row r="219" spans="1:11" ht="22.5" x14ac:dyDescent="0.2">
      <c r="A219" s="50"/>
      <c r="B219" s="41"/>
      <c r="C219" s="19">
        <v>234</v>
      </c>
      <c r="D219" s="19" t="s">
        <v>333</v>
      </c>
      <c r="E219" s="19" t="s">
        <v>334</v>
      </c>
      <c r="F219" s="25"/>
      <c r="G219" s="19" t="s">
        <v>155</v>
      </c>
      <c r="H219" s="18">
        <v>1</v>
      </c>
      <c r="I219" s="20">
        <v>8925</v>
      </c>
      <c r="J219" s="20">
        <f t="shared" si="7"/>
        <v>8925</v>
      </c>
      <c r="K219" s="18" t="s">
        <v>347</v>
      </c>
    </row>
    <row r="220" spans="1:11" ht="22.5" x14ac:dyDescent="0.2">
      <c r="A220" s="50"/>
      <c r="B220" s="41"/>
      <c r="C220" s="19">
        <v>235</v>
      </c>
      <c r="D220" s="19" t="s">
        <v>335</v>
      </c>
      <c r="E220" s="19" t="s">
        <v>334</v>
      </c>
      <c r="F220" s="25"/>
      <c r="G220" s="19" t="s">
        <v>155</v>
      </c>
      <c r="H220" s="18">
        <v>1</v>
      </c>
      <c r="I220" s="20">
        <v>4760</v>
      </c>
      <c r="J220" s="20">
        <f t="shared" si="7"/>
        <v>4760</v>
      </c>
      <c r="K220" s="18" t="s">
        <v>347</v>
      </c>
    </row>
    <row r="221" spans="1:11" ht="33.75" x14ac:dyDescent="0.2">
      <c r="A221" s="50"/>
      <c r="B221" s="41"/>
      <c r="C221" s="19">
        <v>250</v>
      </c>
      <c r="D221" s="19" t="s">
        <v>336</v>
      </c>
      <c r="E221" s="19" t="s">
        <v>84</v>
      </c>
      <c r="F221" s="25"/>
      <c r="G221" s="19" t="s">
        <v>155</v>
      </c>
      <c r="H221" s="18">
        <v>3</v>
      </c>
      <c r="I221" s="20">
        <v>31178</v>
      </c>
      <c r="J221" s="20">
        <f t="shared" si="7"/>
        <v>93534</v>
      </c>
      <c r="K221" s="18" t="s">
        <v>347</v>
      </c>
    </row>
    <row r="222" spans="1:11" ht="22.5" x14ac:dyDescent="0.2">
      <c r="A222" s="50"/>
      <c r="B222" s="41"/>
      <c r="C222" s="19">
        <v>261</v>
      </c>
      <c r="D222" s="19" t="s">
        <v>337</v>
      </c>
      <c r="E222" s="19" t="s">
        <v>84</v>
      </c>
      <c r="F222" s="25"/>
      <c r="G222" s="19" t="s">
        <v>346</v>
      </c>
      <c r="H222" s="18">
        <v>30</v>
      </c>
      <c r="I222" s="20">
        <v>33200</v>
      </c>
      <c r="J222" s="20">
        <f t="shared" si="7"/>
        <v>996000</v>
      </c>
      <c r="K222" s="18" t="s">
        <v>347</v>
      </c>
    </row>
    <row r="223" spans="1:11" ht="33.75" x14ac:dyDescent="0.2">
      <c r="A223" s="50"/>
      <c r="B223" s="41"/>
      <c r="C223" s="19">
        <v>266</v>
      </c>
      <c r="D223" s="19" t="s">
        <v>338</v>
      </c>
      <c r="E223" s="19" t="s">
        <v>85</v>
      </c>
      <c r="F223" s="25"/>
      <c r="G223" s="19" t="s">
        <v>88</v>
      </c>
      <c r="H223" s="18">
        <v>1</v>
      </c>
      <c r="I223" s="20">
        <v>1115149</v>
      </c>
      <c r="J223" s="20">
        <f t="shared" si="7"/>
        <v>1115149</v>
      </c>
      <c r="K223" s="18" t="s">
        <v>349</v>
      </c>
    </row>
    <row r="224" spans="1:11" ht="33.75" x14ac:dyDescent="0.2">
      <c r="A224" s="50"/>
      <c r="B224" s="42">
        <v>4</v>
      </c>
      <c r="C224" s="19">
        <v>2</v>
      </c>
      <c r="D224" s="19" t="s">
        <v>350</v>
      </c>
      <c r="E224" s="19" t="s">
        <v>84</v>
      </c>
      <c r="F224" s="25"/>
      <c r="G224" s="19" t="s">
        <v>356</v>
      </c>
      <c r="H224" s="18">
        <v>20</v>
      </c>
      <c r="I224" s="20">
        <v>10234</v>
      </c>
      <c r="J224" s="20">
        <f t="shared" si="7"/>
        <v>204680</v>
      </c>
      <c r="K224" s="18" t="s">
        <v>359</v>
      </c>
    </row>
    <row r="225" spans="1:11" ht="45" x14ac:dyDescent="0.2">
      <c r="A225" s="50"/>
      <c r="B225" s="42"/>
      <c r="C225" s="19">
        <v>12</v>
      </c>
      <c r="D225" s="19" t="s">
        <v>351</v>
      </c>
      <c r="E225" s="19" t="s">
        <v>84</v>
      </c>
      <c r="F225" s="25"/>
      <c r="G225" s="19" t="s">
        <v>357</v>
      </c>
      <c r="H225" s="18">
        <v>2</v>
      </c>
      <c r="I225" s="20">
        <v>5002760</v>
      </c>
      <c r="J225" s="20">
        <f t="shared" si="7"/>
        <v>10005520</v>
      </c>
      <c r="K225" s="18" t="s">
        <v>360</v>
      </c>
    </row>
    <row r="226" spans="1:11" ht="45" x14ac:dyDescent="0.2">
      <c r="A226" s="50"/>
      <c r="B226" s="42"/>
      <c r="C226" s="19">
        <v>15</v>
      </c>
      <c r="D226" s="19" t="s">
        <v>352</v>
      </c>
      <c r="E226" s="19" t="s">
        <v>84</v>
      </c>
      <c r="F226" s="25"/>
      <c r="G226" s="19" t="s">
        <v>358</v>
      </c>
      <c r="H226" s="18">
        <v>5</v>
      </c>
      <c r="I226" s="20">
        <v>599641</v>
      </c>
      <c r="J226" s="20">
        <f t="shared" si="7"/>
        <v>2998205</v>
      </c>
      <c r="K226" s="18" t="s">
        <v>360</v>
      </c>
    </row>
    <row r="227" spans="1:11" ht="33.75" x14ac:dyDescent="0.2">
      <c r="A227" s="50"/>
      <c r="B227" s="42"/>
      <c r="C227" s="19">
        <v>25</v>
      </c>
      <c r="D227" s="19" t="s">
        <v>353</v>
      </c>
      <c r="E227" s="19" t="s">
        <v>84</v>
      </c>
      <c r="F227" s="25"/>
      <c r="G227" s="19" t="s">
        <v>357</v>
      </c>
      <c r="H227" s="18">
        <v>2</v>
      </c>
      <c r="I227" s="20">
        <v>1890077</v>
      </c>
      <c r="J227" s="20">
        <f t="shared" si="7"/>
        <v>3780154</v>
      </c>
      <c r="K227" s="18" t="s">
        <v>360</v>
      </c>
    </row>
    <row r="228" spans="1:11" ht="22.5" x14ac:dyDescent="0.2">
      <c r="A228" s="50"/>
      <c r="B228" s="42"/>
      <c r="C228" s="19">
        <v>26</v>
      </c>
      <c r="D228" s="19" t="s">
        <v>354</v>
      </c>
      <c r="E228" s="19" t="s">
        <v>84</v>
      </c>
      <c r="F228" s="25"/>
      <c r="G228" s="19" t="s">
        <v>357</v>
      </c>
      <c r="H228" s="18">
        <v>2</v>
      </c>
      <c r="I228" s="20">
        <v>2922462</v>
      </c>
      <c r="J228" s="20">
        <f t="shared" ref="J228:J230" si="8">+H228*I228</f>
        <v>5844924</v>
      </c>
      <c r="K228" s="18" t="s">
        <v>360</v>
      </c>
    </row>
    <row r="229" spans="1:11" ht="22.5" x14ac:dyDescent="0.2">
      <c r="A229" s="50"/>
      <c r="B229" s="42"/>
      <c r="C229" s="19">
        <v>42</v>
      </c>
      <c r="D229" s="19" t="s">
        <v>355</v>
      </c>
      <c r="E229" s="19" t="s">
        <v>328</v>
      </c>
      <c r="F229" s="25"/>
      <c r="G229" s="19" t="s">
        <v>88</v>
      </c>
      <c r="H229" s="18">
        <v>2</v>
      </c>
      <c r="I229" s="20">
        <v>294763</v>
      </c>
      <c r="J229" s="20">
        <f t="shared" si="8"/>
        <v>589526</v>
      </c>
      <c r="K229" s="18" t="s">
        <v>361</v>
      </c>
    </row>
    <row r="230" spans="1:11" x14ac:dyDescent="0.2">
      <c r="A230" s="51"/>
      <c r="B230" s="42"/>
      <c r="C230" s="19">
        <v>61</v>
      </c>
      <c r="D230" s="19" t="s">
        <v>1205</v>
      </c>
      <c r="E230" s="19" t="s">
        <v>84</v>
      </c>
      <c r="F230" s="25"/>
      <c r="G230" s="19" t="s">
        <v>1268</v>
      </c>
      <c r="H230" s="18">
        <v>15</v>
      </c>
      <c r="I230" s="20">
        <v>25585</v>
      </c>
      <c r="J230" s="20">
        <f t="shared" si="8"/>
        <v>383775</v>
      </c>
      <c r="K230" s="18" t="s">
        <v>359</v>
      </c>
    </row>
    <row r="231" spans="1:11" x14ac:dyDescent="0.2">
      <c r="A231" s="43" t="s">
        <v>362</v>
      </c>
      <c r="B231" s="44"/>
      <c r="C231" s="44"/>
      <c r="D231" s="44"/>
      <c r="E231" s="44"/>
      <c r="F231" s="44"/>
      <c r="G231" s="44"/>
      <c r="H231" s="44"/>
      <c r="I231" s="45"/>
      <c r="J231" s="22">
        <f>SUM(J164:J230)</f>
        <v>53415141</v>
      </c>
    </row>
    <row r="232" spans="1:11" ht="33.75" x14ac:dyDescent="0.2">
      <c r="A232" s="46" t="s">
        <v>1042</v>
      </c>
      <c r="B232" s="46">
        <v>2</v>
      </c>
      <c r="C232" s="19">
        <v>9</v>
      </c>
      <c r="D232" s="19" t="s">
        <v>1037</v>
      </c>
      <c r="E232" s="19">
        <v>1</v>
      </c>
      <c r="F232" s="19" t="s">
        <v>78</v>
      </c>
      <c r="G232" s="19" t="s">
        <v>1039</v>
      </c>
      <c r="H232" s="18">
        <v>1</v>
      </c>
      <c r="I232" s="20">
        <v>451010</v>
      </c>
      <c r="J232" s="20">
        <f t="shared" ref="J232:J237" si="9">+H232*I232</f>
        <v>451010</v>
      </c>
      <c r="K232" s="19" t="s">
        <v>1041</v>
      </c>
    </row>
    <row r="233" spans="1:11" ht="33.75" x14ac:dyDescent="0.2">
      <c r="A233" s="47"/>
      <c r="B233" s="48"/>
      <c r="C233" s="19">
        <v>10</v>
      </c>
      <c r="D233" s="19" t="s">
        <v>1038</v>
      </c>
      <c r="E233" s="19">
        <v>1</v>
      </c>
      <c r="F233" s="19" t="s">
        <v>78</v>
      </c>
      <c r="G233" s="19" t="s">
        <v>1040</v>
      </c>
      <c r="H233" s="18">
        <v>1</v>
      </c>
      <c r="I233" s="20">
        <v>614040</v>
      </c>
      <c r="J233" s="20">
        <f t="shared" si="9"/>
        <v>614040</v>
      </c>
      <c r="K233" s="19" t="s">
        <v>1041</v>
      </c>
    </row>
    <row r="234" spans="1:11" ht="22.5" x14ac:dyDescent="0.2">
      <c r="A234" s="47"/>
      <c r="B234" s="46">
        <v>4</v>
      </c>
      <c r="C234" s="19">
        <v>16</v>
      </c>
      <c r="D234" s="19" t="s">
        <v>1043</v>
      </c>
      <c r="E234" s="19" t="s">
        <v>81</v>
      </c>
      <c r="F234" s="25"/>
      <c r="G234" s="19" t="s">
        <v>1049</v>
      </c>
      <c r="H234" s="18">
        <v>1</v>
      </c>
      <c r="I234" s="20">
        <v>531930</v>
      </c>
      <c r="J234" s="20">
        <f t="shared" si="9"/>
        <v>531930</v>
      </c>
      <c r="K234" s="19" t="s">
        <v>1053</v>
      </c>
    </row>
    <row r="235" spans="1:11" ht="45" x14ac:dyDescent="0.2">
      <c r="A235" s="47"/>
      <c r="B235" s="47"/>
      <c r="C235" s="19">
        <v>46</v>
      </c>
      <c r="D235" s="19" t="s">
        <v>1044</v>
      </c>
      <c r="E235" s="19" t="s">
        <v>840</v>
      </c>
      <c r="F235" s="25"/>
      <c r="G235" s="19" t="s">
        <v>1050</v>
      </c>
      <c r="H235" s="18">
        <v>2</v>
      </c>
      <c r="I235" s="20">
        <v>1428000</v>
      </c>
      <c r="J235" s="20">
        <f t="shared" si="9"/>
        <v>2856000</v>
      </c>
      <c r="K235" s="19" t="s">
        <v>1054</v>
      </c>
    </row>
    <row r="236" spans="1:11" ht="22.5" x14ac:dyDescent="0.2">
      <c r="A236" s="47"/>
      <c r="B236" s="47"/>
      <c r="C236" s="19">
        <v>107</v>
      </c>
      <c r="D236" s="19" t="s">
        <v>1045</v>
      </c>
      <c r="E236" s="19" t="s">
        <v>1046</v>
      </c>
      <c r="F236" s="25"/>
      <c r="G236" s="19" t="s">
        <v>1051</v>
      </c>
      <c r="H236" s="18">
        <v>1</v>
      </c>
      <c r="I236" s="20">
        <v>2939300</v>
      </c>
      <c r="J236" s="20">
        <f t="shared" si="9"/>
        <v>2939300</v>
      </c>
      <c r="K236" s="19" t="s">
        <v>1054</v>
      </c>
    </row>
    <row r="237" spans="1:11" ht="22.5" x14ac:dyDescent="0.2">
      <c r="A237" s="48"/>
      <c r="B237" s="48"/>
      <c r="C237" s="19">
        <v>108</v>
      </c>
      <c r="D237" s="19" t="s">
        <v>1047</v>
      </c>
      <c r="E237" s="19" t="s">
        <v>1048</v>
      </c>
      <c r="F237" s="25"/>
      <c r="G237" s="19" t="s">
        <v>1052</v>
      </c>
      <c r="H237" s="18">
        <v>1</v>
      </c>
      <c r="I237" s="20">
        <v>1547000</v>
      </c>
      <c r="J237" s="20">
        <f t="shared" si="9"/>
        <v>1547000</v>
      </c>
      <c r="K237" s="19" t="s">
        <v>1054</v>
      </c>
    </row>
    <row r="238" spans="1:11" x14ac:dyDescent="0.2">
      <c r="A238" s="57" t="s">
        <v>1055</v>
      </c>
      <c r="B238" s="58"/>
      <c r="C238" s="58"/>
      <c r="D238" s="58"/>
      <c r="E238" s="58"/>
      <c r="F238" s="58"/>
      <c r="G238" s="58"/>
      <c r="H238" s="58"/>
      <c r="I238" s="59"/>
      <c r="J238" s="29">
        <f>SUM(J232:J237)</f>
        <v>8939280</v>
      </c>
    </row>
    <row r="239" spans="1:11" ht="33.75" customHeight="1" x14ac:dyDescent="0.2">
      <c r="A239" s="54" t="s">
        <v>1056</v>
      </c>
      <c r="B239" s="18">
        <v>2</v>
      </c>
      <c r="C239" s="19">
        <v>79</v>
      </c>
      <c r="D239" s="19" t="s">
        <v>1057</v>
      </c>
      <c r="E239" s="19" t="s">
        <v>1058</v>
      </c>
      <c r="F239" s="19" t="s">
        <v>84</v>
      </c>
      <c r="G239" s="19" t="s">
        <v>1075</v>
      </c>
      <c r="H239" s="18">
        <v>1</v>
      </c>
      <c r="I239" s="20">
        <v>234910</v>
      </c>
      <c r="J239" s="20">
        <f t="shared" ref="J239:J251" si="10">+H239*I239</f>
        <v>234910</v>
      </c>
      <c r="K239" s="19">
        <v>35</v>
      </c>
    </row>
    <row r="240" spans="1:11" x14ac:dyDescent="0.2">
      <c r="A240" s="55"/>
      <c r="B240" s="41">
        <v>4</v>
      </c>
      <c r="C240" s="19">
        <v>10</v>
      </c>
      <c r="D240" s="19" t="s">
        <v>1059</v>
      </c>
      <c r="E240" s="19" t="s">
        <v>84</v>
      </c>
      <c r="F240" s="25"/>
      <c r="G240" s="19" t="s">
        <v>1073</v>
      </c>
      <c r="H240" s="18">
        <v>1</v>
      </c>
      <c r="I240" s="20">
        <v>1855738</v>
      </c>
      <c r="J240" s="20">
        <f t="shared" si="10"/>
        <v>1855738</v>
      </c>
      <c r="K240" s="19">
        <v>35</v>
      </c>
    </row>
    <row r="241" spans="1:11" x14ac:dyDescent="0.2">
      <c r="A241" s="55"/>
      <c r="B241" s="41"/>
      <c r="C241" s="19">
        <v>30</v>
      </c>
      <c r="D241" s="19" t="s">
        <v>1060</v>
      </c>
      <c r="E241" s="19" t="s">
        <v>334</v>
      </c>
      <c r="F241" s="25"/>
      <c r="G241" s="19" t="s">
        <v>1074</v>
      </c>
      <c r="H241" s="18">
        <v>10</v>
      </c>
      <c r="I241" s="20">
        <v>61053</v>
      </c>
      <c r="J241" s="20">
        <f t="shared" si="10"/>
        <v>610530</v>
      </c>
      <c r="K241" s="19">
        <v>35</v>
      </c>
    </row>
    <row r="242" spans="1:11" ht="22.5" x14ac:dyDescent="0.2">
      <c r="A242" s="55"/>
      <c r="B242" s="41"/>
      <c r="C242" s="19">
        <v>32</v>
      </c>
      <c r="D242" s="19" t="s">
        <v>1061</v>
      </c>
      <c r="E242" s="19" t="s">
        <v>334</v>
      </c>
      <c r="F242" s="25"/>
      <c r="G242" s="19" t="s">
        <v>1074</v>
      </c>
      <c r="H242" s="18">
        <v>2</v>
      </c>
      <c r="I242" s="20">
        <v>218290</v>
      </c>
      <c r="J242" s="20">
        <f t="shared" si="10"/>
        <v>436580</v>
      </c>
      <c r="K242" s="19">
        <v>35</v>
      </c>
    </row>
    <row r="243" spans="1:11" x14ac:dyDescent="0.2">
      <c r="A243" s="55"/>
      <c r="B243" s="41"/>
      <c r="C243" s="19">
        <v>33</v>
      </c>
      <c r="D243" s="19" t="s">
        <v>1062</v>
      </c>
      <c r="E243" s="19" t="s">
        <v>334</v>
      </c>
      <c r="F243" s="25"/>
      <c r="G243" s="19" t="s">
        <v>1074</v>
      </c>
      <c r="H243" s="18">
        <v>5</v>
      </c>
      <c r="I243" s="20">
        <v>72791</v>
      </c>
      <c r="J243" s="20">
        <f t="shared" si="10"/>
        <v>363955</v>
      </c>
      <c r="K243" s="19">
        <v>35</v>
      </c>
    </row>
    <row r="244" spans="1:11" ht="22.5" x14ac:dyDescent="0.2">
      <c r="A244" s="55"/>
      <c r="B244" s="41"/>
      <c r="C244" s="19">
        <v>35</v>
      </c>
      <c r="D244" s="19" t="s">
        <v>1063</v>
      </c>
      <c r="E244" s="19" t="s">
        <v>971</v>
      </c>
      <c r="F244" s="25"/>
      <c r="G244" s="19" t="s">
        <v>1074</v>
      </c>
      <c r="H244" s="18">
        <v>1</v>
      </c>
      <c r="I244" s="20">
        <v>2942423</v>
      </c>
      <c r="J244" s="20">
        <f t="shared" si="10"/>
        <v>2942423</v>
      </c>
      <c r="K244" s="19">
        <v>35</v>
      </c>
    </row>
    <row r="245" spans="1:11" ht="22.5" x14ac:dyDescent="0.2">
      <c r="A245" s="55"/>
      <c r="B245" s="41"/>
      <c r="C245" s="19">
        <v>36</v>
      </c>
      <c r="D245" s="19" t="s">
        <v>1064</v>
      </c>
      <c r="E245" s="19" t="s">
        <v>971</v>
      </c>
      <c r="F245" s="25"/>
      <c r="G245" s="19" t="s">
        <v>1074</v>
      </c>
      <c r="H245" s="18">
        <v>1</v>
      </c>
      <c r="I245" s="20">
        <v>239484</v>
      </c>
      <c r="J245" s="20">
        <f t="shared" si="10"/>
        <v>239484</v>
      </c>
      <c r="K245" s="19">
        <v>35</v>
      </c>
    </row>
    <row r="246" spans="1:11" ht="33.75" x14ac:dyDescent="0.2">
      <c r="A246" s="55"/>
      <c r="B246" s="41"/>
      <c r="C246" s="19">
        <v>41</v>
      </c>
      <c r="D246" s="19" t="s">
        <v>1065</v>
      </c>
      <c r="E246" s="19" t="s">
        <v>1066</v>
      </c>
      <c r="F246" s="25"/>
      <c r="G246" s="19" t="s">
        <v>1074</v>
      </c>
      <c r="H246" s="18">
        <v>3</v>
      </c>
      <c r="I246" s="20">
        <v>208603</v>
      </c>
      <c r="J246" s="20">
        <f t="shared" si="10"/>
        <v>625809</v>
      </c>
      <c r="K246" s="19">
        <v>35</v>
      </c>
    </row>
    <row r="247" spans="1:11" ht="22.5" x14ac:dyDescent="0.2">
      <c r="A247" s="55"/>
      <c r="B247" s="41"/>
      <c r="C247" s="19">
        <v>44</v>
      </c>
      <c r="D247" s="19" t="s">
        <v>1067</v>
      </c>
      <c r="E247" s="19" t="s">
        <v>1046</v>
      </c>
      <c r="F247" s="25"/>
      <c r="G247" s="19" t="s">
        <v>1074</v>
      </c>
      <c r="H247" s="18">
        <v>2</v>
      </c>
      <c r="I247" s="20">
        <v>240105</v>
      </c>
      <c r="J247" s="20">
        <f t="shared" si="10"/>
        <v>480210</v>
      </c>
      <c r="K247" s="19">
        <v>35</v>
      </c>
    </row>
    <row r="248" spans="1:11" ht="33.75" x14ac:dyDescent="0.2">
      <c r="A248" s="55"/>
      <c r="B248" s="41"/>
      <c r="C248" s="19">
        <v>45</v>
      </c>
      <c r="D248" s="19" t="s">
        <v>1065</v>
      </c>
      <c r="E248" s="19" t="s">
        <v>1068</v>
      </c>
      <c r="F248" s="25"/>
      <c r="G248" s="19" t="s">
        <v>1074</v>
      </c>
      <c r="H248" s="18">
        <v>2</v>
      </c>
      <c r="I248" s="20">
        <v>208603</v>
      </c>
      <c r="J248" s="20">
        <f t="shared" si="10"/>
        <v>417206</v>
      </c>
      <c r="K248" s="19">
        <v>35</v>
      </c>
    </row>
    <row r="249" spans="1:11" ht="22.5" x14ac:dyDescent="0.2">
      <c r="A249" s="55"/>
      <c r="B249" s="41"/>
      <c r="C249" s="19">
        <v>103</v>
      </c>
      <c r="D249" s="19" t="s">
        <v>1069</v>
      </c>
      <c r="E249" s="19" t="s">
        <v>1046</v>
      </c>
      <c r="F249" s="25"/>
      <c r="G249" s="19" t="s">
        <v>1074</v>
      </c>
      <c r="H249" s="18">
        <v>1</v>
      </c>
      <c r="I249" s="20">
        <v>2157337</v>
      </c>
      <c r="J249" s="20">
        <f t="shared" si="10"/>
        <v>2157337</v>
      </c>
      <c r="K249" s="19">
        <v>35</v>
      </c>
    </row>
    <row r="250" spans="1:11" ht="33.75" x14ac:dyDescent="0.2">
      <c r="A250" s="55"/>
      <c r="B250" s="41"/>
      <c r="C250" s="19">
        <v>105</v>
      </c>
      <c r="D250" s="19" t="s">
        <v>1070</v>
      </c>
      <c r="E250" s="19" t="s">
        <v>1046</v>
      </c>
      <c r="F250" s="25"/>
      <c r="G250" s="19" t="s">
        <v>1074</v>
      </c>
      <c r="H250" s="18">
        <v>1</v>
      </c>
      <c r="I250" s="20">
        <v>6821670</v>
      </c>
      <c r="J250" s="20">
        <f t="shared" si="10"/>
        <v>6821670</v>
      </c>
      <c r="K250" s="19">
        <v>35</v>
      </c>
    </row>
    <row r="251" spans="1:11" ht="22.5" x14ac:dyDescent="0.2">
      <c r="A251" s="56"/>
      <c r="B251" s="41"/>
      <c r="C251" s="19">
        <v>106</v>
      </c>
      <c r="D251" s="19" t="s">
        <v>1071</v>
      </c>
      <c r="E251" s="19" t="s">
        <v>1072</v>
      </c>
      <c r="F251" s="25"/>
      <c r="G251" s="19" t="s">
        <v>1074</v>
      </c>
      <c r="H251" s="18">
        <v>1</v>
      </c>
      <c r="I251" s="20">
        <v>1243602</v>
      </c>
      <c r="J251" s="20">
        <f t="shared" si="10"/>
        <v>1243602</v>
      </c>
      <c r="K251" s="19">
        <v>35</v>
      </c>
    </row>
    <row r="252" spans="1:11" x14ac:dyDescent="0.2">
      <c r="A252" s="57" t="s">
        <v>1076</v>
      </c>
      <c r="B252" s="58"/>
      <c r="C252" s="58"/>
      <c r="D252" s="58"/>
      <c r="E252" s="58"/>
      <c r="F252" s="58"/>
      <c r="G252" s="58"/>
      <c r="H252" s="58"/>
      <c r="I252" s="59"/>
      <c r="J252" s="29">
        <f>SUM(J239:J251)</f>
        <v>18429454</v>
      </c>
    </row>
    <row r="253" spans="1:11" x14ac:dyDescent="0.2">
      <c r="A253" s="54" t="s">
        <v>1077</v>
      </c>
      <c r="B253" s="41">
        <v>3</v>
      </c>
      <c r="C253" s="19">
        <v>18</v>
      </c>
      <c r="D253" s="19" t="s">
        <v>1078</v>
      </c>
      <c r="E253" s="19"/>
      <c r="F253" s="25"/>
      <c r="G253" s="19" t="s">
        <v>1117</v>
      </c>
      <c r="H253" s="18">
        <v>2</v>
      </c>
      <c r="I253" s="20">
        <v>55335</v>
      </c>
      <c r="J253" s="20">
        <f t="shared" ref="J253:J300" si="11">+H253*I253</f>
        <v>110670</v>
      </c>
      <c r="K253" s="19" t="s">
        <v>1124</v>
      </c>
    </row>
    <row r="254" spans="1:11" x14ac:dyDescent="0.2">
      <c r="A254" s="55"/>
      <c r="B254" s="41"/>
      <c r="C254" s="19">
        <v>19</v>
      </c>
      <c r="D254" s="19" t="s">
        <v>1079</v>
      </c>
      <c r="E254" s="19"/>
      <c r="F254" s="25"/>
      <c r="G254" s="19" t="s">
        <v>1117</v>
      </c>
      <c r="H254" s="18">
        <v>117</v>
      </c>
      <c r="I254" s="20">
        <v>10948</v>
      </c>
      <c r="J254" s="20">
        <f t="shared" si="11"/>
        <v>1280916</v>
      </c>
      <c r="K254" s="19" t="s">
        <v>1125</v>
      </c>
    </row>
    <row r="255" spans="1:11" ht="22.5" x14ac:dyDescent="0.2">
      <c r="A255" s="55"/>
      <c r="B255" s="41"/>
      <c r="C255" s="19">
        <v>46</v>
      </c>
      <c r="D255" s="19" t="s">
        <v>1080</v>
      </c>
      <c r="E255" s="19"/>
      <c r="F255" s="25"/>
      <c r="G255" s="19" t="s">
        <v>1118</v>
      </c>
      <c r="H255" s="18">
        <v>20</v>
      </c>
      <c r="I255" s="20">
        <v>58191</v>
      </c>
      <c r="J255" s="20">
        <f t="shared" si="11"/>
        <v>1163820</v>
      </c>
      <c r="K255" s="19" t="s">
        <v>1124</v>
      </c>
    </row>
    <row r="256" spans="1:11" ht="22.5" x14ac:dyDescent="0.2">
      <c r="A256" s="55"/>
      <c r="B256" s="41"/>
      <c r="C256" s="19">
        <v>57</v>
      </c>
      <c r="D256" s="19" t="s">
        <v>1081</v>
      </c>
      <c r="E256" s="19"/>
      <c r="F256" s="25"/>
      <c r="G256" s="19" t="s">
        <v>953</v>
      </c>
      <c r="H256" s="18">
        <v>5</v>
      </c>
      <c r="I256" s="20">
        <v>19635</v>
      </c>
      <c r="J256" s="20">
        <f t="shared" si="11"/>
        <v>98175</v>
      </c>
      <c r="K256" s="19" t="s">
        <v>1124</v>
      </c>
    </row>
    <row r="257" spans="1:11" ht="22.5" x14ac:dyDescent="0.2">
      <c r="A257" s="55"/>
      <c r="B257" s="41"/>
      <c r="C257" s="19">
        <v>64</v>
      </c>
      <c r="D257" s="19" t="s">
        <v>1082</v>
      </c>
      <c r="E257" s="19"/>
      <c r="F257" s="25"/>
      <c r="G257" s="19" t="s">
        <v>1117</v>
      </c>
      <c r="H257" s="18">
        <v>25</v>
      </c>
      <c r="I257" s="20">
        <v>22491</v>
      </c>
      <c r="J257" s="20">
        <f t="shared" si="11"/>
        <v>562275</v>
      </c>
      <c r="K257" s="19" t="s">
        <v>1124</v>
      </c>
    </row>
    <row r="258" spans="1:11" ht="22.5" x14ac:dyDescent="0.2">
      <c r="A258" s="55"/>
      <c r="B258" s="41"/>
      <c r="C258" s="19">
        <v>88</v>
      </c>
      <c r="D258" s="19" t="s">
        <v>1083</v>
      </c>
      <c r="E258" s="19"/>
      <c r="F258" s="25"/>
      <c r="G258" s="19" t="s">
        <v>1117</v>
      </c>
      <c r="H258" s="18">
        <v>5</v>
      </c>
      <c r="I258" s="20">
        <v>29750</v>
      </c>
      <c r="J258" s="20">
        <f t="shared" si="11"/>
        <v>148750</v>
      </c>
      <c r="K258" s="19" t="s">
        <v>1124</v>
      </c>
    </row>
    <row r="259" spans="1:11" ht="33.75" x14ac:dyDescent="0.2">
      <c r="A259" s="55"/>
      <c r="B259" s="41"/>
      <c r="C259" s="19">
        <v>104</v>
      </c>
      <c r="D259" s="19" t="s">
        <v>1084</v>
      </c>
      <c r="E259" s="19"/>
      <c r="F259" s="25"/>
      <c r="G259" s="19" t="s">
        <v>1117</v>
      </c>
      <c r="H259" s="18">
        <v>2</v>
      </c>
      <c r="I259" s="20">
        <v>589050</v>
      </c>
      <c r="J259" s="20">
        <f t="shared" si="11"/>
        <v>1178100</v>
      </c>
      <c r="K259" s="19" t="s">
        <v>1124</v>
      </c>
    </row>
    <row r="260" spans="1:11" ht="22.5" x14ac:dyDescent="0.2">
      <c r="A260" s="55"/>
      <c r="B260" s="41"/>
      <c r="C260" s="19">
        <v>117</v>
      </c>
      <c r="D260" s="19" t="s">
        <v>1085</v>
      </c>
      <c r="E260" s="19"/>
      <c r="F260" s="25"/>
      <c r="G260" s="19" t="s">
        <v>1117</v>
      </c>
      <c r="H260" s="18">
        <v>55</v>
      </c>
      <c r="I260" s="20">
        <v>13090</v>
      </c>
      <c r="J260" s="20">
        <f t="shared" si="11"/>
        <v>719950</v>
      </c>
      <c r="K260" s="19" t="s">
        <v>1125</v>
      </c>
    </row>
    <row r="261" spans="1:11" ht="22.5" x14ac:dyDescent="0.2">
      <c r="A261" s="55"/>
      <c r="B261" s="41"/>
      <c r="C261" s="19">
        <v>118</v>
      </c>
      <c r="D261" s="19" t="s">
        <v>1086</v>
      </c>
      <c r="E261" s="19"/>
      <c r="F261" s="25"/>
      <c r="G261" s="19" t="s">
        <v>1117</v>
      </c>
      <c r="H261" s="18">
        <v>62</v>
      </c>
      <c r="I261" s="20">
        <v>13685</v>
      </c>
      <c r="J261" s="20">
        <f t="shared" si="11"/>
        <v>848470</v>
      </c>
      <c r="K261" s="19" t="s">
        <v>1125</v>
      </c>
    </row>
    <row r="262" spans="1:11" ht="22.5" x14ac:dyDescent="0.2">
      <c r="A262" s="55"/>
      <c r="B262" s="41"/>
      <c r="C262" s="19">
        <v>128</v>
      </c>
      <c r="D262" s="19" t="s">
        <v>1087</v>
      </c>
      <c r="E262" s="19"/>
      <c r="F262" s="25"/>
      <c r="G262" s="19" t="s">
        <v>1117</v>
      </c>
      <c r="H262" s="18">
        <v>2</v>
      </c>
      <c r="I262" s="20">
        <v>57715</v>
      </c>
      <c r="J262" s="20">
        <f t="shared" si="11"/>
        <v>115430</v>
      </c>
      <c r="K262" s="19" t="s">
        <v>1124</v>
      </c>
    </row>
    <row r="263" spans="1:11" ht="22.5" x14ac:dyDescent="0.2">
      <c r="A263" s="55"/>
      <c r="B263" s="41"/>
      <c r="C263" s="19">
        <v>155</v>
      </c>
      <c r="D263" s="19" t="s">
        <v>1088</v>
      </c>
      <c r="E263" s="19" t="s">
        <v>422</v>
      </c>
      <c r="F263" s="25"/>
      <c r="G263" s="19" t="s">
        <v>907</v>
      </c>
      <c r="H263" s="18">
        <v>10</v>
      </c>
      <c r="I263" s="20">
        <v>18445</v>
      </c>
      <c r="J263" s="20">
        <f t="shared" si="11"/>
        <v>184450</v>
      </c>
      <c r="K263" s="19" t="s">
        <v>1124</v>
      </c>
    </row>
    <row r="264" spans="1:11" ht="56.25" x14ac:dyDescent="0.2">
      <c r="A264" s="55"/>
      <c r="B264" s="41"/>
      <c r="C264" s="19">
        <v>180</v>
      </c>
      <c r="D264" s="19" t="s">
        <v>1089</v>
      </c>
      <c r="E264" s="19" t="s">
        <v>84</v>
      </c>
      <c r="F264" s="25"/>
      <c r="G264" s="19" t="s">
        <v>953</v>
      </c>
      <c r="H264" s="18">
        <v>1</v>
      </c>
      <c r="I264" s="20">
        <v>21420</v>
      </c>
      <c r="J264" s="20">
        <f t="shared" si="11"/>
        <v>21420</v>
      </c>
      <c r="K264" s="19" t="s">
        <v>1124</v>
      </c>
    </row>
    <row r="265" spans="1:11" ht="56.25" x14ac:dyDescent="0.2">
      <c r="A265" s="55"/>
      <c r="B265" s="41"/>
      <c r="C265" s="19">
        <v>181</v>
      </c>
      <c r="D265" s="19" t="s">
        <v>1090</v>
      </c>
      <c r="E265" s="19" t="s">
        <v>84</v>
      </c>
      <c r="F265" s="25"/>
      <c r="G265" s="19" t="s">
        <v>953</v>
      </c>
      <c r="H265" s="18">
        <v>1</v>
      </c>
      <c r="I265" s="20">
        <v>21420</v>
      </c>
      <c r="J265" s="20">
        <f t="shared" si="11"/>
        <v>21420</v>
      </c>
      <c r="K265" s="19" t="s">
        <v>1124</v>
      </c>
    </row>
    <row r="266" spans="1:11" ht="33.75" x14ac:dyDescent="0.2">
      <c r="A266" s="55"/>
      <c r="B266" s="41"/>
      <c r="C266" s="19">
        <v>182</v>
      </c>
      <c r="D266" s="19" t="s">
        <v>1091</v>
      </c>
      <c r="E266" s="19" t="s">
        <v>84</v>
      </c>
      <c r="F266" s="25"/>
      <c r="G266" s="19" t="s">
        <v>1119</v>
      </c>
      <c r="H266" s="18">
        <v>1</v>
      </c>
      <c r="I266" s="20">
        <v>666400</v>
      </c>
      <c r="J266" s="20">
        <f t="shared" si="11"/>
        <v>666400</v>
      </c>
      <c r="K266" s="19" t="s">
        <v>1125</v>
      </c>
    </row>
    <row r="267" spans="1:11" ht="33.75" x14ac:dyDescent="0.2">
      <c r="A267" s="55"/>
      <c r="B267" s="41"/>
      <c r="C267" s="19">
        <v>185</v>
      </c>
      <c r="D267" s="19" t="s">
        <v>1092</v>
      </c>
      <c r="E267" s="19"/>
      <c r="F267" s="25"/>
      <c r="G267" s="19" t="s">
        <v>1117</v>
      </c>
      <c r="H267" s="18">
        <v>2</v>
      </c>
      <c r="I267" s="20">
        <v>172788</v>
      </c>
      <c r="J267" s="20">
        <f t="shared" si="11"/>
        <v>345576</v>
      </c>
      <c r="K267" s="19" t="s">
        <v>1124</v>
      </c>
    </row>
    <row r="268" spans="1:11" x14ac:dyDescent="0.2">
      <c r="A268" s="55"/>
      <c r="B268" s="41"/>
      <c r="C268" s="19">
        <v>188</v>
      </c>
      <c r="D268" s="19" t="s">
        <v>1093</v>
      </c>
      <c r="E268" s="19"/>
      <c r="F268" s="25"/>
      <c r="G268" s="19" t="s">
        <v>1120</v>
      </c>
      <c r="H268" s="18">
        <v>82</v>
      </c>
      <c r="I268" s="20">
        <v>38675</v>
      </c>
      <c r="J268" s="20">
        <f t="shared" si="11"/>
        <v>3171350</v>
      </c>
      <c r="K268" s="19" t="s">
        <v>1124</v>
      </c>
    </row>
    <row r="269" spans="1:11" ht="22.5" x14ac:dyDescent="0.2">
      <c r="A269" s="55"/>
      <c r="B269" s="41"/>
      <c r="C269" s="19">
        <v>196</v>
      </c>
      <c r="D269" s="19" t="s">
        <v>1094</v>
      </c>
      <c r="E269" s="19"/>
      <c r="F269" s="25"/>
      <c r="G269" s="19" t="s">
        <v>907</v>
      </c>
      <c r="H269" s="18">
        <v>500</v>
      </c>
      <c r="I269" s="20">
        <v>6188</v>
      </c>
      <c r="J269" s="20">
        <f t="shared" si="11"/>
        <v>3094000</v>
      </c>
      <c r="K269" s="19" t="s">
        <v>1124</v>
      </c>
    </row>
    <row r="270" spans="1:11" ht="22.5" x14ac:dyDescent="0.2">
      <c r="A270" s="55"/>
      <c r="B270" s="41"/>
      <c r="C270" s="19">
        <v>200</v>
      </c>
      <c r="D270" s="19" t="s">
        <v>1095</v>
      </c>
      <c r="E270" s="19" t="s">
        <v>1096</v>
      </c>
      <c r="F270" s="25"/>
      <c r="G270" s="19" t="s">
        <v>1117</v>
      </c>
      <c r="H270" s="18">
        <v>6</v>
      </c>
      <c r="I270" s="20">
        <v>69020</v>
      </c>
      <c r="J270" s="20">
        <f t="shared" si="11"/>
        <v>414120</v>
      </c>
      <c r="K270" s="19" t="s">
        <v>1124</v>
      </c>
    </row>
    <row r="271" spans="1:11" x14ac:dyDescent="0.2">
      <c r="A271" s="55"/>
      <c r="B271" s="41"/>
      <c r="C271" s="19">
        <v>201</v>
      </c>
      <c r="D271" s="19" t="s">
        <v>1097</v>
      </c>
      <c r="E271" s="19" t="s">
        <v>1098</v>
      </c>
      <c r="F271" s="25"/>
      <c r="G271" s="19" t="s">
        <v>907</v>
      </c>
      <c r="H271" s="18">
        <v>1</v>
      </c>
      <c r="I271" s="20">
        <v>1065050</v>
      </c>
      <c r="J271" s="20">
        <f t="shared" si="11"/>
        <v>1065050</v>
      </c>
      <c r="K271" s="19" t="s">
        <v>1124</v>
      </c>
    </row>
    <row r="272" spans="1:11" ht="22.5" x14ac:dyDescent="0.2">
      <c r="A272" s="55"/>
      <c r="B272" s="41"/>
      <c r="C272" s="19">
        <v>202</v>
      </c>
      <c r="D272" s="19" t="s">
        <v>1099</v>
      </c>
      <c r="E272" s="19" t="s">
        <v>1100</v>
      </c>
      <c r="F272" s="25"/>
      <c r="G272" s="19" t="s">
        <v>907</v>
      </c>
      <c r="H272" s="18">
        <v>150</v>
      </c>
      <c r="I272" s="20">
        <v>24990</v>
      </c>
      <c r="J272" s="20">
        <f t="shared" si="11"/>
        <v>3748500</v>
      </c>
      <c r="K272" s="19" t="s">
        <v>1124</v>
      </c>
    </row>
    <row r="273" spans="1:11" ht="22.5" x14ac:dyDescent="0.2">
      <c r="A273" s="55"/>
      <c r="B273" s="41"/>
      <c r="C273" s="19">
        <v>207</v>
      </c>
      <c r="D273" s="19" t="s">
        <v>1101</v>
      </c>
      <c r="E273" s="19" t="s">
        <v>84</v>
      </c>
      <c r="F273" s="25"/>
      <c r="G273" s="19" t="s">
        <v>1117</v>
      </c>
      <c r="H273" s="18">
        <v>12</v>
      </c>
      <c r="I273" s="20">
        <v>12138</v>
      </c>
      <c r="J273" s="20">
        <f t="shared" si="11"/>
        <v>145656</v>
      </c>
      <c r="K273" s="19" t="s">
        <v>1124</v>
      </c>
    </row>
    <row r="274" spans="1:11" x14ac:dyDescent="0.2">
      <c r="A274" s="55"/>
      <c r="B274" s="41"/>
      <c r="C274" s="19">
        <v>210</v>
      </c>
      <c r="D274" s="19" t="s">
        <v>1102</v>
      </c>
      <c r="E274" s="19" t="s">
        <v>84</v>
      </c>
      <c r="F274" s="25"/>
      <c r="G274" s="19" t="s">
        <v>1117</v>
      </c>
      <c r="H274" s="18">
        <v>5</v>
      </c>
      <c r="I274" s="20">
        <v>37128</v>
      </c>
      <c r="J274" s="20">
        <f t="shared" si="11"/>
        <v>185640</v>
      </c>
      <c r="K274" s="19" t="s">
        <v>1124</v>
      </c>
    </row>
    <row r="275" spans="1:11" ht="33.75" x14ac:dyDescent="0.2">
      <c r="A275" s="55"/>
      <c r="B275" s="41"/>
      <c r="C275" s="19">
        <v>217</v>
      </c>
      <c r="D275" s="19" t="s">
        <v>1103</v>
      </c>
      <c r="E275" s="19" t="s">
        <v>81</v>
      </c>
      <c r="F275" s="25"/>
      <c r="G275" s="19" t="s">
        <v>1121</v>
      </c>
      <c r="H275" s="18">
        <v>8</v>
      </c>
      <c r="I275" s="20">
        <v>506464</v>
      </c>
      <c r="J275" s="20">
        <f t="shared" si="11"/>
        <v>4051712</v>
      </c>
      <c r="K275" s="19" t="s">
        <v>1125</v>
      </c>
    </row>
    <row r="276" spans="1:11" x14ac:dyDescent="0.2">
      <c r="A276" s="55"/>
      <c r="B276" s="41"/>
      <c r="C276" s="19">
        <v>236</v>
      </c>
      <c r="D276" s="19" t="s">
        <v>1104</v>
      </c>
      <c r="E276" s="19" t="s">
        <v>84</v>
      </c>
      <c r="F276" s="25"/>
      <c r="G276" s="19" t="s">
        <v>953</v>
      </c>
      <c r="H276" s="18">
        <v>3</v>
      </c>
      <c r="I276" s="20">
        <v>37128</v>
      </c>
      <c r="J276" s="20">
        <f t="shared" si="11"/>
        <v>111384</v>
      </c>
      <c r="K276" s="19" t="s">
        <v>1124</v>
      </c>
    </row>
    <row r="277" spans="1:11" ht="22.5" x14ac:dyDescent="0.2">
      <c r="A277" s="55"/>
      <c r="B277" s="41"/>
      <c r="C277" s="19">
        <v>237</v>
      </c>
      <c r="D277" s="19" t="s">
        <v>1105</v>
      </c>
      <c r="E277" s="19" t="s">
        <v>1106</v>
      </c>
      <c r="F277" s="25"/>
      <c r="G277" s="19" t="s">
        <v>953</v>
      </c>
      <c r="H277" s="18">
        <v>2</v>
      </c>
      <c r="I277" s="20">
        <v>101864</v>
      </c>
      <c r="J277" s="20">
        <f t="shared" si="11"/>
        <v>203728</v>
      </c>
      <c r="K277" s="19" t="s">
        <v>1124</v>
      </c>
    </row>
    <row r="278" spans="1:11" x14ac:dyDescent="0.2">
      <c r="A278" s="55"/>
      <c r="B278" s="41"/>
      <c r="C278" s="19">
        <v>241</v>
      </c>
      <c r="D278" s="19" t="s">
        <v>1107</v>
      </c>
      <c r="E278" s="19" t="s">
        <v>84</v>
      </c>
      <c r="F278" s="25"/>
      <c r="G278" s="19" t="s">
        <v>953</v>
      </c>
      <c r="H278" s="18">
        <v>3</v>
      </c>
      <c r="I278" s="20">
        <v>35938</v>
      </c>
      <c r="J278" s="20">
        <f t="shared" si="11"/>
        <v>107814</v>
      </c>
      <c r="K278" s="19" t="s">
        <v>1124</v>
      </c>
    </row>
    <row r="279" spans="1:11" ht="22.5" x14ac:dyDescent="0.2">
      <c r="A279" s="55"/>
      <c r="B279" s="41"/>
      <c r="C279" s="19">
        <v>242</v>
      </c>
      <c r="D279" s="19" t="s">
        <v>1108</v>
      </c>
      <c r="E279" s="19" t="s">
        <v>84</v>
      </c>
      <c r="F279" s="25"/>
      <c r="G279" s="19" t="s">
        <v>1122</v>
      </c>
      <c r="H279" s="18">
        <v>2</v>
      </c>
      <c r="I279" s="20">
        <v>280364</v>
      </c>
      <c r="J279" s="20">
        <f t="shared" si="11"/>
        <v>560728</v>
      </c>
      <c r="K279" s="19" t="s">
        <v>1124</v>
      </c>
    </row>
    <row r="280" spans="1:11" ht="22.5" x14ac:dyDescent="0.2">
      <c r="A280" s="55"/>
      <c r="B280" s="41"/>
      <c r="C280" s="19">
        <v>247</v>
      </c>
      <c r="D280" s="19" t="s">
        <v>1109</v>
      </c>
      <c r="E280" s="19" t="s">
        <v>84</v>
      </c>
      <c r="F280" s="25"/>
      <c r="G280" s="19" t="s">
        <v>1122</v>
      </c>
      <c r="H280" s="18">
        <v>2</v>
      </c>
      <c r="I280" s="20">
        <v>57715</v>
      </c>
      <c r="J280" s="20">
        <f t="shared" si="11"/>
        <v>115430</v>
      </c>
      <c r="K280" s="19" t="s">
        <v>1124</v>
      </c>
    </row>
    <row r="281" spans="1:11" ht="22.5" x14ac:dyDescent="0.2">
      <c r="A281" s="55"/>
      <c r="B281" s="41"/>
      <c r="C281" s="19">
        <v>249</v>
      </c>
      <c r="D281" s="19" t="s">
        <v>1110</v>
      </c>
      <c r="E281" s="19" t="s">
        <v>84</v>
      </c>
      <c r="F281" s="25"/>
      <c r="G281" s="19" t="s">
        <v>1123</v>
      </c>
      <c r="H281" s="18">
        <v>1</v>
      </c>
      <c r="I281" s="20">
        <v>1249500</v>
      </c>
      <c r="J281" s="20">
        <f t="shared" si="11"/>
        <v>1249500</v>
      </c>
      <c r="K281" s="19" t="s">
        <v>1124</v>
      </c>
    </row>
    <row r="282" spans="1:11" ht="22.5" x14ac:dyDescent="0.2">
      <c r="A282" s="55"/>
      <c r="B282" s="41"/>
      <c r="C282" s="19">
        <v>252</v>
      </c>
      <c r="D282" s="19" t="s">
        <v>1111</v>
      </c>
      <c r="E282" s="19" t="s">
        <v>212</v>
      </c>
      <c r="F282" s="25"/>
      <c r="G282" s="19" t="s">
        <v>953</v>
      </c>
      <c r="H282" s="18">
        <v>33</v>
      </c>
      <c r="I282" s="20">
        <v>117215</v>
      </c>
      <c r="J282" s="20">
        <f t="shared" si="11"/>
        <v>3868095</v>
      </c>
      <c r="K282" s="19" t="s">
        <v>1124</v>
      </c>
    </row>
    <row r="283" spans="1:11" ht="22.5" x14ac:dyDescent="0.2">
      <c r="A283" s="55"/>
      <c r="B283" s="41"/>
      <c r="C283" s="19">
        <v>255</v>
      </c>
      <c r="D283" s="19" t="s">
        <v>1112</v>
      </c>
      <c r="E283" s="19" t="s">
        <v>84</v>
      </c>
      <c r="F283" s="25"/>
      <c r="G283" s="19" t="s">
        <v>907</v>
      </c>
      <c r="H283" s="18">
        <v>3</v>
      </c>
      <c r="I283" s="20">
        <v>38080</v>
      </c>
      <c r="J283" s="20">
        <f t="shared" si="11"/>
        <v>114240</v>
      </c>
      <c r="K283" s="19" t="s">
        <v>1124</v>
      </c>
    </row>
    <row r="284" spans="1:11" x14ac:dyDescent="0.2">
      <c r="A284" s="55"/>
      <c r="B284" s="41"/>
      <c r="C284" s="19">
        <v>277</v>
      </c>
      <c r="D284" s="19" t="s">
        <v>1113</v>
      </c>
      <c r="E284" s="19" t="s">
        <v>1114</v>
      </c>
      <c r="F284" s="25"/>
      <c r="G284" s="19" t="s">
        <v>907</v>
      </c>
      <c r="H284" s="18">
        <v>1</v>
      </c>
      <c r="I284" s="20">
        <v>101864</v>
      </c>
      <c r="J284" s="20">
        <f t="shared" si="11"/>
        <v>101864</v>
      </c>
      <c r="K284" s="19" t="s">
        <v>1124</v>
      </c>
    </row>
    <row r="285" spans="1:11" x14ac:dyDescent="0.2">
      <c r="A285" s="55"/>
      <c r="B285" s="41"/>
      <c r="C285" s="19">
        <v>278</v>
      </c>
      <c r="D285" s="19" t="s">
        <v>1115</v>
      </c>
      <c r="E285" s="19" t="s">
        <v>1116</v>
      </c>
      <c r="F285" s="25"/>
      <c r="G285" s="19" t="s">
        <v>907</v>
      </c>
      <c r="H285" s="18">
        <v>1</v>
      </c>
      <c r="I285" s="20">
        <v>92820</v>
      </c>
      <c r="J285" s="20">
        <f t="shared" si="11"/>
        <v>92820</v>
      </c>
      <c r="K285" s="19" t="s">
        <v>1124</v>
      </c>
    </row>
    <row r="286" spans="1:11" ht="45" x14ac:dyDescent="0.2">
      <c r="A286" s="55"/>
      <c r="B286" s="46">
        <v>4</v>
      </c>
      <c r="C286" s="19">
        <v>3</v>
      </c>
      <c r="D286" s="19" t="s">
        <v>1126</v>
      </c>
      <c r="E286" s="19" t="s">
        <v>328</v>
      </c>
      <c r="F286" s="25"/>
      <c r="G286" s="19" t="s">
        <v>1134</v>
      </c>
      <c r="H286" s="18">
        <v>1</v>
      </c>
      <c r="I286" s="20">
        <v>458150</v>
      </c>
      <c r="J286" s="20">
        <f t="shared" si="11"/>
        <v>458150</v>
      </c>
      <c r="K286" s="19" t="s">
        <v>1124</v>
      </c>
    </row>
    <row r="287" spans="1:11" ht="56.25" x14ac:dyDescent="0.2">
      <c r="A287" s="55"/>
      <c r="B287" s="47"/>
      <c r="C287" s="19">
        <v>14</v>
      </c>
      <c r="D287" s="19" t="s">
        <v>1127</v>
      </c>
      <c r="E287" s="19" t="s">
        <v>1128</v>
      </c>
      <c r="F287" s="25"/>
      <c r="G287" s="19" t="s">
        <v>1135</v>
      </c>
      <c r="H287" s="18">
        <v>3</v>
      </c>
      <c r="I287" s="20">
        <v>333200</v>
      </c>
      <c r="J287" s="20">
        <f t="shared" si="11"/>
        <v>999600</v>
      </c>
      <c r="K287" s="19" t="s">
        <v>1125</v>
      </c>
    </row>
    <row r="288" spans="1:11" ht="22.5" x14ac:dyDescent="0.2">
      <c r="A288" s="55"/>
      <c r="B288" s="47"/>
      <c r="C288" s="19">
        <v>34</v>
      </c>
      <c r="D288" s="19" t="s">
        <v>1129</v>
      </c>
      <c r="E288" s="19" t="s">
        <v>971</v>
      </c>
      <c r="F288" s="25"/>
      <c r="G288" s="19" t="s">
        <v>1136</v>
      </c>
      <c r="H288" s="18">
        <v>1</v>
      </c>
      <c r="I288" s="20">
        <v>303450</v>
      </c>
      <c r="J288" s="20">
        <f t="shared" si="11"/>
        <v>303450</v>
      </c>
      <c r="K288" s="19" t="s">
        <v>1140</v>
      </c>
    </row>
    <row r="289" spans="1:11" ht="33.75" x14ac:dyDescent="0.2">
      <c r="A289" s="55"/>
      <c r="B289" s="47"/>
      <c r="C289" s="19">
        <v>43</v>
      </c>
      <c r="D289" s="19" t="s">
        <v>1130</v>
      </c>
      <c r="E289" s="19" t="s">
        <v>1131</v>
      </c>
      <c r="F289" s="25"/>
      <c r="G289" s="19" t="s">
        <v>1137</v>
      </c>
      <c r="H289" s="18">
        <v>1</v>
      </c>
      <c r="I289" s="20">
        <v>1142400</v>
      </c>
      <c r="J289" s="20">
        <f t="shared" si="11"/>
        <v>1142400</v>
      </c>
      <c r="K289" s="19" t="s">
        <v>1124</v>
      </c>
    </row>
    <row r="290" spans="1:11" ht="22.5" x14ac:dyDescent="0.2">
      <c r="A290" s="55"/>
      <c r="B290" s="47"/>
      <c r="C290" s="19">
        <v>59</v>
      </c>
      <c r="D290" s="19" t="s">
        <v>1203</v>
      </c>
      <c r="E290" s="19" t="s">
        <v>84</v>
      </c>
      <c r="F290" s="25"/>
      <c r="G290" s="19" t="s">
        <v>1269</v>
      </c>
      <c r="H290" s="18">
        <v>3</v>
      </c>
      <c r="I290" s="20">
        <v>868700</v>
      </c>
      <c r="J290" s="20">
        <f t="shared" si="11"/>
        <v>2606100</v>
      </c>
      <c r="K290" s="19" t="s">
        <v>1125</v>
      </c>
    </row>
    <row r="291" spans="1:11" ht="22.5" x14ac:dyDescent="0.2">
      <c r="A291" s="55"/>
      <c r="B291" s="47"/>
      <c r="C291" s="19">
        <v>62</v>
      </c>
      <c r="D291" s="19" t="s">
        <v>1206</v>
      </c>
      <c r="E291" s="19" t="s">
        <v>84</v>
      </c>
      <c r="F291" s="25"/>
      <c r="G291" s="19" t="s">
        <v>1270</v>
      </c>
      <c r="H291" s="18">
        <v>4</v>
      </c>
      <c r="I291" s="20">
        <v>208250</v>
      </c>
      <c r="J291" s="20">
        <f t="shared" si="11"/>
        <v>833000</v>
      </c>
      <c r="K291" s="19" t="s">
        <v>1124</v>
      </c>
    </row>
    <row r="292" spans="1:11" x14ac:dyDescent="0.2">
      <c r="A292" s="55"/>
      <c r="B292" s="47"/>
      <c r="C292" s="19">
        <v>64</v>
      </c>
      <c r="D292" s="19" t="s">
        <v>1208</v>
      </c>
      <c r="E292" s="19" t="s">
        <v>1209</v>
      </c>
      <c r="F292" s="25"/>
      <c r="G292" s="19" t="s">
        <v>1271</v>
      </c>
      <c r="H292" s="18">
        <v>4</v>
      </c>
      <c r="I292" s="20">
        <v>38794</v>
      </c>
      <c r="J292" s="20">
        <f t="shared" si="11"/>
        <v>155176</v>
      </c>
      <c r="K292" s="19" t="s">
        <v>1124</v>
      </c>
    </row>
    <row r="293" spans="1:11" ht="22.5" x14ac:dyDescent="0.2">
      <c r="A293" s="55"/>
      <c r="B293" s="47"/>
      <c r="C293" s="19">
        <v>65</v>
      </c>
      <c r="D293" s="19" t="s">
        <v>1210</v>
      </c>
      <c r="E293" s="19" t="s">
        <v>1209</v>
      </c>
      <c r="F293" s="25"/>
      <c r="G293" s="19" t="s">
        <v>1271</v>
      </c>
      <c r="H293" s="18">
        <v>4</v>
      </c>
      <c r="I293" s="20">
        <v>40460</v>
      </c>
      <c r="J293" s="20">
        <f t="shared" si="11"/>
        <v>161840</v>
      </c>
      <c r="K293" s="19" t="s">
        <v>1124</v>
      </c>
    </row>
    <row r="294" spans="1:11" ht="22.5" x14ac:dyDescent="0.2">
      <c r="A294" s="55"/>
      <c r="B294" s="47"/>
      <c r="C294" s="19">
        <v>74</v>
      </c>
      <c r="D294" s="19" t="s">
        <v>1221</v>
      </c>
      <c r="E294" s="19" t="s">
        <v>1222</v>
      </c>
      <c r="F294" s="25"/>
      <c r="G294" s="19" t="s">
        <v>1272</v>
      </c>
      <c r="H294" s="18">
        <v>2</v>
      </c>
      <c r="I294" s="20">
        <v>493850</v>
      </c>
      <c r="J294" s="20">
        <f t="shared" si="11"/>
        <v>987700</v>
      </c>
      <c r="K294" s="19" t="s">
        <v>913</v>
      </c>
    </row>
    <row r="295" spans="1:11" ht="22.5" x14ac:dyDescent="0.2">
      <c r="A295" s="55"/>
      <c r="B295" s="47"/>
      <c r="C295" s="19">
        <v>75</v>
      </c>
      <c r="D295" s="19" t="s">
        <v>1223</v>
      </c>
      <c r="E295" s="19" t="s">
        <v>84</v>
      </c>
      <c r="F295" s="25"/>
      <c r="G295" s="19" t="s">
        <v>1273</v>
      </c>
      <c r="H295" s="18">
        <v>10</v>
      </c>
      <c r="I295" s="20">
        <v>42840</v>
      </c>
      <c r="J295" s="20">
        <f t="shared" si="11"/>
        <v>428400</v>
      </c>
      <c r="K295" s="19" t="s">
        <v>1140</v>
      </c>
    </row>
    <row r="296" spans="1:11" ht="33.75" x14ac:dyDescent="0.2">
      <c r="A296" s="55"/>
      <c r="B296" s="47"/>
      <c r="C296" s="19">
        <v>84</v>
      </c>
      <c r="D296" s="19" t="s">
        <v>1237</v>
      </c>
      <c r="E296" s="19" t="s">
        <v>212</v>
      </c>
      <c r="F296" s="25"/>
      <c r="G296" s="19" t="s">
        <v>1274</v>
      </c>
      <c r="H296" s="18">
        <v>5</v>
      </c>
      <c r="I296" s="20">
        <v>21420</v>
      </c>
      <c r="J296" s="20">
        <f t="shared" si="11"/>
        <v>107100</v>
      </c>
      <c r="K296" s="19" t="s">
        <v>1140</v>
      </c>
    </row>
    <row r="297" spans="1:11" ht="22.5" x14ac:dyDescent="0.2">
      <c r="A297" s="55"/>
      <c r="B297" s="47"/>
      <c r="C297" s="19">
        <v>85</v>
      </c>
      <c r="D297" s="19" t="s">
        <v>1238</v>
      </c>
      <c r="E297" s="19" t="s">
        <v>1209</v>
      </c>
      <c r="F297" s="25"/>
      <c r="G297" s="19" t="s">
        <v>1274</v>
      </c>
      <c r="H297" s="18">
        <v>5</v>
      </c>
      <c r="I297" s="20">
        <v>49980</v>
      </c>
      <c r="J297" s="20">
        <f t="shared" si="11"/>
        <v>249900</v>
      </c>
      <c r="K297" s="19" t="s">
        <v>1140</v>
      </c>
    </row>
    <row r="298" spans="1:11" x14ac:dyDescent="0.2">
      <c r="A298" s="55"/>
      <c r="B298" s="47"/>
      <c r="C298" s="19">
        <v>87</v>
      </c>
      <c r="D298" s="19" t="s">
        <v>1240</v>
      </c>
      <c r="E298" s="19" t="s">
        <v>84</v>
      </c>
      <c r="F298" s="25"/>
      <c r="G298" s="19" t="s">
        <v>1274</v>
      </c>
      <c r="H298" s="18">
        <v>1</v>
      </c>
      <c r="I298" s="20">
        <v>57715</v>
      </c>
      <c r="J298" s="20">
        <f t="shared" si="11"/>
        <v>57715</v>
      </c>
      <c r="K298" s="19" t="s">
        <v>1140</v>
      </c>
    </row>
    <row r="299" spans="1:11" ht="22.5" x14ac:dyDescent="0.2">
      <c r="A299" s="55"/>
      <c r="B299" s="47"/>
      <c r="C299" s="19">
        <v>102</v>
      </c>
      <c r="D299" s="19" t="s">
        <v>1132</v>
      </c>
      <c r="E299" s="19" t="s">
        <v>319</v>
      </c>
      <c r="F299" s="25"/>
      <c r="G299" s="19" t="s">
        <v>1138</v>
      </c>
      <c r="H299" s="18">
        <v>1</v>
      </c>
      <c r="I299" s="20">
        <v>1410150</v>
      </c>
      <c r="J299" s="20">
        <f t="shared" si="11"/>
        <v>1410150</v>
      </c>
      <c r="K299" s="19" t="s">
        <v>1140</v>
      </c>
    </row>
    <row r="300" spans="1:11" ht="33.75" x14ac:dyDescent="0.2">
      <c r="A300" s="56"/>
      <c r="B300" s="48"/>
      <c r="C300" s="19">
        <v>104</v>
      </c>
      <c r="D300" s="19" t="s">
        <v>1133</v>
      </c>
      <c r="E300" s="19" t="s">
        <v>811</v>
      </c>
      <c r="F300" s="25"/>
      <c r="G300" s="19" t="s">
        <v>1139</v>
      </c>
      <c r="H300" s="18">
        <v>1</v>
      </c>
      <c r="I300" s="20">
        <v>9103500</v>
      </c>
      <c r="J300" s="20">
        <f t="shared" si="11"/>
        <v>9103500</v>
      </c>
      <c r="K300" s="19" t="s">
        <v>1124</v>
      </c>
    </row>
    <row r="301" spans="1:11" x14ac:dyDescent="0.2">
      <c r="A301" s="57" t="s">
        <v>1141</v>
      </c>
      <c r="B301" s="58"/>
      <c r="C301" s="58"/>
      <c r="D301" s="58"/>
      <c r="E301" s="58"/>
      <c r="F301" s="58"/>
      <c r="G301" s="58"/>
      <c r="H301" s="58"/>
      <c r="I301" s="59"/>
      <c r="J301" s="29">
        <f>SUM(J253:J300)</f>
        <v>48871634</v>
      </c>
    </row>
    <row r="302" spans="1:11" ht="22.5" x14ac:dyDescent="0.2">
      <c r="A302" s="46" t="s">
        <v>1142</v>
      </c>
      <c r="B302" s="41">
        <v>3</v>
      </c>
      <c r="C302" s="19">
        <v>239</v>
      </c>
      <c r="D302" s="19" t="s">
        <v>1143</v>
      </c>
      <c r="E302" s="19" t="s">
        <v>84</v>
      </c>
      <c r="F302" s="25"/>
      <c r="G302" s="19" t="s">
        <v>1145</v>
      </c>
      <c r="H302" s="18">
        <v>2</v>
      </c>
      <c r="I302" s="20">
        <v>462315</v>
      </c>
      <c r="J302" s="20">
        <f>+H302*I302</f>
        <v>924630</v>
      </c>
      <c r="K302" s="19" t="s">
        <v>246</v>
      </c>
    </row>
    <row r="303" spans="1:11" ht="22.5" x14ac:dyDescent="0.2">
      <c r="A303" s="48"/>
      <c r="B303" s="41"/>
      <c r="C303" s="19">
        <v>240</v>
      </c>
      <c r="D303" s="19" t="s">
        <v>1144</v>
      </c>
      <c r="E303" s="19" t="s">
        <v>84</v>
      </c>
      <c r="F303" s="25"/>
      <c r="G303" s="19" t="s">
        <v>1145</v>
      </c>
      <c r="H303" s="18">
        <v>2</v>
      </c>
      <c r="I303" s="20">
        <v>891310</v>
      </c>
      <c r="J303" s="20">
        <f>+H303*I303</f>
        <v>1782620</v>
      </c>
      <c r="K303" s="19" t="s">
        <v>246</v>
      </c>
    </row>
    <row r="304" spans="1:11" x14ac:dyDescent="0.2">
      <c r="A304" s="43" t="s">
        <v>1146</v>
      </c>
      <c r="B304" s="44"/>
      <c r="C304" s="44"/>
      <c r="D304" s="44"/>
      <c r="E304" s="44"/>
      <c r="F304" s="44"/>
      <c r="G304" s="44"/>
      <c r="H304" s="44"/>
      <c r="I304" s="45"/>
      <c r="J304" s="29">
        <f>SUM(J302:J303)</f>
        <v>2707250</v>
      </c>
    </row>
    <row r="305" spans="1:11" x14ac:dyDescent="0.2">
      <c r="A305" s="54" t="s">
        <v>363</v>
      </c>
      <c r="B305" s="41">
        <v>1</v>
      </c>
      <c r="C305" s="19">
        <v>2</v>
      </c>
      <c r="D305" s="19" t="s">
        <v>364</v>
      </c>
      <c r="E305" s="19">
        <v>1000</v>
      </c>
      <c r="F305" s="19" t="s">
        <v>78</v>
      </c>
      <c r="G305" s="19" t="s">
        <v>377</v>
      </c>
      <c r="H305" s="18">
        <v>24</v>
      </c>
      <c r="I305" s="20">
        <v>30000</v>
      </c>
      <c r="J305" s="20">
        <f t="shared" ref="J305:J331" si="12">+H305*I305</f>
        <v>720000</v>
      </c>
      <c r="K305" s="18" t="s">
        <v>379</v>
      </c>
    </row>
    <row r="306" spans="1:11" ht="33.75" x14ac:dyDescent="0.2">
      <c r="A306" s="55"/>
      <c r="B306" s="41"/>
      <c r="C306" s="19">
        <v>19</v>
      </c>
      <c r="D306" s="19" t="s">
        <v>365</v>
      </c>
      <c r="E306" s="19">
        <v>2500</v>
      </c>
      <c r="F306" s="19" t="s">
        <v>78</v>
      </c>
      <c r="G306" s="19" t="s">
        <v>92</v>
      </c>
      <c r="H306" s="18">
        <v>11</v>
      </c>
      <c r="I306" s="20">
        <v>350455</v>
      </c>
      <c r="J306" s="20">
        <f t="shared" si="12"/>
        <v>3855005</v>
      </c>
      <c r="K306" s="18" t="s">
        <v>379</v>
      </c>
    </row>
    <row r="307" spans="1:11" x14ac:dyDescent="0.2">
      <c r="A307" s="55"/>
      <c r="B307" s="41"/>
      <c r="C307" s="19">
        <v>71</v>
      </c>
      <c r="D307" s="19" t="s">
        <v>367</v>
      </c>
      <c r="E307" s="19">
        <v>1</v>
      </c>
      <c r="F307" s="19" t="s">
        <v>368</v>
      </c>
      <c r="G307" s="19" t="s">
        <v>295</v>
      </c>
      <c r="H307" s="18">
        <v>3</v>
      </c>
      <c r="I307" s="20">
        <v>47600</v>
      </c>
      <c r="J307" s="20">
        <f t="shared" si="12"/>
        <v>142800</v>
      </c>
      <c r="K307" s="18" t="s">
        <v>380</v>
      </c>
    </row>
    <row r="308" spans="1:11" x14ac:dyDescent="0.2">
      <c r="A308" s="55"/>
      <c r="B308" s="41"/>
      <c r="C308" s="19">
        <v>161</v>
      </c>
      <c r="D308" s="19" t="s">
        <v>369</v>
      </c>
      <c r="E308" s="19">
        <v>500</v>
      </c>
      <c r="F308" s="19" t="s">
        <v>80</v>
      </c>
      <c r="G308" s="19" t="s">
        <v>155</v>
      </c>
      <c r="H308" s="18">
        <v>5</v>
      </c>
      <c r="I308" s="20">
        <v>5950</v>
      </c>
      <c r="J308" s="20">
        <f t="shared" si="12"/>
        <v>29750</v>
      </c>
      <c r="K308" s="18" t="s">
        <v>380</v>
      </c>
    </row>
    <row r="309" spans="1:11" x14ac:dyDescent="0.2">
      <c r="A309" s="55"/>
      <c r="B309" s="41"/>
      <c r="C309" s="19">
        <v>174</v>
      </c>
      <c r="D309" s="19" t="s">
        <v>370</v>
      </c>
      <c r="E309" s="19">
        <v>100</v>
      </c>
      <c r="F309" s="19" t="s">
        <v>78</v>
      </c>
      <c r="G309" s="19" t="s">
        <v>378</v>
      </c>
      <c r="H309" s="18">
        <v>7</v>
      </c>
      <c r="I309" s="20">
        <v>151130</v>
      </c>
      <c r="J309" s="20">
        <f t="shared" si="12"/>
        <v>1057910</v>
      </c>
      <c r="K309" s="18" t="s">
        <v>379</v>
      </c>
    </row>
    <row r="310" spans="1:11" x14ac:dyDescent="0.2">
      <c r="A310" s="55"/>
      <c r="B310" s="41"/>
      <c r="C310" s="19">
        <v>195</v>
      </c>
      <c r="D310" s="19" t="s">
        <v>371</v>
      </c>
      <c r="E310" s="19">
        <v>250</v>
      </c>
      <c r="F310" s="19" t="s">
        <v>78</v>
      </c>
      <c r="G310" s="19" t="s">
        <v>92</v>
      </c>
      <c r="H310" s="18">
        <v>1</v>
      </c>
      <c r="I310" s="20">
        <v>215390</v>
      </c>
      <c r="J310" s="20">
        <f t="shared" si="12"/>
        <v>215390</v>
      </c>
      <c r="K310" s="18" t="s">
        <v>379</v>
      </c>
    </row>
    <row r="311" spans="1:11" ht="33.75" x14ac:dyDescent="0.2">
      <c r="A311" s="55"/>
      <c r="B311" s="41"/>
      <c r="C311" s="19">
        <v>199</v>
      </c>
      <c r="D311" s="19" t="s">
        <v>372</v>
      </c>
      <c r="E311" s="19" t="s">
        <v>373</v>
      </c>
      <c r="F311" s="19" t="s">
        <v>374</v>
      </c>
      <c r="G311" s="19" t="s">
        <v>88</v>
      </c>
      <c r="H311" s="18">
        <v>6</v>
      </c>
      <c r="I311" s="20">
        <v>833000</v>
      </c>
      <c r="J311" s="20">
        <f t="shared" si="12"/>
        <v>4998000</v>
      </c>
      <c r="K311" s="18" t="s">
        <v>379</v>
      </c>
    </row>
    <row r="312" spans="1:11" x14ac:dyDescent="0.2">
      <c r="A312" s="55"/>
      <c r="B312" s="41"/>
      <c r="C312" s="19">
        <v>211</v>
      </c>
      <c r="D312" s="19" t="s">
        <v>375</v>
      </c>
      <c r="E312" s="19">
        <v>250</v>
      </c>
      <c r="F312" s="19" t="s">
        <v>77</v>
      </c>
      <c r="G312" s="19" t="s">
        <v>92</v>
      </c>
      <c r="H312" s="18">
        <v>1</v>
      </c>
      <c r="I312" s="20">
        <v>357000</v>
      </c>
      <c r="J312" s="20">
        <f t="shared" si="12"/>
        <v>357000</v>
      </c>
      <c r="K312" s="18" t="s">
        <v>381</v>
      </c>
    </row>
    <row r="313" spans="1:11" x14ac:dyDescent="0.2">
      <c r="A313" s="55"/>
      <c r="B313" s="41"/>
      <c r="C313" s="19">
        <v>220</v>
      </c>
      <c r="D313" s="19" t="s">
        <v>376</v>
      </c>
      <c r="E313" s="19">
        <v>1000</v>
      </c>
      <c r="F313" s="19" t="s">
        <v>77</v>
      </c>
      <c r="G313" s="19" t="s">
        <v>92</v>
      </c>
      <c r="H313" s="18">
        <v>1</v>
      </c>
      <c r="I313" s="20">
        <v>997220</v>
      </c>
      <c r="J313" s="20">
        <f t="shared" si="12"/>
        <v>997220</v>
      </c>
      <c r="K313" s="18" t="s">
        <v>381</v>
      </c>
    </row>
    <row r="314" spans="1:11" x14ac:dyDescent="0.2">
      <c r="A314" s="55"/>
      <c r="B314" s="41">
        <v>2</v>
      </c>
      <c r="C314" s="19">
        <v>2</v>
      </c>
      <c r="D314" s="19" t="s">
        <v>382</v>
      </c>
      <c r="E314" s="19">
        <v>1000</v>
      </c>
      <c r="F314" s="19" t="s">
        <v>78</v>
      </c>
      <c r="G314" s="19" t="s">
        <v>405</v>
      </c>
      <c r="H314" s="18">
        <v>1</v>
      </c>
      <c r="I314" s="20">
        <v>109480</v>
      </c>
      <c r="J314" s="20">
        <f t="shared" si="12"/>
        <v>109480</v>
      </c>
      <c r="K314" s="18" t="s">
        <v>413</v>
      </c>
    </row>
    <row r="315" spans="1:11" ht="22.5" x14ac:dyDescent="0.2">
      <c r="A315" s="55"/>
      <c r="B315" s="41"/>
      <c r="C315" s="19">
        <v>14</v>
      </c>
      <c r="D315" s="19" t="s">
        <v>383</v>
      </c>
      <c r="E315" s="19" t="s">
        <v>384</v>
      </c>
      <c r="F315" s="19" t="s">
        <v>385</v>
      </c>
      <c r="G315" s="19" t="s">
        <v>406</v>
      </c>
      <c r="H315" s="18">
        <v>1</v>
      </c>
      <c r="I315" s="20">
        <v>1000000</v>
      </c>
      <c r="J315" s="20">
        <f t="shared" si="12"/>
        <v>1000000</v>
      </c>
      <c r="K315" s="18" t="s">
        <v>414</v>
      </c>
    </row>
    <row r="316" spans="1:11" ht="22.5" x14ac:dyDescent="0.2">
      <c r="A316" s="55"/>
      <c r="B316" s="41"/>
      <c r="C316" s="19">
        <v>18</v>
      </c>
      <c r="D316" s="19" t="s">
        <v>386</v>
      </c>
      <c r="E316" s="19" t="s">
        <v>387</v>
      </c>
      <c r="F316" s="19" t="s">
        <v>212</v>
      </c>
      <c r="G316" s="19" t="s">
        <v>407</v>
      </c>
      <c r="H316" s="18">
        <v>2</v>
      </c>
      <c r="I316" s="20">
        <v>63100</v>
      </c>
      <c r="J316" s="20">
        <f t="shared" si="12"/>
        <v>126200</v>
      </c>
      <c r="K316" s="18" t="s">
        <v>379</v>
      </c>
    </row>
    <row r="317" spans="1:11" ht="22.5" x14ac:dyDescent="0.2">
      <c r="A317" s="55"/>
      <c r="B317" s="41"/>
      <c r="C317" s="19">
        <v>19</v>
      </c>
      <c r="D317" s="19" t="s">
        <v>388</v>
      </c>
      <c r="E317" s="19" t="s">
        <v>387</v>
      </c>
      <c r="F317" s="19" t="s">
        <v>212</v>
      </c>
      <c r="G317" s="19" t="s">
        <v>407</v>
      </c>
      <c r="H317" s="18">
        <v>2</v>
      </c>
      <c r="I317" s="20">
        <v>63100</v>
      </c>
      <c r="J317" s="20">
        <f t="shared" si="12"/>
        <v>126200</v>
      </c>
      <c r="K317" s="18" t="s">
        <v>379</v>
      </c>
    </row>
    <row r="318" spans="1:11" ht="22.5" x14ac:dyDescent="0.2">
      <c r="A318" s="55"/>
      <c r="B318" s="41"/>
      <c r="C318" s="19">
        <v>20</v>
      </c>
      <c r="D318" s="19" t="s">
        <v>389</v>
      </c>
      <c r="E318" s="19" t="s">
        <v>387</v>
      </c>
      <c r="F318" s="19" t="s">
        <v>212</v>
      </c>
      <c r="G318" s="19" t="s">
        <v>407</v>
      </c>
      <c r="H318" s="18">
        <v>2</v>
      </c>
      <c r="I318" s="20">
        <v>63100</v>
      </c>
      <c r="J318" s="20">
        <f t="shared" si="12"/>
        <v>126200</v>
      </c>
      <c r="K318" s="18" t="s">
        <v>379</v>
      </c>
    </row>
    <row r="319" spans="1:11" x14ac:dyDescent="0.2">
      <c r="A319" s="55"/>
      <c r="B319" s="41"/>
      <c r="C319" s="19">
        <v>24</v>
      </c>
      <c r="D319" s="19" t="s">
        <v>390</v>
      </c>
      <c r="E319" s="19" t="s">
        <v>391</v>
      </c>
      <c r="F319" s="19" t="s">
        <v>391</v>
      </c>
      <c r="G319" s="19" t="s">
        <v>408</v>
      </c>
      <c r="H319" s="18">
        <v>10</v>
      </c>
      <c r="I319" s="20">
        <v>40800</v>
      </c>
      <c r="J319" s="20">
        <f t="shared" si="12"/>
        <v>408000</v>
      </c>
      <c r="K319" s="18" t="s">
        <v>379</v>
      </c>
    </row>
    <row r="320" spans="1:11" ht="45" x14ac:dyDescent="0.2">
      <c r="A320" s="55"/>
      <c r="B320" s="41"/>
      <c r="C320" s="19">
        <v>44</v>
      </c>
      <c r="D320" s="19" t="s">
        <v>393</v>
      </c>
      <c r="E320" s="19" t="s">
        <v>394</v>
      </c>
      <c r="F320" s="19" t="s">
        <v>105</v>
      </c>
      <c r="G320" s="19" t="s">
        <v>409</v>
      </c>
      <c r="H320" s="18">
        <v>2</v>
      </c>
      <c r="I320" s="20">
        <v>170000</v>
      </c>
      <c r="J320" s="20">
        <f t="shared" si="12"/>
        <v>340000</v>
      </c>
      <c r="K320" s="18" t="s">
        <v>379</v>
      </c>
    </row>
    <row r="321" spans="1:11" ht="56.25" x14ac:dyDescent="0.2">
      <c r="A321" s="55"/>
      <c r="B321" s="41"/>
      <c r="C321" s="19">
        <v>45</v>
      </c>
      <c r="D321" s="19" t="s">
        <v>395</v>
      </c>
      <c r="E321" s="19" t="s">
        <v>394</v>
      </c>
      <c r="F321" s="19" t="s">
        <v>105</v>
      </c>
      <c r="G321" s="19" t="s">
        <v>409</v>
      </c>
      <c r="H321" s="18">
        <v>2</v>
      </c>
      <c r="I321" s="20">
        <v>154000</v>
      </c>
      <c r="J321" s="20">
        <f t="shared" si="12"/>
        <v>308000</v>
      </c>
      <c r="K321" s="18" t="s">
        <v>379</v>
      </c>
    </row>
    <row r="322" spans="1:11" ht="56.25" x14ac:dyDescent="0.2">
      <c r="A322" s="55"/>
      <c r="B322" s="41"/>
      <c r="C322" s="19">
        <v>46</v>
      </c>
      <c r="D322" s="19" t="s">
        <v>396</v>
      </c>
      <c r="E322" s="19" t="s">
        <v>397</v>
      </c>
      <c r="F322" s="19" t="s">
        <v>105</v>
      </c>
      <c r="G322" s="19" t="s">
        <v>409</v>
      </c>
      <c r="H322" s="18">
        <v>2</v>
      </c>
      <c r="I322" s="20">
        <v>170000</v>
      </c>
      <c r="J322" s="20">
        <f t="shared" si="12"/>
        <v>340000</v>
      </c>
      <c r="K322" s="18" t="s">
        <v>379</v>
      </c>
    </row>
    <row r="323" spans="1:11" x14ac:dyDescent="0.2">
      <c r="A323" s="55"/>
      <c r="B323" s="41"/>
      <c r="C323" s="19">
        <v>50</v>
      </c>
      <c r="D323" s="19" t="s">
        <v>399</v>
      </c>
      <c r="E323" s="19" t="s">
        <v>400</v>
      </c>
      <c r="F323" s="19" t="s">
        <v>401</v>
      </c>
      <c r="G323" s="19" t="s">
        <v>410</v>
      </c>
      <c r="H323" s="18">
        <v>2</v>
      </c>
      <c r="I323" s="20">
        <v>90000</v>
      </c>
      <c r="J323" s="20">
        <f t="shared" si="12"/>
        <v>180000</v>
      </c>
      <c r="K323" s="18" t="s">
        <v>379</v>
      </c>
    </row>
    <row r="324" spans="1:11" x14ac:dyDescent="0.2">
      <c r="A324" s="55"/>
      <c r="B324" s="41"/>
      <c r="C324" s="19">
        <v>71</v>
      </c>
      <c r="D324" s="19" t="s">
        <v>402</v>
      </c>
      <c r="E324" s="19" t="s">
        <v>120</v>
      </c>
      <c r="F324" s="19" t="s">
        <v>120</v>
      </c>
      <c r="G324" s="19" t="s">
        <v>411</v>
      </c>
      <c r="H324" s="18">
        <v>1</v>
      </c>
      <c r="I324" s="20">
        <v>487000</v>
      </c>
      <c r="J324" s="20">
        <f t="shared" si="12"/>
        <v>487000</v>
      </c>
      <c r="K324" s="18" t="s">
        <v>379</v>
      </c>
    </row>
    <row r="325" spans="1:11" x14ac:dyDescent="0.2">
      <c r="A325" s="55"/>
      <c r="B325" s="41"/>
      <c r="C325" s="19">
        <v>78</v>
      </c>
      <c r="D325" s="19" t="s">
        <v>403</v>
      </c>
      <c r="E325" s="19" t="s">
        <v>404</v>
      </c>
      <c r="F325" s="19" t="s">
        <v>212</v>
      </c>
      <c r="G325" s="19" t="s">
        <v>412</v>
      </c>
      <c r="H325" s="18">
        <v>1</v>
      </c>
      <c r="I325" s="20">
        <v>10115000</v>
      </c>
      <c r="J325" s="20">
        <f t="shared" si="12"/>
        <v>10115000</v>
      </c>
      <c r="K325" s="18" t="s">
        <v>379</v>
      </c>
    </row>
    <row r="326" spans="1:11" ht="33.75" x14ac:dyDescent="0.2">
      <c r="A326" s="55"/>
      <c r="B326" s="41">
        <v>3</v>
      </c>
      <c r="C326" s="19">
        <v>4</v>
      </c>
      <c r="D326" s="19" t="s">
        <v>415</v>
      </c>
      <c r="E326" s="19" t="s">
        <v>319</v>
      </c>
      <c r="F326" s="19"/>
      <c r="G326" s="19" t="s">
        <v>295</v>
      </c>
      <c r="H326" s="18">
        <v>20</v>
      </c>
      <c r="I326" s="20">
        <v>7735</v>
      </c>
      <c r="J326" s="20">
        <f t="shared" si="12"/>
        <v>154700</v>
      </c>
      <c r="K326" s="18" t="s">
        <v>379</v>
      </c>
    </row>
    <row r="327" spans="1:11" x14ac:dyDescent="0.2">
      <c r="A327" s="55"/>
      <c r="B327" s="41"/>
      <c r="C327" s="19">
        <v>7</v>
      </c>
      <c r="D327" s="19" t="s">
        <v>416</v>
      </c>
      <c r="E327" s="19" t="s">
        <v>417</v>
      </c>
      <c r="F327" s="19"/>
      <c r="G327" s="19" t="s">
        <v>454</v>
      </c>
      <c r="H327" s="18">
        <v>3</v>
      </c>
      <c r="I327" s="20">
        <v>30940</v>
      </c>
      <c r="J327" s="20">
        <f t="shared" si="12"/>
        <v>92820</v>
      </c>
      <c r="K327" s="18" t="s">
        <v>379</v>
      </c>
    </row>
    <row r="328" spans="1:11" x14ac:dyDescent="0.2">
      <c r="A328" s="55"/>
      <c r="B328" s="41"/>
      <c r="C328" s="19">
        <v>17</v>
      </c>
      <c r="D328" s="19" t="s">
        <v>420</v>
      </c>
      <c r="E328" s="19"/>
      <c r="F328" s="19"/>
      <c r="G328" s="19" t="s">
        <v>345</v>
      </c>
      <c r="H328" s="18">
        <v>10</v>
      </c>
      <c r="I328" s="20">
        <v>11543</v>
      </c>
      <c r="J328" s="20">
        <f t="shared" si="12"/>
        <v>115430</v>
      </c>
      <c r="K328" s="18" t="s">
        <v>379</v>
      </c>
    </row>
    <row r="329" spans="1:11" ht="33.75" x14ac:dyDescent="0.2">
      <c r="A329" s="55"/>
      <c r="B329" s="41"/>
      <c r="C329" s="19">
        <v>27</v>
      </c>
      <c r="D329" s="19" t="s">
        <v>421</v>
      </c>
      <c r="E329" s="19" t="s">
        <v>422</v>
      </c>
      <c r="F329" s="19"/>
      <c r="G329" s="19" t="s">
        <v>295</v>
      </c>
      <c r="H329" s="18">
        <v>12</v>
      </c>
      <c r="I329" s="20">
        <v>9520</v>
      </c>
      <c r="J329" s="20">
        <f t="shared" si="12"/>
        <v>114240</v>
      </c>
      <c r="K329" s="18" t="s">
        <v>379</v>
      </c>
    </row>
    <row r="330" spans="1:11" ht="22.5" x14ac:dyDescent="0.2">
      <c r="A330" s="55"/>
      <c r="B330" s="41"/>
      <c r="C330" s="19">
        <v>54</v>
      </c>
      <c r="D330" s="19" t="s">
        <v>425</v>
      </c>
      <c r="E330" s="19" t="s">
        <v>84</v>
      </c>
      <c r="F330" s="19"/>
      <c r="G330" s="19" t="s">
        <v>455</v>
      </c>
      <c r="H330" s="18">
        <v>3</v>
      </c>
      <c r="I330" s="20">
        <v>47600</v>
      </c>
      <c r="J330" s="20">
        <f t="shared" si="12"/>
        <v>142800</v>
      </c>
      <c r="K330" s="18" t="s">
        <v>465</v>
      </c>
    </row>
    <row r="331" spans="1:11" ht="22.5" x14ac:dyDescent="0.2">
      <c r="A331" s="55"/>
      <c r="B331" s="41"/>
      <c r="C331" s="19">
        <v>62</v>
      </c>
      <c r="D331" s="19" t="s">
        <v>426</v>
      </c>
      <c r="E331" s="19"/>
      <c r="F331" s="19"/>
      <c r="G331" s="19" t="s">
        <v>295</v>
      </c>
      <c r="H331" s="18">
        <v>3</v>
      </c>
      <c r="I331" s="20">
        <v>22610</v>
      </c>
      <c r="J331" s="20">
        <f t="shared" si="12"/>
        <v>67830</v>
      </c>
      <c r="K331" s="18" t="s">
        <v>466</v>
      </c>
    </row>
    <row r="332" spans="1:11" ht="33.75" x14ac:dyDescent="0.2">
      <c r="A332" s="55"/>
      <c r="B332" s="41"/>
      <c r="C332" s="19">
        <v>90</v>
      </c>
      <c r="D332" s="19" t="s">
        <v>427</v>
      </c>
      <c r="E332" s="19"/>
      <c r="F332" s="19"/>
      <c r="G332" s="19" t="s">
        <v>456</v>
      </c>
      <c r="H332" s="18">
        <v>25</v>
      </c>
      <c r="I332" s="20">
        <v>20825</v>
      </c>
      <c r="J332" s="20">
        <f t="shared" ref="J332:J361" si="13">+H332*I332</f>
        <v>520625</v>
      </c>
      <c r="K332" s="18" t="s">
        <v>379</v>
      </c>
    </row>
    <row r="333" spans="1:11" ht="33.75" x14ac:dyDescent="0.2">
      <c r="A333" s="55"/>
      <c r="B333" s="41"/>
      <c r="C333" s="19">
        <v>91</v>
      </c>
      <c r="D333" s="19" t="s">
        <v>428</v>
      </c>
      <c r="E333" s="19" t="s">
        <v>429</v>
      </c>
      <c r="F333" s="19"/>
      <c r="G333" s="19" t="s">
        <v>456</v>
      </c>
      <c r="H333" s="18">
        <v>66</v>
      </c>
      <c r="I333" s="20">
        <v>20825</v>
      </c>
      <c r="J333" s="20">
        <f t="shared" si="13"/>
        <v>1374450</v>
      </c>
      <c r="K333" s="18" t="s">
        <v>379</v>
      </c>
    </row>
    <row r="334" spans="1:11" ht="22.5" x14ac:dyDescent="0.2">
      <c r="A334" s="55"/>
      <c r="B334" s="41"/>
      <c r="C334" s="19">
        <v>94</v>
      </c>
      <c r="D334" s="19" t="s">
        <v>430</v>
      </c>
      <c r="E334" s="19"/>
      <c r="F334" s="19"/>
      <c r="G334" s="19" t="s">
        <v>295</v>
      </c>
      <c r="H334" s="18">
        <v>26</v>
      </c>
      <c r="I334" s="20">
        <v>4284</v>
      </c>
      <c r="J334" s="20">
        <f t="shared" si="13"/>
        <v>111384</v>
      </c>
      <c r="K334" s="18" t="s">
        <v>379</v>
      </c>
    </row>
    <row r="335" spans="1:11" ht="22.5" x14ac:dyDescent="0.2">
      <c r="A335" s="55"/>
      <c r="B335" s="41"/>
      <c r="C335" s="19">
        <v>97</v>
      </c>
      <c r="D335" s="19" t="s">
        <v>431</v>
      </c>
      <c r="E335" s="19" t="s">
        <v>84</v>
      </c>
      <c r="F335" s="19"/>
      <c r="G335" s="19" t="s">
        <v>457</v>
      </c>
      <c r="H335" s="18">
        <v>5</v>
      </c>
      <c r="I335" s="20">
        <v>37128</v>
      </c>
      <c r="J335" s="20">
        <f t="shared" si="13"/>
        <v>185640</v>
      </c>
      <c r="K335" s="18" t="s">
        <v>379</v>
      </c>
    </row>
    <row r="336" spans="1:11" ht="33.75" x14ac:dyDescent="0.2">
      <c r="A336" s="55"/>
      <c r="B336" s="41"/>
      <c r="C336" s="19">
        <v>110</v>
      </c>
      <c r="D336" s="19" t="s">
        <v>432</v>
      </c>
      <c r="E336" s="19"/>
      <c r="F336" s="19"/>
      <c r="G336" s="19" t="s">
        <v>155</v>
      </c>
      <c r="H336" s="18">
        <v>15</v>
      </c>
      <c r="I336" s="20">
        <v>21420</v>
      </c>
      <c r="J336" s="20">
        <f t="shared" si="13"/>
        <v>321300</v>
      </c>
      <c r="K336" s="18" t="s">
        <v>379</v>
      </c>
    </row>
    <row r="337" spans="1:11" ht="22.5" x14ac:dyDescent="0.2">
      <c r="A337" s="55"/>
      <c r="B337" s="41"/>
      <c r="C337" s="19">
        <v>114</v>
      </c>
      <c r="D337" s="19" t="s">
        <v>433</v>
      </c>
      <c r="E337" s="19"/>
      <c r="F337" s="19"/>
      <c r="G337" s="19" t="s">
        <v>458</v>
      </c>
      <c r="H337" s="18">
        <v>8</v>
      </c>
      <c r="I337" s="20">
        <v>60690</v>
      </c>
      <c r="J337" s="20">
        <f t="shared" si="13"/>
        <v>485520</v>
      </c>
      <c r="K337" s="18" t="s">
        <v>379</v>
      </c>
    </row>
    <row r="338" spans="1:11" ht="33.75" x14ac:dyDescent="0.2">
      <c r="A338" s="55"/>
      <c r="B338" s="41"/>
      <c r="C338" s="19">
        <v>122</v>
      </c>
      <c r="D338" s="19" t="s">
        <v>434</v>
      </c>
      <c r="E338" s="19"/>
      <c r="F338" s="19"/>
      <c r="G338" s="19" t="s">
        <v>356</v>
      </c>
      <c r="H338" s="18">
        <v>4</v>
      </c>
      <c r="I338" s="20">
        <v>59500</v>
      </c>
      <c r="J338" s="20">
        <f t="shared" si="13"/>
        <v>238000</v>
      </c>
      <c r="K338" s="18" t="s">
        <v>379</v>
      </c>
    </row>
    <row r="339" spans="1:11" ht="33.75" x14ac:dyDescent="0.2">
      <c r="A339" s="55"/>
      <c r="B339" s="41"/>
      <c r="C339" s="19">
        <v>148</v>
      </c>
      <c r="D339" s="19" t="s">
        <v>435</v>
      </c>
      <c r="E339" s="19" t="s">
        <v>436</v>
      </c>
      <c r="F339" s="19"/>
      <c r="G339" s="19" t="s">
        <v>459</v>
      </c>
      <c r="H339" s="18">
        <v>4</v>
      </c>
      <c r="I339" s="20">
        <v>57834</v>
      </c>
      <c r="J339" s="20">
        <f t="shared" si="13"/>
        <v>231336</v>
      </c>
      <c r="K339" s="18" t="s">
        <v>379</v>
      </c>
    </row>
    <row r="340" spans="1:11" ht="33.75" x14ac:dyDescent="0.2">
      <c r="A340" s="55"/>
      <c r="B340" s="41"/>
      <c r="C340" s="19">
        <v>151</v>
      </c>
      <c r="D340" s="19" t="s">
        <v>437</v>
      </c>
      <c r="E340" s="19" t="s">
        <v>438</v>
      </c>
      <c r="F340" s="19"/>
      <c r="G340" s="19" t="s">
        <v>460</v>
      </c>
      <c r="H340" s="18">
        <v>2</v>
      </c>
      <c r="I340" s="20">
        <v>402220</v>
      </c>
      <c r="J340" s="20">
        <f t="shared" si="13"/>
        <v>804440</v>
      </c>
      <c r="K340" s="18" t="s">
        <v>379</v>
      </c>
    </row>
    <row r="341" spans="1:11" ht="22.5" x14ac:dyDescent="0.2">
      <c r="A341" s="55"/>
      <c r="B341" s="41"/>
      <c r="C341" s="19">
        <v>153</v>
      </c>
      <c r="D341" s="19" t="s">
        <v>439</v>
      </c>
      <c r="E341" s="19"/>
      <c r="F341" s="19"/>
      <c r="G341" s="19" t="s">
        <v>295</v>
      </c>
      <c r="H341" s="18">
        <v>60</v>
      </c>
      <c r="I341" s="20">
        <v>3451</v>
      </c>
      <c r="J341" s="20">
        <f t="shared" si="13"/>
        <v>207060</v>
      </c>
      <c r="K341" s="18" t="s">
        <v>379</v>
      </c>
    </row>
    <row r="342" spans="1:11" x14ac:dyDescent="0.2">
      <c r="A342" s="55"/>
      <c r="B342" s="41"/>
      <c r="C342" s="19">
        <v>154</v>
      </c>
      <c r="D342" s="19" t="s">
        <v>440</v>
      </c>
      <c r="E342" s="19"/>
      <c r="F342" s="19"/>
      <c r="G342" s="19" t="s">
        <v>461</v>
      </c>
      <c r="H342" s="18">
        <v>65</v>
      </c>
      <c r="I342" s="20">
        <v>7378</v>
      </c>
      <c r="J342" s="20">
        <f t="shared" si="13"/>
        <v>479570</v>
      </c>
      <c r="K342" s="18" t="s">
        <v>379</v>
      </c>
    </row>
    <row r="343" spans="1:11" ht="22.5" x14ac:dyDescent="0.2">
      <c r="A343" s="55"/>
      <c r="B343" s="41"/>
      <c r="C343" s="19">
        <v>163</v>
      </c>
      <c r="D343" s="19" t="s">
        <v>441</v>
      </c>
      <c r="E343" s="19" t="s">
        <v>85</v>
      </c>
      <c r="F343" s="19"/>
      <c r="G343" s="19" t="s">
        <v>295</v>
      </c>
      <c r="H343" s="18">
        <v>3</v>
      </c>
      <c r="I343" s="20">
        <v>21658</v>
      </c>
      <c r="J343" s="20">
        <f t="shared" si="13"/>
        <v>64974</v>
      </c>
      <c r="K343" s="18" t="s">
        <v>379</v>
      </c>
    </row>
    <row r="344" spans="1:11" ht="22.5" x14ac:dyDescent="0.2">
      <c r="A344" s="55"/>
      <c r="B344" s="41"/>
      <c r="C344" s="19">
        <v>170</v>
      </c>
      <c r="D344" s="19" t="s">
        <v>442</v>
      </c>
      <c r="E344" s="19" t="s">
        <v>84</v>
      </c>
      <c r="F344" s="19"/>
      <c r="G344" s="19" t="s">
        <v>460</v>
      </c>
      <c r="H344" s="18">
        <v>8</v>
      </c>
      <c r="I344" s="20">
        <v>20230</v>
      </c>
      <c r="J344" s="20">
        <f t="shared" si="13"/>
        <v>161840</v>
      </c>
      <c r="K344" s="18" t="s">
        <v>379</v>
      </c>
    </row>
    <row r="345" spans="1:11" ht="22.5" x14ac:dyDescent="0.2">
      <c r="A345" s="55"/>
      <c r="B345" s="41"/>
      <c r="C345" s="19">
        <v>172</v>
      </c>
      <c r="D345" s="19" t="s">
        <v>443</v>
      </c>
      <c r="E345" s="19" t="s">
        <v>81</v>
      </c>
      <c r="F345" s="19"/>
      <c r="G345" s="19" t="s">
        <v>462</v>
      </c>
      <c r="H345" s="18">
        <v>3</v>
      </c>
      <c r="I345" s="20">
        <v>71400</v>
      </c>
      <c r="J345" s="20">
        <f t="shared" si="13"/>
        <v>214200</v>
      </c>
      <c r="K345" s="18" t="s">
        <v>379</v>
      </c>
    </row>
    <row r="346" spans="1:11" ht="22.5" x14ac:dyDescent="0.2">
      <c r="A346" s="55"/>
      <c r="B346" s="41"/>
      <c r="C346" s="19">
        <v>173</v>
      </c>
      <c r="D346" s="19" t="s">
        <v>444</v>
      </c>
      <c r="E346" s="19" t="s">
        <v>81</v>
      </c>
      <c r="F346" s="19"/>
      <c r="G346" s="19" t="s">
        <v>295</v>
      </c>
      <c r="H346" s="18">
        <v>6</v>
      </c>
      <c r="I346" s="20">
        <v>40460</v>
      </c>
      <c r="J346" s="20">
        <f t="shared" si="13"/>
        <v>242760</v>
      </c>
      <c r="K346" s="18" t="s">
        <v>379</v>
      </c>
    </row>
    <row r="347" spans="1:11" x14ac:dyDescent="0.2">
      <c r="A347" s="55"/>
      <c r="B347" s="41"/>
      <c r="C347" s="19">
        <v>186</v>
      </c>
      <c r="D347" s="19" t="s">
        <v>445</v>
      </c>
      <c r="E347" s="19" t="s">
        <v>334</v>
      </c>
      <c r="F347" s="19"/>
      <c r="G347" s="19" t="s">
        <v>155</v>
      </c>
      <c r="H347" s="18">
        <v>20</v>
      </c>
      <c r="I347" s="20">
        <v>4522</v>
      </c>
      <c r="J347" s="20">
        <f t="shared" si="13"/>
        <v>90440</v>
      </c>
      <c r="K347" s="18" t="s">
        <v>379</v>
      </c>
    </row>
    <row r="348" spans="1:11" x14ac:dyDescent="0.2">
      <c r="A348" s="55"/>
      <c r="B348" s="41"/>
      <c r="C348" s="19">
        <v>191</v>
      </c>
      <c r="D348" s="19" t="s">
        <v>446</v>
      </c>
      <c r="E348" s="19"/>
      <c r="F348" s="19"/>
      <c r="G348" s="19" t="s">
        <v>295</v>
      </c>
      <c r="H348" s="18">
        <v>30</v>
      </c>
      <c r="I348" s="20">
        <v>10710</v>
      </c>
      <c r="J348" s="20">
        <f t="shared" si="13"/>
        <v>321300</v>
      </c>
      <c r="K348" s="18" t="s">
        <v>379</v>
      </c>
    </row>
    <row r="349" spans="1:11" ht="22.5" x14ac:dyDescent="0.2">
      <c r="A349" s="55"/>
      <c r="B349" s="41"/>
      <c r="C349" s="19">
        <v>199</v>
      </c>
      <c r="D349" s="19" t="s">
        <v>447</v>
      </c>
      <c r="E349" s="19"/>
      <c r="F349" s="19"/>
      <c r="G349" s="19" t="s">
        <v>155</v>
      </c>
      <c r="H349" s="18">
        <v>500</v>
      </c>
      <c r="I349" s="20">
        <v>4165</v>
      </c>
      <c r="J349" s="20">
        <f t="shared" si="13"/>
        <v>2082500</v>
      </c>
      <c r="K349" s="18" t="s">
        <v>379</v>
      </c>
    </row>
    <row r="350" spans="1:11" ht="22.5" x14ac:dyDescent="0.2">
      <c r="A350" s="55"/>
      <c r="B350" s="41"/>
      <c r="C350" s="19">
        <v>205</v>
      </c>
      <c r="D350" s="19" t="s">
        <v>448</v>
      </c>
      <c r="E350" s="19" t="s">
        <v>139</v>
      </c>
      <c r="F350" s="19"/>
      <c r="G350" s="19" t="s">
        <v>459</v>
      </c>
      <c r="H350" s="18">
        <v>4</v>
      </c>
      <c r="I350" s="20">
        <v>59500</v>
      </c>
      <c r="J350" s="20">
        <f t="shared" si="13"/>
        <v>238000</v>
      </c>
      <c r="K350" s="18" t="s">
        <v>379</v>
      </c>
    </row>
    <row r="351" spans="1:11" ht="22.5" x14ac:dyDescent="0.2">
      <c r="A351" s="55"/>
      <c r="B351" s="41"/>
      <c r="C351" s="19">
        <v>206</v>
      </c>
      <c r="D351" s="19" t="s">
        <v>449</v>
      </c>
      <c r="E351" s="19" t="s">
        <v>84</v>
      </c>
      <c r="F351" s="19"/>
      <c r="G351" s="19" t="s">
        <v>463</v>
      </c>
      <c r="H351" s="18">
        <v>4</v>
      </c>
      <c r="I351" s="20">
        <v>57120</v>
      </c>
      <c r="J351" s="20">
        <f t="shared" si="13"/>
        <v>228480</v>
      </c>
      <c r="K351" s="18" t="s">
        <v>379</v>
      </c>
    </row>
    <row r="352" spans="1:11" x14ac:dyDescent="0.2">
      <c r="A352" s="55"/>
      <c r="B352" s="41"/>
      <c r="C352" s="19">
        <v>211</v>
      </c>
      <c r="D352" s="19" t="s">
        <v>450</v>
      </c>
      <c r="E352" s="19" t="s">
        <v>84</v>
      </c>
      <c r="F352" s="19"/>
      <c r="G352" s="19" t="s">
        <v>295</v>
      </c>
      <c r="H352" s="18">
        <v>8</v>
      </c>
      <c r="I352" s="20">
        <v>15470</v>
      </c>
      <c r="J352" s="20">
        <f t="shared" si="13"/>
        <v>123760</v>
      </c>
      <c r="K352" s="18" t="s">
        <v>379</v>
      </c>
    </row>
    <row r="353" spans="1:11" ht="45" x14ac:dyDescent="0.2">
      <c r="A353" s="55"/>
      <c r="B353" s="41"/>
      <c r="C353" s="19">
        <v>269</v>
      </c>
      <c r="D353" s="19" t="s">
        <v>451</v>
      </c>
      <c r="E353" s="19" t="s">
        <v>81</v>
      </c>
      <c r="F353" s="19"/>
      <c r="G353" s="19" t="s">
        <v>464</v>
      </c>
      <c r="H353" s="18">
        <v>5</v>
      </c>
      <c r="I353" s="20">
        <v>105910</v>
      </c>
      <c r="J353" s="20">
        <f t="shared" si="13"/>
        <v>529550</v>
      </c>
      <c r="K353" s="18" t="s">
        <v>379</v>
      </c>
    </row>
    <row r="354" spans="1:11" ht="45" x14ac:dyDescent="0.2">
      <c r="A354" s="55"/>
      <c r="B354" s="41"/>
      <c r="C354" s="19">
        <v>270</v>
      </c>
      <c r="D354" s="19" t="s">
        <v>452</v>
      </c>
      <c r="E354" s="19" t="s">
        <v>81</v>
      </c>
      <c r="F354" s="19"/>
      <c r="G354" s="19" t="s">
        <v>464</v>
      </c>
      <c r="H354" s="18">
        <v>5</v>
      </c>
      <c r="I354" s="20">
        <v>105910</v>
      </c>
      <c r="J354" s="20">
        <f t="shared" si="13"/>
        <v>529550</v>
      </c>
      <c r="K354" s="18" t="s">
        <v>379</v>
      </c>
    </row>
    <row r="355" spans="1:11" ht="45" x14ac:dyDescent="0.2">
      <c r="A355" s="55"/>
      <c r="B355" s="41"/>
      <c r="C355" s="19">
        <v>271</v>
      </c>
      <c r="D355" s="19" t="s">
        <v>453</v>
      </c>
      <c r="E355" s="19" t="s">
        <v>81</v>
      </c>
      <c r="F355" s="19"/>
      <c r="G355" s="19" t="s">
        <v>464</v>
      </c>
      <c r="H355" s="18">
        <v>1</v>
      </c>
      <c r="I355" s="20">
        <v>105910</v>
      </c>
      <c r="J355" s="20">
        <f t="shared" si="13"/>
        <v>105910</v>
      </c>
      <c r="K355" s="18" t="s">
        <v>379</v>
      </c>
    </row>
    <row r="356" spans="1:11" ht="22.5" x14ac:dyDescent="0.2">
      <c r="A356" s="55"/>
      <c r="B356" s="41">
        <v>4</v>
      </c>
      <c r="C356" s="19">
        <v>7</v>
      </c>
      <c r="D356" s="19" t="s">
        <v>467</v>
      </c>
      <c r="E356" s="19" t="s">
        <v>84</v>
      </c>
      <c r="F356" s="19"/>
      <c r="G356" s="19" t="s">
        <v>471</v>
      </c>
      <c r="H356" s="18">
        <v>2</v>
      </c>
      <c r="I356" s="20">
        <v>2520777</v>
      </c>
      <c r="J356" s="20">
        <f t="shared" si="13"/>
        <v>5041554</v>
      </c>
      <c r="K356" s="18" t="s">
        <v>379</v>
      </c>
    </row>
    <row r="357" spans="1:11" ht="22.5" x14ac:dyDescent="0.2">
      <c r="A357" s="55"/>
      <c r="B357" s="41"/>
      <c r="C357" s="19">
        <v>17</v>
      </c>
      <c r="D357" s="19" t="s">
        <v>468</v>
      </c>
      <c r="E357" s="19" t="s">
        <v>84</v>
      </c>
      <c r="F357" s="19"/>
      <c r="G357" s="19" t="s">
        <v>472</v>
      </c>
      <c r="H357" s="18">
        <v>2</v>
      </c>
      <c r="I357" s="20">
        <v>404600</v>
      </c>
      <c r="J357" s="20">
        <f t="shared" si="13"/>
        <v>809200</v>
      </c>
      <c r="K357" s="18" t="s">
        <v>379</v>
      </c>
    </row>
    <row r="358" spans="1:11" ht="22.5" x14ac:dyDescent="0.2">
      <c r="A358" s="55"/>
      <c r="B358" s="41"/>
      <c r="C358" s="19">
        <v>18</v>
      </c>
      <c r="D358" s="19" t="s">
        <v>469</v>
      </c>
      <c r="E358" s="19" t="s">
        <v>84</v>
      </c>
      <c r="F358" s="19"/>
      <c r="G358" s="19" t="s">
        <v>472</v>
      </c>
      <c r="H358" s="18">
        <v>5</v>
      </c>
      <c r="I358" s="20">
        <v>404600</v>
      </c>
      <c r="J358" s="20">
        <f t="shared" si="13"/>
        <v>2023000</v>
      </c>
      <c r="K358" s="18" t="s">
        <v>379</v>
      </c>
    </row>
    <row r="359" spans="1:11" ht="33.75" x14ac:dyDescent="0.2">
      <c r="A359" s="55"/>
      <c r="B359" s="41"/>
      <c r="C359" s="19">
        <v>21</v>
      </c>
      <c r="D359" s="19" t="s">
        <v>470</v>
      </c>
      <c r="E359" s="19" t="s">
        <v>84</v>
      </c>
      <c r="F359" s="19"/>
      <c r="G359" s="19" t="s">
        <v>153</v>
      </c>
      <c r="H359" s="18">
        <v>1</v>
      </c>
      <c r="I359" s="20">
        <v>22015</v>
      </c>
      <c r="J359" s="20">
        <f t="shared" si="13"/>
        <v>22015</v>
      </c>
      <c r="K359" s="18" t="s">
        <v>379</v>
      </c>
    </row>
    <row r="360" spans="1:11" ht="22.5" x14ac:dyDescent="0.2">
      <c r="A360" s="55"/>
      <c r="B360" s="41"/>
      <c r="C360" s="19">
        <v>60</v>
      </c>
      <c r="D360" s="19" t="s">
        <v>1204</v>
      </c>
      <c r="E360" s="19" t="s">
        <v>84</v>
      </c>
      <c r="F360" s="19"/>
      <c r="G360" s="19" t="s">
        <v>345</v>
      </c>
      <c r="H360" s="18">
        <v>1</v>
      </c>
      <c r="I360" s="20">
        <v>202300</v>
      </c>
      <c r="J360" s="20">
        <f t="shared" si="13"/>
        <v>202300</v>
      </c>
      <c r="K360" s="18" t="s">
        <v>379</v>
      </c>
    </row>
    <row r="361" spans="1:11" ht="22.5" x14ac:dyDescent="0.2">
      <c r="A361" s="56"/>
      <c r="B361" s="41"/>
      <c r="C361" s="19">
        <v>76</v>
      </c>
      <c r="D361" s="19" t="s">
        <v>467</v>
      </c>
      <c r="E361" s="19" t="s">
        <v>84</v>
      </c>
      <c r="F361" s="19"/>
      <c r="G361" s="19" t="s">
        <v>471</v>
      </c>
      <c r="H361" s="18">
        <v>1</v>
      </c>
      <c r="I361" s="20">
        <v>1744778</v>
      </c>
      <c r="J361" s="20">
        <f t="shared" si="13"/>
        <v>1744778</v>
      </c>
      <c r="K361" s="18" t="s">
        <v>379</v>
      </c>
    </row>
    <row r="362" spans="1:11" x14ac:dyDescent="0.2">
      <c r="A362" s="43" t="s">
        <v>473</v>
      </c>
      <c r="B362" s="44"/>
      <c r="C362" s="44"/>
      <c r="D362" s="44"/>
      <c r="E362" s="44"/>
      <c r="F362" s="44"/>
      <c r="G362" s="44"/>
      <c r="H362" s="44"/>
      <c r="I362" s="45"/>
      <c r="J362" s="22">
        <f>SUM(J305:J361)</f>
        <v>46462411</v>
      </c>
      <c r="K362" s="18"/>
    </row>
    <row r="363" spans="1:11" ht="22.5" x14ac:dyDescent="0.2">
      <c r="A363" s="41" t="s">
        <v>485</v>
      </c>
      <c r="B363" s="41">
        <v>1</v>
      </c>
      <c r="C363" s="19">
        <v>45</v>
      </c>
      <c r="D363" s="19" t="s">
        <v>474</v>
      </c>
      <c r="E363" s="19">
        <v>2500</v>
      </c>
      <c r="F363" s="19" t="s">
        <v>78</v>
      </c>
      <c r="G363" s="19" t="s">
        <v>480</v>
      </c>
      <c r="H363" s="18">
        <v>1</v>
      </c>
      <c r="I363" s="20">
        <v>148750</v>
      </c>
      <c r="J363" s="20">
        <f t="shared" ref="J363:J380" si="14">+H363*I363</f>
        <v>148750</v>
      </c>
      <c r="K363" s="18" t="s">
        <v>483</v>
      </c>
    </row>
    <row r="364" spans="1:11" x14ac:dyDescent="0.2">
      <c r="A364" s="41"/>
      <c r="B364" s="41"/>
      <c r="C364" s="19">
        <v>54</v>
      </c>
      <c r="D364" s="19" t="s">
        <v>475</v>
      </c>
      <c r="E364" s="19">
        <v>1</v>
      </c>
      <c r="F364" s="19" t="s">
        <v>76</v>
      </c>
      <c r="G364" s="19" t="s">
        <v>481</v>
      </c>
      <c r="H364" s="18">
        <v>3</v>
      </c>
      <c r="I364" s="20">
        <v>152320</v>
      </c>
      <c r="J364" s="20">
        <f t="shared" si="14"/>
        <v>456960</v>
      </c>
      <c r="K364" s="18" t="s">
        <v>484</v>
      </c>
    </row>
    <row r="365" spans="1:11" ht="33.75" x14ac:dyDescent="0.2">
      <c r="A365" s="41"/>
      <c r="B365" s="41"/>
      <c r="C365" s="19">
        <v>70</v>
      </c>
      <c r="D365" s="19" t="s">
        <v>476</v>
      </c>
      <c r="E365" s="19">
        <v>5000</v>
      </c>
      <c r="F365" s="19" t="s">
        <v>78</v>
      </c>
      <c r="G365" s="19" t="s">
        <v>482</v>
      </c>
      <c r="H365" s="18">
        <v>8</v>
      </c>
      <c r="I365" s="20">
        <v>41650</v>
      </c>
      <c r="J365" s="20">
        <f t="shared" si="14"/>
        <v>333200</v>
      </c>
      <c r="K365" s="18" t="s">
        <v>484</v>
      </c>
    </row>
    <row r="366" spans="1:11" x14ac:dyDescent="0.2">
      <c r="A366" s="41"/>
      <c r="B366" s="41"/>
      <c r="C366" s="19">
        <v>104</v>
      </c>
      <c r="D366" s="19" t="s">
        <v>477</v>
      </c>
      <c r="E366" s="19">
        <v>100</v>
      </c>
      <c r="F366" s="19" t="s">
        <v>80</v>
      </c>
      <c r="G366" s="19" t="s">
        <v>481</v>
      </c>
      <c r="H366" s="18">
        <v>1</v>
      </c>
      <c r="I366" s="20">
        <v>279650</v>
      </c>
      <c r="J366" s="20">
        <f t="shared" si="14"/>
        <v>279650</v>
      </c>
      <c r="K366" s="18" t="s">
        <v>484</v>
      </c>
    </row>
    <row r="367" spans="1:11" x14ac:dyDescent="0.2">
      <c r="A367" s="41"/>
      <c r="B367" s="41"/>
      <c r="C367" s="19">
        <v>114</v>
      </c>
      <c r="D367" s="19" t="s">
        <v>478</v>
      </c>
      <c r="E367" s="19">
        <v>1000</v>
      </c>
      <c r="F367" s="19" t="s">
        <v>78</v>
      </c>
      <c r="G367" s="19" t="s">
        <v>481</v>
      </c>
      <c r="H367" s="18">
        <v>2</v>
      </c>
      <c r="I367" s="20">
        <v>95200</v>
      </c>
      <c r="J367" s="20">
        <f t="shared" si="14"/>
        <v>190400</v>
      </c>
      <c r="K367" s="18" t="s">
        <v>484</v>
      </c>
    </row>
    <row r="368" spans="1:11" ht="22.5" x14ac:dyDescent="0.2">
      <c r="A368" s="41"/>
      <c r="B368" s="41"/>
      <c r="C368" s="19">
        <v>127</v>
      </c>
      <c r="D368" s="19" t="s">
        <v>479</v>
      </c>
      <c r="E368" s="19">
        <v>250</v>
      </c>
      <c r="F368" s="19" t="s">
        <v>80</v>
      </c>
      <c r="G368" s="19" t="s">
        <v>481</v>
      </c>
      <c r="H368" s="18">
        <v>1</v>
      </c>
      <c r="I368" s="20">
        <v>364140</v>
      </c>
      <c r="J368" s="20">
        <f t="shared" si="14"/>
        <v>364140</v>
      </c>
      <c r="K368" s="18" t="s">
        <v>484</v>
      </c>
    </row>
    <row r="369" spans="1:11" ht="22.5" x14ac:dyDescent="0.2">
      <c r="A369" s="41"/>
      <c r="B369" s="41">
        <v>2</v>
      </c>
      <c r="C369" s="19">
        <v>7</v>
      </c>
      <c r="D369" s="19" t="s">
        <v>486</v>
      </c>
      <c r="E369" s="19" t="s">
        <v>209</v>
      </c>
      <c r="F369" s="19" t="s">
        <v>85</v>
      </c>
      <c r="G369" s="19" t="s">
        <v>219</v>
      </c>
      <c r="H369" s="18">
        <v>1</v>
      </c>
      <c r="I369" s="20">
        <v>360000</v>
      </c>
      <c r="J369" s="20">
        <f t="shared" si="14"/>
        <v>360000</v>
      </c>
      <c r="K369" s="18" t="s">
        <v>484</v>
      </c>
    </row>
    <row r="370" spans="1:11" ht="33.75" x14ac:dyDescent="0.2">
      <c r="A370" s="41"/>
      <c r="B370" s="41"/>
      <c r="C370" s="19">
        <v>12</v>
      </c>
      <c r="D370" s="19" t="s">
        <v>487</v>
      </c>
      <c r="E370" s="19" t="s">
        <v>212</v>
      </c>
      <c r="F370" s="19" t="s">
        <v>212</v>
      </c>
      <c r="G370" s="19" t="s">
        <v>488</v>
      </c>
      <c r="H370" s="18">
        <v>2</v>
      </c>
      <c r="I370" s="20">
        <v>1428000</v>
      </c>
      <c r="J370" s="20">
        <f t="shared" si="14"/>
        <v>2856000</v>
      </c>
      <c r="K370" s="18" t="s">
        <v>484</v>
      </c>
    </row>
    <row r="371" spans="1:11" ht="33.75" x14ac:dyDescent="0.2">
      <c r="A371" s="41"/>
      <c r="B371" s="41">
        <v>3</v>
      </c>
      <c r="C371" s="19">
        <v>3</v>
      </c>
      <c r="D371" s="19" t="s">
        <v>489</v>
      </c>
      <c r="E371" s="19" t="s">
        <v>84</v>
      </c>
      <c r="F371" s="19"/>
      <c r="G371" s="19"/>
      <c r="H371" s="18">
        <v>6</v>
      </c>
      <c r="I371" s="20">
        <v>35700</v>
      </c>
      <c r="J371" s="20">
        <f t="shared" si="14"/>
        <v>214200</v>
      </c>
      <c r="K371" s="18" t="s">
        <v>484</v>
      </c>
    </row>
    <row r="372" spans="1:11" x14ac:dyDescent="0.2">
      <c r="A372" s="41"/>
      <c r="B372" s="41"/>
      <c r="C372" s="19">
        <v>20</v>
      </c>
      <c r="D372" s="19" t="s">
        <v>490</v>
      </c>
      <c r="E372" s="19"/>
      <c r="F372" s="19"/>
      <c r="G372" s="19"/>
      <c r="H372" s="18">
        <v>233</v>
      </c>
      <c r="I372" s="20">
        <v>4165</v>
      </c>
      <c r="J372" s="20">
        <f t="shared" si="14"/>
        <v>970445</v>
      </c>
      <c r="K372" s="18" t="s">
        <v>484</v>
      </c>
    </row>
    <row r="373" spans="1:11" x14ac:dyDescent="0.2">
      <c r="A373" s="41"/>
      <c r="B373" s="41"/>
      <c r="C373" s="19">
        <v>22</v>
      </c>
      <c r="D373" s="19" t="s">
        <v>491</v>
      </c>
      <c r="E373" s="19"/>
      <c r="F373" s="19"/>
      <c r="G373" s="19"/>
      <c r="H373" s="18">
        <v>2</v>
      </c>
      <c r="I373" s="20">
        <v>33915</v>
      </c>
      <c r="J373" s="20">
        <f t="shared" si="14"/>
        <v>67830</v>
      </c>
      <c r="K373" s="18" t="s">
        <v>484</v>
      </c>
    </row>
    <row r="374" spans="1:11" x14ac:dyDescent="0.2">
      <c r="A374" s="41"/>
      <c r="B374" s="41"/>
      <c r="C374" s="19">
        <v>26</v>
      </c>
      <c r="D374" s="19" t="s">
        <v>492</v>
      </c>
      <c r="E374" s="19"/>
      <c r="F374" s="19"/>
      <c r="G374" s="19"/>
      <c r="H374" s="18">
        <v>16</v>
      </c>
      <c r="I374" s="20">
        <v>10472</v>
      </c>
      <c r="J374" s="20">
        <f t="shared" si="14"/>
        <v>167552</v>
      </c>
      <c r="K374" s="18" t="s">
        <v>484</v>
      </c>
    </row>
    <row r="375" spans="1:11" ht="33.75" x14ac:dyDescent="0.2">
      <c r="A375" s="41"/>
      <c r="B375" s="41"/>
      <c r="C375" s="19">
        <v>49</v>
      </c>
      <c r="D375" s="19" t="s">
        <v>493</v>
      </c>
      <c r="E375" s="19"/>
      <c r="F375" s="19"/>
      <c r="G375" s="19"/>
      <c r="H375" s="18">
        <v>2</v>
      </c>
      <c r="I375" s="20">
        <v>101150</v>
      </c>
      <c r="J375" s="20">
        <f t="shared" si="14"/>
        <v>202300</v>
      </c>
      <c r="K375" s="18" t="s">
        <v>484</v>
      </c>
    </row>
    <row r="376" spans="1:11" ht="22.5" x14ac:dyDescent="0.2">
      <c r="A376" s="41"/>
      <c r="B376" s="41"/>
      <c r="C376" s="19">
        <v>149</v>
      </c>
      <c r="D376" s="19" t="s">
        <v>494</v>
      </c>
      <c r="E376" s="19" t="s">
        <v>495</v>
      </c>
      <c r="F376" s="19"/>
      <c r="G376" s="19"/>
      <c r="H376" s="18">
        <v>4</v>
      </c>
      <c r="I376" s="20">
        <v>48790</v>
      </c>
      <c r="J376" s="20">
        <f t="shared" si="14"/>
        <v>195160</v>
      </c>
      <c r="K376" s="18" t="s">
        <v>484</v>
      </c>
    </row>
    <row r="377" spans="1:11" ht="22.5" x14ac:dyDescent="0.2">
      <c r="A377" s="41"/>
      <c r="B377" s="41"/>
      <c r="C377" s="19">
        <v>150</v>
      </c>
      <c r="D377" s="19" t="s">
        <v>496</v>
      </c>
      <c r="E377" s="19" t="s">
        <v>497</v>
      </c>
      <c r="F377" s="19"/>
      <c r="G377" s="19"/>
      <c r="H377" s="18">
        <v>3</v>
      </c>
      <c r="I377" s="20">
        <v>59738</v>
      </c>
      <c r="J377" s="20">
        <f t="shared" si="14"/>
        <v>179214</v>
      </c>
      <c r="K377" s="18" t="s">
        <v>484</v>
      </c>
    </row>
    <row r="378" spans="1:11" ht="22.5" x14ac:dyDescent="0.2">
      <c r="A378" s="41"/>
      <c r="B378" s="41"/>
      <c r="C378" s="19">
        <v>208</v>
      </c>
      <c r="D378" s="19" t="s">
        <v>498</v>
      </c>
      <c r="E378" s="19" t="s">
        <v>84</v>
      </c>
      <c r="F378" s="19"/>
      <c r="G378" s="19"/>
      <c r="H378" s="18">
        <v>10</v>
      </c>
      <c r="I378" s="20">
        <v>9520</v>
      </c>
      <c r="J378" s="20">
        <f t="shared" si="14"/>
        <v>95200</v>
      </c>
      <c r="K378" s="18" t="s">
        <v>484</v>
      </c>
    </row>
    <row r="379" spans="1:11" ht="22.5" x14ac:dyDescent="0.2">
      <c r="A379" s="41"/>
      <c r="B379" s="41"/>
      <c r="C379" s="19">
        <v>209</v>
      </c>
      <c r="D379" s="19" t="s">
        <v>499</v>
      </c>
      <c r="E379" s="19" t="s">
        <v>84</v>
      </c>
      <c r="F379" s="19"/>
      <c r="G379" s="19"/>
      <c r="H379" s="18">
        <v>17</v>
      </c>
      <c r="I379" s="20">
        <v>11662</v>
      </c>
      <c r="J379" s="20">
        <f t="shared" si="14"/>
        <v>198254</v>
      </c>
      <c r="K379" s="18" t="s">
        <v>484</v>
      </c>
    </row>
    <row r="380" spans="1:11" x14ac:dyDescent="0.2">
      <c r="A380" s="41"/>
      <c r="B380" s="41"/>
      <c r="C380" s="19">
        <v>279</v>
      </c>
      <c r="D380" s="19" t="s">
        <v>500</v>
      </c>
      <c r="E380" s="19" t="s">
        <v>501</v>
      </c>
      <c r="F380" s="19"/>
      <c r="G380" s="19"/>
      <c r="H380" s="18">
        <v>7</v>
      </c>
      <c r="I380" s="20">
        <v>59500</v>
      </c>
      <c r="J380" s="20">
        <f t="shared" si="14"/>
        <v>416500</v>
      </c>
      <c r="K380" s="18" t="s">
        <v>484</v>
      </c>
    </row>
    <row r="381" spans="1:11" x14ac:dyDescent="0.2">
      <c r="A381" s="43" t="s">
        <v>502</v>
      </c>
      <c r="B381" s="44"/>
      <c r="C381" s="44"/>
      <c r="D381" s="44"/>
      <c r="E381" s="44"/>
      <c r="F381" s="44"/>
      <c r="G381" s="52"/>
      <c r="H381" s="52"/>
      <c r="I381" s="53"/>
      <c r="J381" s="30">
        <f>SUM(J363:J380)</f>
        <v>7695755</v>
      </c>
    </row>
    <row r="382" spans="1:11" ht="33.75" x14ac:dyDescent="0.2">
      <c r="A382" s="42" t="s">
        <v>503</v>
      </c>
      <c r="B382" s="46">
        <v>1</v>
      </c>
      <c r="C382" s="18">
        <v>6</v>
      </c>
      <c r="D382" s="19" t="s">
        <v>504</v>
      </c>
      <c r="E382" s="19">
        <v>4000</v>
      </c>
      <c r="F382" s="19" t="s">
        <v>78</v>
      </c>
      <c r="G382" s="18" t="s">
        <v>88</v>
      </c>
      <c r="H382" s="18">
        <v>1</v>
      </c>
      <c r="I382" s="20">
        <v>801346</v>
      </c>
      <c r="J382" s="20">
        <f t="shared" ref="J382:J413" si="15">+H382*I382</f>
        <v>801346</v>
      </c>
      <c r="K382" s="18" t="s">
        <v>583</v>
      </c>
    </row>
    <row r="383" spans="1:11" x14ac:dyDescent="0.2">
      <c r="A383" s="42"/>
      <c r="B383" s="47"/>
      <c r="C383" s="18">
        <v>8</v>
      </c>
      <c r="D383" s="19" t="s">
        <v>505</v>
      </c>
      <c r="E383" s="19">
        <v>1</v>
      </c>
      <c r="F383" s="19" t="s">
        <v>83</v>
      </c>
      <c r="G383" s="18" t="s">
        <v>88</v>
      </c>
      <c r="H383" s="18">
        <v>5</v>
      </c>
      <c r="I383" s="20">
        <v>184212</v>
      </c>
      <c r="J383" s="20">
        <f t="shared" si="15"/>
        <v>921060</v>
      </c>
      <c r="K383" s="18" t="s">
        <v>583</v>
      </c>
    </row>
    <row r="384" spans="1:11" x14ac:dyDescent="0.2">
      <c r="A384" s="42"/>
      <c r="B384" s="47"/>
      <c r="C384" s="18">
        <v>9</v>
      </c>
      <c r="D384" s="19" t="s">
        <v>506</v>
      </c>
      <c r="E384" s="19">
        <v>1</v>
      </c>
      <c r="F384" s="19" t="s">
        <v>83</v>
      </c>
      <c r="G384" s="18" t="s">
        <v>88</v>
      </c>
      <c r="H384" s="18">
        <v>5</v>
      </c>
      <c r="I384" s="20">
        <v>173621</v>
      </c>
      <c r="J384" s="20">
        <f t="shared" si="15"/>
        <v>868105</v>
      </c>
      <c r="K384" s="18" t="s">
        <v>583</v>
      </c>
    </row>
    <row r="385" spans="1:11" x14ac:dyDescent="0.2">
      <c r="A385" s="42"/>
      <c r="B385" s="47"/>
      <c r="C385" s="18">
        <v>15</v>
      </c>
      <c r="D385" s="19" t="s">
        <v>507</v>
      </c>
      <c r="E385" s="19">
        <v>1000</v>
      </c>
      <c r="F385" s="19" t="s">
        <v>160</v>
      </c>
      <c r="G385" s="18" t="s">
        <v>579</v>
      </c>
      <c r="H385" s="18">
        <v>4</v>
      </c>
      <c r="I385" s="20">
        <v>294406</v>
      </c>
      <c r="J385" s="20">
        <f t="shared" si="15"/>
        <v>1177624</v>
      </c>
      <c r="K385" s="18" t="s">
        <v>583</v>
      </c>
    </row>
    <row r="386" spans="1:11" ht="45" x14ac:dyDescent="0.2">
      <c r="A386" s="42"/>
      <c r="B386" s="47"/>
      <c r="C386" s="18">
        <v>17</v>
      </c>
      <c r="D386" s="19" t="s">
        <v>508</v>
      </c>
      <c r="E386" s="19">
        <v>250</v>
      </c>
      <c r="F386" s="19" t="s">
        <v>80</v>
      </c>
      <c r="G386" s="18" t="s">
        <v>92</v>
      </c>
      <c r="H386" s="18">
        <v>2</v>
      </c>
      <c r="I386" s="20">
        <v>272986</v>
      </c>
      <c r="J386" s="20">
        <f t="shared" si="15"/>
        <v>545972</v>
      </c>
      <c r="K386" s="18" t="s">
        <v>583</v>
      </c>
    </row>
    <row r="387" spans="1:11" x14ac:dyDescent="0.2">
      <c r="A387" s="42"/>
      <c r="B387" s="47"/>
      <c r="C387" s="18">
        <v>21</v>
      </c>
      <c r="D387" s="19" t="s">
        <v>509</v>
      </c>
      <c r="E387" s="19">
        <v>1000</v>
      </c>
      <c r="F387" s="19" t="s">
        <v>78</v>
      </c>
      <c r="G387" s="18" t="s">
        <v>88</v>
      </c>
      <c r="H387" s="18">
        <v>2</v>
      </c>
      <c r="I387" s="20">
        <v>160174</v>
      </c>
      <c r="J387" s="20">
        <f t="shared" si="15"/>
        <v>320348</v>
      </c>
      <c r="K387" s="18" t="s">
        <v>583</v>
      </c>
    </row>
    <row r="388" spans="1:11" ht="22.5" x14ac:dyDescent="0.2">
      <c r="A388" s="42"/>
      <c r="B388" s="47"/>
      <c r="C388" s="18">
        <v>51</v>
      </c>
      <c r="D388" s="19" t="s">
        <v>510</v>
      </c>
      <c r="E388" s="19">
        <v>1</v>
      </c>
      <c r="F388" s="19" t="s">
        <v>83</v>
      </c>
      <c r="G388" s="18" t="s">
        <v>580</v>
      </c>
      <c r="H388" s="18">
        <v>1</v>
      </c>
      <c r="I388" s="20">
        <v>289289</v>
      </c>
      <c r="J388" s="20">
        <f t="shared" si="15"/>
        <v>289289</v>
      </c>
      <c r="K388" s="18" t="s">
        <v>583</v>
      </c>
    </row>
    <row r="389" spans="1:11" x14ac:dyDescent="0.2">
      <c r="A389" s="42"/>
      <c r="B389" s="47"/>
      <c r="C389" s="18">
        <v>59</v>
      </c>
      <c r="D389" s="19" t="s">
        <v>511</v>
      </c>
      <c r="E389" s="19">
        <v>500</v>
      </c>
      <c r="F389" s="19" t="s">
        <v>80</v>
      </c>
      <c r="G389" s="18" t="s">
        <v>92</v>
      </c>
      <c r="H389" s="18">
        <v>6</v>
      </c>
      <c r="I389" s="20">
        <v>118048</v>
      </c>
      <c r="J389" s="20">
        <f t="shared" si="15"/>
        <v>708288</v>
      </c>
      <c r="K389" s="18" t="s">
        <v>583</v>
      </c>
    </row>
    <row r="390" spans="1:11" x14ac:dyDescent="0.2">
      <c r="A390" s="42"/>
      <c r="B390" s="47"/>
      <c r="C390" s="18">
        <v>60</v>
      </c>
      <c r="D390" s="19" t="s">
        <v>512</v>
      </c>
      <c r="E390" s="19">
        <v>250</v>
      </c>
      <c r="F390" s="19" t="s">
        <v>77</v>
      </c>
      <c r="G390" s="18" t="s">
        <v>92</v>
      </c>
      <c r="H390" s="18">
        <v>1</v>
      </c>
      <c r="I390" s="20">
        <v>115192</v>
      </c>
      <c r="J390" s="20">
        <f t="shared" si="15"/>
        <v>115192</v>
      </c>
      <c r="K390" s="18" t="s">
        <v>583</v>
      </c>
    </row>
    <row r="391" spans="1:11" x14ac:dyDescent="0.2">
      <c r="A391" s="42"/>
      <c r="B391" s="47"/>
      <c r="C391" s="18">
        <v>65</v>
      </c>
      <c r="D391" s="19" t="s">
        <v>513</v>
      </c>
      <c r="E391" s="19">
        <v>500</v>
      </c>
      <c r="F391" s="19" t="s">
        <v>78</v>
      </c>
      <c r="G391" s="18" t="s">
        <v>579</v>
      </c>
      <c r="H391" s="18">
        <v>1</v>
      </c>
      <c r="I391" s="20">
        <v>202538</v>
      </c>
      <c r="J391" s="20">
        <f t="shared" si="15"/>
        <v>202538</v>
      </c>
      <c r="K391" s="18" t="s">
        <v>583</v>
      </c>
    </row>
    <row r="392" spans="1:11" ht="67.5" x14ac:dyDescent="0.2">
      <c r="A392" s="42"/>
      <c r="B392" s="47"/>
      <c r="C392" s="18">
        <v>92</v>
      </c>
      <c r="D392" s="19" t="s">
        <v>514</v>
      </c>
      <c r="E392" s="19">
        <v>500</v>
      </c>
      <c r="F392" s="19" t="s">
        <v>78</v>
      </c>
      <c r="G392" s="18" t="s">
        <v>91</v>
      </c>
      <c r="H392" s="18">
        <v>1</v>
      </c>
      <c r="I392" s="20">
        <v>554778</v>
      </c>
      <c r="J392" s="20">
        <f t="shared" si="15"/>
        <v>554778</v>
      </c>
      <c r="K392" s="18" t="s">
        <v>583</v>
      </c>
    </row>
    <row r="393" spans="1:11" ht="67.5" x14ac:dyDescent="0.2">
      <c r="A393" s="42"/>
      <c r="B393" s="47"/>
      <c r="C393" s="18">
        <v>93</v>
      </c>
      <c r="D393" s="19" t="s">
        <v>515</v>
      </c>
      <c r="E393" s="19">
        <v>500</v>
      </c>
      <c r="F393" s="19" t="s">
        <v>78</v>
      </c>
      <c r="G393" s="18" t="s">
        <v>91</v>
      </c>
      <c r="H393" s="18">
        <v>1</v>
      </c>
      <c r="I393" s="20">
        <v>554778</v>
      </c>
      <c r="J393" s="20">
        <f t="shared" si="15"/>
        <v>554778</v>
      </c>
      <c r="K393" s="18" t="s">
        <v>583</v>
      </c>
    </row>
    <row r="394" spans="1:11" ht="67.5" x14ac:dyDescent="0.2">
      <c r="A394" s="42"/>
      <c r="B394" s="47"/>
      <c r="C394" s="18">
        <v>94</v>
      </c>
      <c r="D394" s="19" t="s">
        <v>516</v>
      </c>
      <c r="E394" s="19">
        <v>500</v>
      </c>
      <c r="F394" s="19" t="s">
        <v>78</v>
      </c>
      <c r="G394" s="18" t="s">
        <v>91</v>
      </c>
      <c r="H394" s="18">
        <v>1</v>
      </c>
      <c r="I394" s="20">
        <v>554778</v>
      </c>
      <c r="J394" s="20">
        <f t="shared" si="15"/>
        <v>554778</v>
      </c>
      <c r="K394" s="18" t="s">
        <v>583</v>
      </c>
    </row>
    <row r="395" spans="1:11" ht="67.5" x14ac:dyDescent="0.2">
      <c r="A395" s="42"/>
      <c r="B395" s="47"/>
      <c r="C395" s="18">
        <v>95</v>
      </c>
      <c r="D395" s="19" t="s">
        <v>517</v>
      </c>
      <c r="E395" s="19">
        <v>500</v>
      </c>
      <c r="F395" s="19" t="s">
        <v>78</v>
      </c>
      <c r="G395" s="18" t="s">
        <v>91</v>
      </c>
      <c r="H395" s="18">
        <v>1</v>
      </c>
      <c r="I395" s="20">
        <v>554778</v>
      </c>
      <c r="J395" s="20">
        <f t="shared" si="15"/>
        <v>554778</v>
      </c>
      <c r="K395" s="18" t="s">
        <v>583</v>
      </c>
    </row>
    <row r="396" spans="1:11" ht="67.5" x14ac:dyDescent="0.2">
      <c r="A396" s="42"/>
      <c r="B396" s="47"/>
      <c r="C396" s="18">
        <v>96</v>
      </c>
      <c r="D396" s="19" t="s">
        <v>518</v>
      </c>
      <c r="E396" s="19">
        <v>500</v>
      </c>
      <c r="F396" s="19" t="s">
        <v>78</v>
      </c>
      <c r="G396" s="18" t="s">
        <v>91</v>
      </c>
      <c r="H396" s="18">
        <v>1</v>
      </c>
      <c r="I396" s="20">
        <v>554778</v>
      </c>
      <c r="J396" s="20">
        <f t="shared" si="15"/>
        <v>554778</v>
      </c>
      <c r="K396" s="18" t="s">
        <v>583</v>
      </c>
    </row>
    <row r="397" spans="1:11" x14ac:dyDescent="0.2">
      <c r="A397" s="42"/>
      <c r="B397" s="47"/>
      <c r="C397" s="18">
        <v>106</v>
      </c>
      <c r="D397" s="19" t="s">
        <v>519</v>
      </c>
      <c r="E397" s="19">
        <v>500</v>
      </c>
      <c r="F397" s="19" t="s">
        <v>80</v>
      </c>
      <c r="G397" s="18" t="s">
        <v>92</v>
      </c>
      <c r="H397" s="18">
        <v>4</v>
      </c>
      <c r="I397" s="20">
        <v>134351</v>
      </c>
      <c r="J397" s="20">
        <f t="shared" si="15"/>
        <v>537404</v>
      </c>
      <c r="K397" s="18" t="s">
        <v>583</v>
      </c>
    </row>
    <row r="398" spans="1:11" ht="22.5" x14ac:dyDescent="0.2">
      <c r="A398" s="42"/>
      <c r="B398" s="47"/>
      <c r="C398" s="18">
        <v>107</v>
      </c>
      <c r="D398" s="19" t="s">
        <v>520</v>
      </c>
      <c r="E398" s="19">
        <v>1000</v>
      </c>
      <c r="F398" s="19" t="s">
        <v>77</v>
      </c>
      <c r="G398" s="18" t="s">
        <v>88</v>
      </c>
      <c r="H398" s="18">
        <v>2</v>
      </c>
      <c r="I398" s="20">
        <v>218484</v>
      </c>
      <c r="J398" s="20">
        <f t="shared" si="15"/>
        <v>436968</v>
      </c>
      <c r="K398" s="18" t="s">
        <v>583</v>
      </c>
    </row>
    <row r="399" spans="1:11" ht="22.5" x14ac:dyDescent="0.2">
      <c r="A399" s="42"/>
      <c r="B399" s="47"/>
      <c r="C399" s="18">
        <v>111</v>
      </c>
      <c r="D399" s="19" t="s">
        <v>521</v>
      </c>
      <c r="E399" s="19">
        <v>1000</v>
      </c>
      <c r="F399" s="19" t="s">
        <v>77</v>
      </c>
      <c r="G399" s="18" t="s">
        <v>155</v>
      </c>
      <c r="H399" s="18">
        <v>21</v>
      </c>
      <c r="I399" s="20">
        <v>10472</v>
      </c>
      <c r="J399" s="20">
        <f t="shared" si="15"/>
        <v>219912</v>
      </c>
      <c r="K399" s="18" t="s">
        <v>583</v>
      </c>
    </row>
    <row r="400" spans="1:11" x14ac:dyDescent="0.2">
      <c r="A400" s="42"/>
      <c r="B400" s="47"/>
      <c r="C400" s="18">
        <v>112</v>
      </c>
      <c r="D400" s="19" t="s">
        <v>522</v>
      </c>
      <c r="E400" s="19">
        <v>1000</v>
      </c>
      <c r="F400" s="19" t="s">
        <v>80</v>
      </c>
      <c r="G400" s="18" t="s">
        <v>88</v>
      </c>
      <c r="H400" s="18">
        <v>4</v>
      </c>
      <c r="I400" s="20">
        <v>95914</v>
      </c>
      <c r="J400" s="20">
        <f t="shared" si="15"/>
        <v>383656</v>
      </c>
      <c r="K400" s="18" t="s">
        <v>583</v>
      </c>
    </row>
    <row r="401" spans="1:11" ht="22.5" x14ac:dyDescent="0.2">
      <c r="A401" s="42"/>
      <c r="B401" s="47"/>
      <c r="C401" s="18">
        <v>113</v>
      </c>
      <c r="D401" s="19" t="s">
        <v>523</v>
      </c>
      <c r="E401" s="19" t="s">
        <v>524</v>
      </c>
      <c r="F401" s="19" t="s">
        <v>524</v>
      </c>
      <c r="G401" s="18" t="s">
        <v>155</v>
      </c>
      <c r="H401" s="18">
        <v>46</v>
      </c>
      <c r="I401" s="20">
        <v>20230</v>
      </c>
      <c r="J401" s="20">
        <f t="shared" si="15"/>
        <v>930580</v>
      </c>
      <c r="K401" s="18" t="s">
        <v>583</v>
      </c>
    </row>
    <row r="402" spans="1:11" x14ac:dyDescent="0.2">
      <c r="A402" s="42"/>
      <c r="B402" s="47"/>
      <c r="C402" s="18">
        <v>117</v>
      </c>
      <c r="D402" s="19" t="s">
        <v>525</v>
      </c>
      <c r="E402" s="19" t="s">
        <v>76</v>
      </c>
      <c r="F402" s="19" t="s">
        <v>76</v>
      </c>
      <c r="G402" s="18" t="s">
        <v>88</v>
      </c>
      <c r="H402" s="18">
        <v>3</v>
      </c>
      <c r="I402" s="20">
        <v>476714</v>
      </c>
      <c r="J402" s="20">
        <f t="shared" si="15"/>
        <v>1430142</v>
      </c>
      <c r="K402" s="18" t="s">
        <v>583</v>
      </c>
    </row>
    <row r="403" spans="1:11" ht="90" x14ac:dyDescent="0.2">
      <c r="A403" s="42"/>
      <c r="B403" s="47"/>
      <c r="C403" s="18">
        <v>118</v>
      </c>
      <c r="D403" s="19" t="s">
        <v>526</v>
      </c>
      <c r="E403" s="19">
        <v>500</v>
      </c>
      <c r="F403" s="19" t="s">
        <v>78</v>
      </c>
      <c r="G403" s="18" t="s">
        <v>88</v>
      </c>
      <c r="H403" s="18">
        <v>2</v>
      </c>
      <c r="I403" s="20">
        <v>409479</v>
      </c>
      <c r="J403" s="20">
        <f t="shared" si="15"/>
        <v>818958</v>
      </c>
      <c r="K403" s="18" t="s">
        <v>583</v>
      </c>
    </row>
    <row r="404" spans="1:11" x14ac:dyDescent="0.2">
      <c r="A404" s="42"/>
      <c r="B404" s="47"/>
      <c r="C404" s="18">
        <v>123</v>
      </c>
      <c r="D404" s="19" t="s">
        <v>527</v>
      </c>
      <c r="E404" s="19">
        <v>1</v>
      </c>
      <c r="F404" s="19" t="s">
        <v>258</v>
      </c>
      <c r="G404" s="18" t="s">
        <v>155</v>
      </c>
      <c r="H404" s="18">
        <v>11</v>
      </c>
      <c r="I404" s="20">
        <v>35105</v>
      </c>
      <c r="J404" s="20">
        <f t="shared" si="15"/>
        <v>386155</v>
      </c>
      <c r="K404" s="18" t="s">
        <v>583</v>
      </c>
    </row>
    <row r="405" spans="1:11" x14ac:dyDescent="0.2">
      <c r="A405" s="42"/>
      <c r="B405" s="47"/>
      <c r="C405" s="18">
        <v>129</v>
      </c>
      <c r="D405" s="19" t="s">
        <v>528</v>
      </c>
      <c r="E405" s="19">
        <v>500</v>
      </c>
      <c r="F405" s="19" t="s">
        <v>78</v>
      </c>
      <c r="G405" s="18" t="s">
        <v>579</v>
      </c>
      <c r="H405" s="18">
        <v>2</v>
      </c>
      <c r="I405" s="20">
        <v>143633</v>
      </c>
      <c r="J405" s="20">
        <f t="shared" si="15"/>
        <v>287266</v>
      </c>
      <c r="K405" s="18" t="s">
        <v>583</v>
      </c>
    </row>
    <row r="406" spans="1:11" x14ac:dyDescent="0.2">
      <c r="A406" s="42"/>
      <c r="B406" s="47"/>
      <c r="C406" s="18">
        <v>138</v>
      </c>
      <c r="D406" s="19" t="s">
        <v>529</v>
      </c>
      <c r="E406" s="19">
        <v>500</v>
      </c>
      <c r="F406" s="19" t="s">
        <v>78</v>
      </c>
      <c r="G406" s="18" t="s">
        <v>579</v>
      </c>
      <c r="H406" s="18">
        <v>1</v>
      </c>
      <c r="I406" s="20">
        <v>59976</v>
      </c>
      <c r="J406" s="20">
        <f t="shared" si="15"/>
        <v>59976</v>
      </c>
      <c r="K406" s="18" t="s">
        <v>583</v>
      </c>
    </row>
    <row r="407" spans="1:11" ht="22.5" x14ac:dyDescent="0.2">
      <c r="A407" s="42"/>
      <c r="B407" s="47"/>
      <c r="C407" s="18">
        <v>141</v>
      </c>
      <c r="D407" s="19" t="s">
        <v>530</v>
      </c>
      <c r="E407" s="19">
        <v>500</v>
      </c>
      <c r="F407" s="19" t="s">
        <v>78</v>
      </c>
      <c r="G407" s="18" t="s">
        <v>471</v>
      </c>
      <c r="H407" s="18">
        <v>2</v>
      </c>
      <c r="I407" s="20">
        <v>247520</v>
      </c>
      <c r="J407" s="20">
        <f t="shared" si="15"/>
        <v>495040</v>
      </c>
      <c r="K407" s="18" t="s">
        <v>583</v>
      </c>
    </row>
    <row r="408" spans="1:11" x14ac:dyDescent="0.2">
      <c r="A408" s="42"/>
      <c r="B408" s="47"/>
      <c r="C408" s="18">
        <v>146</v>
      </c>
      <c r="D408" s="19" t="s">
        <v>531</v>
      </c>
      <c r="E408" s="19">
        <v>1</v>
      </c>
      <c r="F408" s="19" t="s">
        <v>532</v>
      </c>
      <c r="G408" s="18" t="s">
        <v>92</v>
      </c>
      <c r="H408" s="18">
        <v>2</v>
      </c>
      <c r="I408" s="20">
        <v>156485</v>
      </c>
      <c r="J408" s="20">
        <f t="shared" si="15"/>
        <v>312970</v>
      </c>
      <c r="K408" s="18" t="s">
        <v>583</v>
      </c>
    </row>
    <row r="409" spans="1:11" x14ac:dyDescent="0.2">
      <c r="A409" s="42"/>
      <c r="B409" s="47"/>
      <c r="C409" s="18">
        <v>148</v>
      </c>
      <c r="D409" s="19" t="s">
        <v>533</v>
      </c>
      <c r="E409" s="19">
        <v>100</v>
      </c>
      <c r="F409" s="19" t="s">
        <v>80</v>
      </c>
      <c r="G409" s="18" t="s">
        <v>92</v>
      </c>
      <c r="H409" s="18">
        <v>2</v>
      </c>
      <c r="I409" s="20">
        <v>447202</v>
      </c>
      <c r="J409" s="20">
        <f t="shared" si="15"/>
        <v>894404</v>
      </c>
      <c r="K409" s="18" t="s">
        <v>583</v>
      </c>
    </row>
    <row r="410" spans="1:11" x14ac:dyDescent="0.2">
      <c r="A410" s="42"/>
      <c r="B410" s="47"/>
      <c r="C410" s="18">
        <v>153</v>
      </c>
      <c r="D410" s="19" t="s">
        <v>534</v>
      </c>
      <c r="E410" s="19">
        <v>250</v>
      </c>
      <c r="F410" s="19" t="s">
        <v>80</v>
      </c>
      <c r="G410" s="18" t="s">
        <v>92</v>
      </c>
      <c r="H410" s="18">
        <v>1</v>
      </c>
      <c r="I410" s="20">
        <v>1823913</v>
      </c>
      <c r="J410" s="20">
        <f t="shared" si="15"/>
        <v>1823913</v>
      </c>
      <c r="K410" s="18" t="s">
        <v>583</v>
      </c>
    </row>
    <row r="411" spans="1:11" x14ac:dyDescent="0.2">
      <c r="A411" s="42"/>
      <c r="B411" s="47"/>
      <c r="C411" s="18">
        <v>154</v>
      </c>
      <c r="D411" s="19" t="s">
        <v>535</v>
      </c>
      <c r="E411" s="19">
        <v>50</v>
      </c>
      <c r="F411" s="19" t="s">
        <v>80</v>
      </c>
      <c r="G411" s="18" t="s">
        <v>88</v>
      </c>
      <c r="H411" s="18">
        <v>1</v>
      </c>
      <c r="I411" s="20">
        <v>516460</v>
      </c>
      <c r="J411" s="20">
        <f t="shared" si="15"/>
        <v>516460</v>
      </c>
      <c r="K411" s="18" t="s">
        <v>583</v>
      </c>
    </row>
    <row r="412" spans="1:11" x14ac:dyDescent="0.2">
      <c r="A412" s="42"/>
      <c r="B412" s="47"/>
      <c r="C412" s="18">
        <v>156</v>
      </c>
      <c r="D412" s="19" t="s">
        <v>536</v>
      </c>
      <c r="E412" s="19">
        <v>250</v>
      </c>
      <c r="F412" s="19" t="s">
        <v>78</v>
      </c>
      <c r="G412" s="18" t="s">
        <v>88</v>
      </c>
      <c r="H412" s="18">
        <v>2</v>
      </c>
      <c r="I412" s="20">
        <v>232407</v>
      </c>
      <c r="J412" s="20">
        <f t="shared" si="15"/>
        <v>464814</v>
      </c>
      <c r="K412" s="18" t="s">
        <v>583</v>
      </c>
    </row>
    <row r="413" spans="1:11" x14ac:dyDescent="0.2">
      <c r="A413" s="42"/>
      <c r="B413" s="47"/>
      <c r="C413" s="18">
        <v>157</v>
      </c>
      <c r="D413" s="19" t="s">
        <v>537</v>
      </c>
      <c r="E413" s="19">
        <v>1</v>
      </c>
      <c r="F413" s="19" t="s">
        <v>83</v>
      </c>
      <c r="G413" s="18" t="s">
        <v>88</v>
      </c>
      <c r="H413" s="18">
        <v>1</v>
      </c>
      <c r="I413" s="20">
        <v>297381</v>
      </c>
      <c r="J413" s="20">
        <f t="shared" si="15"/>
        <v>297381</v>
      </c>
      <c r="K413" s="18" t="s">
        <v>583</v>
      </c>
    </row>
    <row r="414" spans="1:11" x14ac:dyDescent="0.2">
      <c r="A414" s="42"/>
      <c r="B414" s="47"/>
      <c r="C414" s="18">
        <v>165</v>
      </c>
      <c r="D414" s="19" t="s">
        <v>538</v>
      </c>
      <c r="E414" s="19">
        <v>250</v>
      </c>
      <c r="F414" s="19" t="s">
        <v>80</v>
      </c>
      <c r="G414" s="18" t="s">
        <v>92</v>
      </c>
      <c r="H414" s="18">
        <v>1</v>
      </c>
      <c r="I414" s="20">
        <v>298095</v>
      </c>
      <c r="J414" s="20">
        <f t="shared" ref="J414:J445" si="16">+H414*I414</f>
        <v>298095</v>
      </c>
      <c r="K414" s="18" t="s">
        <v>583</v>
      </c>
    </row>
    <row r="415" spans="1:11" x14ac:dyDescent="0.2">
      <c r="A415" s="42"/>
      <c r="B415" s="47"/>
      <c r="C415" s="18">
        <v>170</v>
      </c>
      <c r="D415" s="19" t="s">
        <v>539</v>
      </c>
      <c r="E415" s="19" t="s">
        <v>540</v>
      </c>
      <c r="F415" s="19" t="s">
        <v>77</v>
      </c>
      <c r="G415" s="18" t="s">
        <v>92</v>
      </c>
      <c r="H415" s="18">
        <v>1</v>
      </c>
      <c r="I415" s="20">
        <v>209559</v>
      </c>
      <c r="J415" s="20">
        <f t="shared" si="16"/>
        <v>209559</v>
      </c>
      <c r="K415" s="18" t="s">
        <v>583</v>
      </c>
    </row>
    <row r="416" spans="1:11" x14ac:dyDescent="0.2">
      <c r="A416" s="42"/>
      <c r="B416" s="47"/>
      <c r="C416" s="18">
        <v>175</v>
      </c>
      <c r="D416" s="19" t="s">
        <v>541</v>
      </c>
      <c r="E416" s="19" t="s">
        <v>540</v>
      </c>
      <c r="F416" s="19" t="s">
        <v>77</v>
      </c>
      <c r="G416" s="18" t="s">
        <v>580</v>
      </c>
      <c r="H416" s="18">
        <v>2</v>
      </c>
      <c r="I416" s="20">
        <v>516460</v>
      </c>
      <c r="J416" s="20">
        <f t="shared" si="16"/>
        <v>1032920</v>
      </c>
      <c r="K416" s="18" t="s">
        <v>583</v>
      </c>
    </row>
    <row r="417" spans="1:11" x14ac:dyDescent="0.2">
      <c r="A417" s="42"/>
      <c r="B417" s="47"/>
      <c r="C417" s="18">
        <v>183</v>
      </c>
      <c r="D417" s="19" t="s">
        <v>542</v>
      </c>
      <c r="E417" s="19">
        <v>100</v>
      </c>
      <c r="F417" s="19" t="s">
        <v>80</v>
      </c>
      <c r="G417" s="18" t="s">
        <v>88</v>
      </c>
      <c r="H417" s="18">
        <v>1</v>
      </c>
      <c r="I417" s="20">
        <v>706146</v>
      </c>
      <c r="J417" s="20">
        <f t="shared" si="16"/>
        <v>706146</v>
      </c>
      <c r="K417" s="18" t="s">
        <v>583</v>
      </c>
    </row>
    <row r="418" spans="1:11" x14ac:dyDescent="0.2">
      <c r="A418" s="42"/>
      <c r="B418" s="47"/>
      <c r="C418" s="18">
        <v>184</v>
      </c>
      <c r="D418" s="19" t="s">
        <v>543</v>
      </c>
      <c r="E418" s="19">
        <v>1000</v>
      </c>
      <c r="F418" s="19" t="s">
        <v>80</v>
      </c>
      <c r="G418" s="18" t="s">
        <v>88</v>
      </c>
      <c r="H418" s="18">
        <v>1</v>
      </c>
      <c r="I418" s="20">
        <v>948906</v>
      </c>
      <c r="J418" s="20">
        <f t="shared" si="16"/>
        <v>948906</v>
      </c>
      <c r="K418" s="18" t="s">
        <v>583</v>
      </c>
    </row>
    <row r="419" spans="1:11" x14ac:dyDescent="0.2">
      <c r="A419" s="42"/>
      <c r="B419" s="47"/>
      <c r="C419" s="18">
        <v>189</v>
      </c>
      <c r="D419" s="19" t="s">
        <v>544</v>
      </c>
      <c r="E419" s="19">
        <v>250</v>
      </c>
      <c r="F419" s="19" t="s">
        <v>80</v>
      </c>
      <c r="G419" s="18" t="s">
        <v>88</v>
      </c>
      <c r="H419" s="18">
        <v>4</v>
      </c>
      <c r="I419" s="20">
        <v>508368</v>
      </c>
      <c r="J419" s="20">
        <f t="shared" si="16"/>
        <v>2033472</v>
      </c>
      <c r="K419" s="18" t="s">
        <v>583</v>
      </c>
    </row>
    <row r="420" spans="1:11" x14ac:dyDescent="0.2">
      <c r="A420" s="42"/>
      <c r="B420" s="47"/>
      <c r="C420" s="18">
        <v>192</v>
      </c>
      <c r="D420" s="19" t="s">
        <v>545</v>
      </c>
      <c r="E420" s="19">
        <v>250</v>
      </c>
      <c r="F420" s="19" t="s">
        <v>77</v>
      </c>
      <c r="G420" s="18" t="s">
        <v>580</v>
      </c>
      <c r="H420" s="18">
        <v>1</v>
      </c>
      <c r="I420" s="20">
        <v>228718</v>
      </c>
      <c r="J420" s="20">
        <f t="shared" si="16"/>
        <v>228718</v>
      </c>
      <c r="K420" s="18" t="s">
        <v>583</v>
      </c>
    </row>
    <row r="421" spans="1:11" ht="33.75" x14ac:dyDescent="0.2">
      <c r="A421" s="42"/>
      <c r="B421" s="47"/>
      <c r="C421" s="18">
        <v>193</v>
      </c>
      <c r="D421" s="19" t="s">
        <v>546</v>
      </c>
      <c r="E421" s="19">
        <v>5</v>
      </c>
      <c r="F421" s="19" t="s">
        <v>77</v>
      </c>
      <c r="G421" s="18" t="s">
        <v>581</v>
      </c>
      <c r="H421" s="18">
        <v>1</v>
      </c>
      <c r="I421" s="20">
        <v>199920</v>
      </c>
      <c r="J421" s="20">
        <f t="shared" si="16"/>
        <v>199920</v>
      </c>
      <c r="K421" s="18" t="s">
        <v>583</v>
      </c>
    </row>
    <row r="422" spans="1:11" x14ac:dyDescent="0.2">
      <c r="A422" s="42"/>
      <c r="B422" s="47"/>
      <c r="C422" s="18">
        <v>194</v>
      </c>
      <c r="D422" s="19" t="s">
        <v>547</v>
      </c>
      <c r="E422" s="19">
        <v>1000</v>
      </c>
      <c r="F422" s="19" t="s">
        <v>78</v>
      </c>
      <c r="G422" s="18" t="s">
        <v>155</v>
      </c>
      <c r="H422" s="18">
        <v>4</v>
      </c>
      <c r="I422" s="20">
        <v>11781</v>
      </c>
      <c r="J422" s="20">
        <f t="shared" si="16"/>
        <v>47124</v>
      </c>
      <c r="K422" s="18" t="s">
        <v>583</v>
      </c>
    </row>
    <row r="423" spans="1:11" x14ac:dyDescent="0.2">
      <c r="A423" s="42"/>
      <c r="B423" s="47"/>
      <c r="C423" s="18">
        <v>196</v>
      </c>
      <c r="D423" s="19" t="s">
        <v>548</v>
      </c>
      <c r="E423" s="19">
        <v>100</v>
      </c>
      <c r="F423" s="19" t="s">
        <v>77</v>
      </c>
      <c r="G423" s="18" t="s">
        <v>581</v>
      </c>
      <c r="H423" s="18">
        <v>1</v>
      </c>
      <c r="I423" s="20">
        <v>882385</v>
      </c>
      <c r="J423" s="20">
        <f t="shared" si="16"/>
        <v>882385</v>
      </c>
      <c r="K423" s="18" t="s">
        <v>583</v>
      </c>
    </row>
    <row r="424" spans="1:11" x14ac:dyDescent="0.2">
      <c r="A424" s="42"/>
      <c r="B424" s="47"/>
      <c r="C424" s="18">
        <v>197</v>
      </c>
      <c r="D424" s="19" t="s">
        <v>549</v>
      </c>
      <c r="E424" s="19">
        <v>100</v>
      </c>
      <c r="F424" s="19" t="s">
        <v>77</v>
      </c>
      <c r="G424" s="18" t="s">
        <v>580</v>
      </c>
      <c r="H424" s="18">
        <v>2</v>
      </c>
      <c r="I424" s="20">
        <v>332010</v>
      </c>
      <c r="J424" s="20">
        <f t="shared" si="16"/>
        <v>664020</v>
      </c>
      <c r="K424" s="18" t="s">
        <v>583</v>
      </c>
    </row>
    <row r="425" spans="1:11" ht="22.5" x14ac:dyDescent="0.2">
      <c r="A425" s="42"/>
      <c r="B425" s="47"/>
      <c r="C425" s="18">
        <v>207</v>
      </c>
      <c r="D425" s="19" t="s">
        <v>550</v>
      </c>
      <c r="E425" s="19"/>
      <c r="F425" s="19" t="s">
        <v>105</v>
      </c>
      <c r="G425" s="18" t="s">
        <v>88</v>
      </c>
      <c r="H425" s="18">
        <v>1</v>
      </c>
      <c r="I425" s="20">
        <v>249424</v>
      </c>
      <c r="J425" s="20">
        <f t="shared" si="16"/>
        <v>249424</v>
      </c>
      <c r="K425" s="18" t="s">
        <v>583</v>
      </c>
    </row>
    <row r="426" spans="1:11" x14ac:dyDescent="0.2">
      <c r="A426" s="42"/>
      <c r="B426" s="47"/>
      <c r="C426" s="18">
        <v>208</v>
      </c>
      <c r="D426" s="19" t="s">
        <v>551</v>
      </c>
      <c r="E426" s="19">
        <v>1000</v>
      </c>
      <c r="F426" s="19" t="s">
        <v>78</v>
      </c>
      <c r="G426" s="18" t="s">
        <v>92</v>
      </c>
      <c r="H426" s="18">
        <v>2</v>
      </c>
      <c r="I426" s="20">
        <v>510629</v>
      </c>
      <c r="J426" s="20">
        <f t="shared" si="16"/>
        <v>1021258</v>
      </c>
      <c r="K426" s="18" t="s">
        <v>583</v>
      </c>
    </row>
    <row r="427" spans="1:11" ht="22.5" x14ac:dyDescent="0.2">
      <c r="A427" s="42"/>
      <c r="B427" s="47"/>
      <c r="C427" s="18">
        <v>215</v>
      </c>
      <c r="D427" s="19" t="s">
        <v>552</v>
      </c>
      <c r="E427" s="19">
        <v>1000</v>
      </c>
      <c r="F427" s="19" t="s">
        <v>78</v>
      </c>
      <c r="G427" s="18" t="s">
        <v>88</v>
      </c>
      <c r="H427" s="18">
        <v>10</v>
      </c>
      <c r="I427" s="20">
        <v>314636</v>
      </c>
      <c r="J427" s="20">
        <f t="shared" si="16"/>
        <v>3146360</v>
      </c>
      <c r="K427" s="18" t="s">
        <v>583</v>
      </c>
    </row>
    <row r="428" spans="1:11" x14ac:dyDescent="0.2">
      <c r="A428" s="42"/>
      <c r="B428" s="47"/>
      <c r="C428" s="18">
        <v>216</v>
      </c>
      <c r="D428" s="19" t="s">
        <v>553</v>
      </c>
      <c r="E428" s="19">
        <v>1000</v>
      </c>
      <c r="F428" s="19" t="s">
        <v>78</v>
      </c>
      <c r="G428" s="18" t="s">
        <v>88</v>
      </c>
      <c r="H428" s="18">
        <v>2</v>
      </c>
      <c r="I428" s="20">
        <v>218722</v>
      </c>
      <c r="J428" s="20">
        <f t="shared" si="16"/>
        <v>437444</v>
      </c>
      <c r="K428" s="18" t="s">
        <v>583</v>
      </c>
    </row>
    <row r="429" spans="1:11" ht="22.5" x14ac:dyDescent="0.2">
      <c r="A429" s="42"/>
      <c r="B429" s="47"/>
      <c r="C429" s="18">
        <v>217</v>
      </c>
      <c r="D429" s="19" t="s">
        <v>554</v>
      </c>
      <c r="E429" s="19">
        <v>1000</v>
      </c>
      <c r="F429" s="19" t="s">
        <v>78</v>
      </c>
      <c r="G429" s="18" t="s">
        <v>579</v>
      </c>
      <c r="H429" s="18">
        <v>4</v>
      </c>
      <c r="I429" s="20">
        <v>451486</v>
      </c>
      <c r="J429" s="20">
        <f t="shared" si="16"/>
        <v>1805944</v>
      </c>
      <c r="K429" s="18" t="s">
        <v>583</v>
      </c>
    </row>
    <row r="430" spans="1:11" x14ac:dyDescent="0.2">
      <c r="A430" s="42"/>
      <c r="B430" s="47"/>
      <c r="C430" s="18">
        <v>221</v>
      </c>
      <c r="D430" s="19" t="s">
        <v>555</v>
      </c>
      <c r="E430" s="19">
        <v>100</v>
      </c>
      <c r="F430" s="19" t="s">
        <v>77</v>
      </c>
      <c r="G430" s="18" t="s">
        <v>581</v>
      </c>
      <c r="H430" s="18">
        <v>1</v>
      </c>
      <c r="I430" s="20">
        <v>682346</v>
      </c>
      <c r="J430" s="20">
        <f t="shared" si="16"/>
        <v>682346</v>
      </c>
      <c r="K430" s="18" t="s">
        <v>583</v>
      </c>
    </row>
    <row r="431" spans="1:11" ht="33.75" x14ac:dyDescent="0.2">
      <c r="A431" s="42"/>
      <c r="B431" s="47"/>
      <c r="C431" s="18">
        <v>224</v>
      </c>
      <c r="D431" s="19" t="s">
        <v>556</v>
      </c>
      <c r="E431" s="19">
        <v>250</v>
      </c>
      <c r="F431" s="19" t="s">
        <v>77</v>
      </c>
      <c r="G431" s="18" t="s">
        <v>88</v>
      </c>
      <c r="H431" s="18">
        <v>3</v>
      </c>
      <c r="I431" s="20">
        <v>194803</v>
      </c>
      <c r="J431" s="20">
        <f t="shared" si="16"/>
        <v>584409</v>
      </c>
      <c r="K431" s="18" t="s">
        <v>583</v>
      </c>
    </row>
    <row r="432" spans="1:11" x14ac:dyDescent="0.2">
      <c r="A432" s="42"/>
      <c r="B432" s="47"/>
      <c r="C432" s="18">
        <v>226</v>
      </c>
      <c r="D432" s="19" t="s">
        <v>257</v>
      </c>
      <c r="E432" s="19">
        <v>1000</v>
      </c>
      <c r="F432" s="19" t="s">
        <v>78</v>
      </c>
      <c r="G432" s="18" t="s">
        <v>295</v>
      </c>
      <c r="H432" s="18">
        <v>1</v>
      </c>
      <c r="I432" s="20">
        <v>17255</v>
      </c>
      <c r="J432" s="20">
        <f t="shared" si="16"/>
        <v>17255</v>
      </c>
      <c r="K432" s="18" t="s">
        <v>583</v>
      </c>
    </row>
    <row r="433" spans="1:11" x14ac:dyDescent="0.2">
      <c r="A433" s="42"/>
      <c r="B433" s="47"/>
      <c r="C433" s="18">
        <v>231</v>
      </c>
      <c r="D433" s="19" t="s">
        <v>557</v>
      </c>
      <c r="E433" s="19">
        <v>25</v>
      </c>
      <c r="F433" s="19" t="s">
        <v>77</v>
      </c>
      <c r="G433" s="18" t="s">
        <v>92</v>
      </c>
      <c r="H433" s="18">
        <v>1</v>
      </c>
      <c r="I433" s="20">
        <v>277508</v>
      </c>
      <c r="J433" s="20">
        <f t="shared" si="16"/>
        <v>277508</v>
      </c>
      <c r="K433" s="18" t="s">
        <v>583</v>
      </c>
    </row>
    <row r="434" spans="1:11" x14ac:dyDescent="0.2">
      <c r="A434" s="42"/>
      <c r="B434" s="47"/>
      <c r="C434" s="18">
        <v>232</v>
      </c>
      <c r="D434" s="19" t="s">
        <v>558</v>
      </c>
      <c r="E434" s="19">
        <v>25</v>
      </c>
      <c r="F434" s="19" t="s">
        <v>77</v>
      </c>
      <c r="G434" s="18" t="s">
        <v>92</v>
      </c>
      <c r="H434" s="18">
        <v>2</v>
      </c>
      <c r="I434" s="20">
        <v>191828</v>
      </c>
      <c r="J434" s="20">
        <f t="shared" si="16"/>
        <v>383656</v>
      </c>
      <c r="K434" s="18" t="s">
        <v>583</v>
      </c>
    </row>
    <row r="435" spans="1:11" x14ac:dyDescent="0.2">
      <c r="A435" s="42"/>
      <c r="B435" s="47"/>
      <c r="C435" s="18">
        <v>233</v>
      </c>
      <c r="D435" s="19" t="s">
        <v>559</v>
      </c>
      <c r="E435" s="19">
        <v>25</v>
      </c>
      <c r="F435" s="19" t="s">
        <v>77</v>
      </c>
      <c r="G435" s="18" t="s">
        <v>91</v>
      </c>
      <c r="H435" s="18">
        <v>1</v>
      </c>
      <c r="I435" s="20">
        <v>435659</v>
      </c>
      <c r="J435" s="20">
        <f t="shared" si="16"/>
        <v>435659</v>
      </c>
      <c r="K435" s="18" t="s">
        <v>583</v>
      </c>
    </row>
    <row r="436" spans="1:11" x14ac:dyDescent="0.2">
      <c r="A436" s="42"/>
      <c r="B436" s="47"/>
      <c r="C436" s="18">
        <v>236</v>
      </c>
      <c r="D436" s="19" t="s">
        <v>544</v>
      </c>
      <c r="E436" s="19">
        <v>100</v>
      </c>
      <c r="F436" s="19" t="s">
        <v>80</v>
      </c>
      <c r="G436" s="18" t="s">
        <v>88</v>
      </c>
      <c r="H436" s="18">
        <v>2</v>
      </c>
      <c r="I436" s="20">
        <v>508368</v>
      </c>
      <c r="J436" s="20">
        <f t="shared" si="16"/>
        <v>1016736</v>
      </c>
      <c r="K436" s="18" t="s">
        <v>583</v>
      </c>
    </row>
    <row r="437" spans="1:11" x14ac:dyDescent="0.2">
      <c r="A437" s="42"/>
      <c r="B437" s="47"/>
      <c r="C437" s="18">
        <v>240</v>
      </c>
      <c r="D437" s="19" t="s">
        <v>560</v>
      </c>
      <c r="E437" s="19">
        <v>100</v>
      </c>
      <c r="F437" s="19" t="s">
        <v>80</v>
      </c>
      <c r="G437" s="18" t="s">
        <v>92</v>
      </c>
      <c r="H437" s="18">
        <v>4</v>
      </c>
      <c r="I437" s="20">
        <v>858823</v>
      </c>
      <c r="J437" s="20">
        <f t="shared" si="16"/>
        <v>3435292</v>
      </c>
      <c r="K437" s="18" t="s">
        <v>583</v>
      </c>
    </row>
    <row r="438" spans="1:11" ht="56.25" x14ac:dyDescent="0.2">
      <c r="A438" s="42"/>
      <c r="B438" s="47"/>
      <c r="C438" s="18">
        <v>244</v>
      </c>
      <c r="D438" s="19" t="s">
        <v>561</v>
      </c>
      <c r="E438" s="19">
        <v>500</v>
      </c>
      <c r="F438" s="19" t="s">
        <v>78</v>
      </c>
      <c r="G438" s="18" t="s">
        <v>88</v>
      </c>
      <c r="H438" s="18">
        <v>1</v>
      </c>
      <c r="I438" s="20">
        <v>409479</v>
      </c>
      <c r="J438" s="20">
        <f t="shared" si="16"/>
        <v>409479</v>
      </c>
      <c r="K438" s="18" t="s">
        <v>583</v>
      </c>
    </row>
    <row r="439" spans="1:11" x14ac:dyDescent="0.2">
      <c r="A439" s="42"/>
      <c r="B439" s="47"/>
      <c r="C439" s="18">
        <v>253</v>
      </c>
      <c r="D439" s="19" t="s">
        <v>562</v>
      </c>
      <c r="E439" s="19">
        <v>250</v>
      </c>
      <c r="F439" s="19" t="s">
        <v>77</v>
      </c>
      <c r="G439" s="18" t="s">
        <v>92</v>
      </c>
      <c r="H439" s="18">
        <v>1</v>
      </c>
      <c r="I439" s="20">
        <v>146132</v>
      </c>
      <c r="J439" s="20">
        <f t="shared" si="16"/>
        <v>146132</v>
      </c>
      <c r="K439" s="18" t="s">
        <v>583</v>
      </c>
    </row>
    <row r="440" spans="1:11" x14ac:dyDescent="0.2">
      <c r="A440" s="42"/>
      <c r="B440" s="47"/>
      <c r="C440" s="18">
        <v>262</v>
      </c>
      <c r="D440" s="19" t="s">
        <v>563</v>
      </c>
      <c r="E440" s="19" t="s">
        <v>540</v>
      </c>
      <c r="F440" s="19" t="s">
        <v>80</v>
      </c>
      <c r="G440" s="18" t="s">
        <v>92</v>
      </c>
      <c r="H440" s="18">
        <v>1</v>
      </c>
      <c r="I440" s="20">
        <v>528360</v>
      </c>
      <c r="J440" s="20">
        <f t="shared" si="16"/>
        <v>528360</v>
      </c>
      <c r="K440" s="18" t="s">
        <v>583</v>
      </c>
    </row>
    <row r="441" spans="1:11" x14ac:dyDescent="0.2">
      <c r="A441" s="42"/>
      <c r="B441" s="47"/>
      <c r="C441" s="18">
        <v>263</v>
      </c>
      <c r="D441" s="19" t="s">
        <v>564</v>
      </c>
      <c r="E441" s="19" t="s">
        <v>72</v>
      </c>
      <c r="F441" s="19" t="s">
        <v>80</v>
      </c>
      <c r="G441" s="18" t="s">
        <v>92</v>
      </c>
      <c r="H441" s="18">
        <v>1</v>
      </c>
      <c r="I441" s="20">
        <v>144704</v>
      </c>
      <c r="J441" s="20">
        <f t="shared" si="16"/>
        <v>144704</v>
      </c>
      <c r="K441" s="18" t="s">
        <v>583</v>
      </c>
    </row>
    <row r="442" spans="1:11" x14ac:dyDescent="0.2">
      <c r="A442" s="42"/>
      <c r="B442" s="47"/>
      <c r="C442" s="18">
        <v>267</v>
      </c>
      <c r="D442" s="19" t="s">
        <v>565</v>
      </c>
      <c r="E442" s="19" t="s">
        <v>72</v>
      </c>
      <c r="F442" s="19" t="s">
        <v>80</v>
      </c>
      <c r="G442" s="18" t="s">
        <v>91</v>
      </c>
      <c r="H442" s="18">
        <v>1</v>
      </c>
      <c r="I442" s="20">
        <v>155533</v>
      </c>
      <c r="J442" s="20">
        <f t="shared" si="16"/>
        <v>155533</v>
      </c>
      <c r="K442" s="18" t="s">
        <v>583</v>
      </c>
    </row>
    <row r="443" spans="1:11" x14ac:dyDescent="0.2">
      <c r="A443" s="42"/>
      <c r="B443" s="47"/>
      <c r="C443" s="18">
        <v>269</v>
      </c>
      <c r="D443" s="19" t="s">
        <v>566</v>
      </c>
      <c r="E443" s="19" t="s">
        <v>567</v>
      </c>
      <c r="F443" s="19" t="s">
        <v>83</v>
      </c>
      <c r="G443" s="18" t="s">
        <v>88</v>
      </c>
      <c r="H443" s="18">
        <v>3</v>
      </c>
      <c r="I443" s="20">
        <v>123998</v>
      </c>
      <c r="J443" s="20">
        <f t="shared" si="16"/>
        <v>371994</v>
      </c>
      <c r="K443" s="18" t="s">
        <v>583</v>
      </c>
    </row>
    <row r="444" spans="1:11" x14ac:dyDescent="0.2">
      <c r="A444" s="42"/>
      <c r="B444" s="47"/>
      <c r="C444" s="18">
        <v>273</v>
      </c>
      <c r="D444" s="19" t="s">
        <v>568</v>
      </c>
      <c r="E444" s="19">
        <v>100</v>
      </c>
      <c r="F444" s="19" t="s">
        <v>77</v>
      </c>
      <c r="G444" s="18" t="s">
        <v>91</v>
      </c>
      <c r="H444" s="18">
        <v>1</v>
      </c>
      <c r="I444" s="20">
        <v>231574</v>
      </c>
      <c r="J444" s="20">
        <f t="shared" si="16"/>
        <v>231574</v>
      </c>
      <c r="K444" s="18" t="s">
        <v>583</v>
      </c>
    </row>
    <row r="445" spans="1:11" x14ac:dyDescent="0.2">
      <c r="A445" s="42"/>
      <c r="B445" s="47"/>
      <c r="C445" s="18">
        <v>274</v>
      </c>
      <c r="D445" s="19" t="s">
        <v>21</v>
      </c>
      <c r="E445" s="19">
        <v>100</v>
      </c>
      <c r="F445" s="19" t="s">
        <v>77</v>
      </c>
      <c r="G445" s="18" t="s">
        <v>88</v>
      </c>
      <c r="H445" s="18">
        <v>1</v>
      </c>
      <c r="I445" s="20">
        <v>668542</v>
      </c>
      <c r="J445" s="20">
        <f t="shared" si="16"/>
        <v>668542</v>
      </c>
      <c r="K445" s="18" t="s">
        <v>583</v>
      </c>
    </row>
    <row r="446" spans="1:11" x14ac:dyDescent="0.2">
      <c r="A446" s="42"/>
      <c r="B446" s="47"/>
      <c r="C446" s="18">
        <v>275</v>
      </c>
      <c r="D446" s="19" t="s">
        <v>569</v>
      </c>
      <c r="E446" s="19">
        <v>100</v>
      </c>
      <c r="F446" s="19" t="s">
        <v>77</v>
      </c>
      <c r="G446" s="18" t="s">
        <v>88</v>
      </c>
      <c r="H446" s="18">
        <v>1</v>
      </c>
      <c r="I446" s="20">
        <v>189686</v>
      </c>
      <c r="J446" s="20">
        <f t="shared" ref="J446:J478" si="17">+H446*I446</f>
        <v>189686</v>
      </c>
      <c r="K446" s="18" t="s">
        <v>583</v>
      </c>
    </row>
    <row r="447" spans="1:11" x14ac:dyDescent="0.2">
      <c r="A447" s="42"/>
      <c r="B447" s="47"/>
      <c r="C447" s="18">
        <v>276</v>
      </c>
      <c r="D447" s="19" t="s">
        <v>570</v>
      </c>
      <c r="E447" s="19">
        <v>100</v>
      </c>
      <c r="F447" s="19" t="s">
        <v>77</v>
      </c>
      <c r="G447" s="18" t="s">
        <v>88</v>
      </c>
      <c r="H447" s="18">
        <v>1</v>
      </c>
      <c r="I447" s="20">
        <v>146700</v>
      </c>
      <c r="J447" s="20">
        <f t="shared" si="17"/>
        <v>146700</v>
      </c>
      <c r="K447" s="18" t="s">
        <v>583</v>
      </c>
    </row>
    <row r="448" spans="1:11" x14ac:dyDescent="0.2">
      <c r="A448" s="42"/>
      <c r="B448" s="47"/>
      <c r="C448" s="18">
        <v>282</v>
      </c>
      <c r="D448" s="19" t="s">
        <v>571</v>
      </c>
      <c r="E448" s="19">
        <v>25</v>
      </c>
      <c r="F448" s="19" t="s">
        <v>77</v>
      </c>
      <c r="G448" s="18" t="s">
        <v>92</v>
      </c>
      <c r="H448" s="18">
        <v>1</v>
      </c>
      <c r="I448" s="20">
        <v>292264</v>
      </c>
      <c r="J448" s="20">
        <f t="shared" si="17"/>
        <v>292264</v>
      </c>
      <c r="K448" s="18" t="s">
        <v>583</v>
      </c>
    </row>
    <row r="449" spans="1:11" x14ac:dyDescent="0.2">
      <c r="A449" s="42"/>
      <c r="B449" s="47"/>
      <c r="C449" s="18">
        <v>298</v>
      </c>
      <c r="D449" s="19" t="s">
        <v>572</v>
      </c>
      <c r="E449" s="19">
        <v>100</v>
      </c>
      <c r="F449" s="19" t="s">
        <v>80</v>
      </c>
      <c r="G449" s="18" t="s">
        <v>92</v>
      </c>
      <c r="H449" s="18">
        <v>1</v>
      </c>
      <c r="I449" s="20">
        <v>228718</v>
      </c>
      <c r="J449" s="20">
        <f t="shared" si="17"/>
        <v>228718</v>
      </c>
      <c r="K449" s="18" t="s">
        <v>583</v>
      </c>
    </row>
    <row r="450" spans="1:11" ht="33.75" x14ac:dyDescent="0.2">
      <c r="A450" s="42"/>
      <c r="B450" s="47"/>
      <c r="C450" s="18">
        <v>300</v>
      </c>
      <c r="D450" s="19" t="s">
        <v>573</v>
      </c>
      <c r="E450" s="19">
        <v>25</v>
      </c>
      <c r="F450" s="19" t="s">
        <v>80</v>
      </c>
      <c r="G450" s="18" t="s">
        <v>91</v>
      </c>
      <c r="H450" s="18">
        <v>1</v>
      </c>
      <c r="I450" s="20">
        <v>211939</v>
      </c>
      <c r="J450" s="20">
        <f t="shared" si="17"/>
        <v>211939</v>
      </c>
      <c r="K450" s="18" t="s">
        <v>583</v>
      </c>
    </row>
    <row r="451" spans="1:11" x14ac:dyDescent="0.2">
      <c r="A451" s="42"/>
      <c r="B451" s="47"/>
      <c r="C451" s="18">
        <v>301</v>
      </c>
      <c r="D451" s="19" t="s">
        <v>574</v>
      </c>
      <c r="E451" s="19">
        <v>100</v>
      </c>
      <c r="F451" s="19" t="s">
        <v>80</v>
      </c>
      <c r="G451" s="18" t="s">
        <v>92</v>
      </c>
      <c r="H451" s="18">
        <v>4</v>
      </c>
      <c r="I451" s="20">
        <v>128401</v>
      </c>
      <c r="J451" s="20">
        <f t="shared" si="17"/>
        <v>513604</v>
      </c>
      <c r="K451" s="18" t="s">
        <v>583</v>
      </c>
    </row>
    <row r="452" spans="1:11" x14ac:dyDescent="0.2">
      <c r="A452" s="42"/>
      <c r="B452" s="47"/>
      <c r="C452" s="18">
        <v>308</v>
      </c>
      <c r="D452" s="19" t="s">
        <v>575</v>
      </c>
      <c r="E452" s="19">
        <v>500</v>
      </c>
      <c r="F452" s="19" t="s">
        <v>160</v>
      </c>
      <c r="G452" s="18" t="s">
        <v>92</v>
      </c>
      <c r="H452" s="18">
        <v>1</v>
      </c>
      <c r="I452" s="20">
        <v>231693</v>
      </c>
      <c r="J452" s="20">
        <f t="shared" si="17"/>
        <v>231693</v>
      </c>
      <c r="K452" s="18" t="s">
        <v>583</v>
      </c>
    </row>
    <row r="453" spans="1:11" x14ac:dyDescent="0.2">
      <c r="A453" s="42"/>
      <c r="B453" s="47"/>
      <c r="C453" s="18">
        <v>311</v>
      </c>
      <c r="D453" s="19" t="s">
        <v>576</v>
      </c>
      <c r="E453" s="19" t="s">
        <v>199</v>
      </c>
      <c r="F453" s="19" t="s">
        <v>105</v>
      </c>
      <c r="G453" s="18" t="s">
        <v>88</v>
      </c>
      <c r="H453" s="18">
        <v>3</v>
      </c>
      <c r="I453" s="20">
        <v>749700</v>
      </c>
      <c r="J453" s="20">
        <f t="shared" si="17"/>
        <v>2249100</v>
      </c>
      <c r="K453" s="18" t="s">
        <v>583</v>
      </c>
    </row>
    <row r="454" spans="1:11" x14ac:dyDescent="0.2">
      <c r="A454" s="42"/>
      <c r="B454" s="47"/>
      <c r="C454" s="18">
        <v>317</v>
      </c>
      <c r="D454" s="19" t="s">
        <v>577</v>
      </c>
      <c r="E454" s="19">
        <v>5000</v>
      </c>
      <c r="F454" s="19" t="s">
        <v>80</v>
      </c>
      <c r="G454" s="18" t="s">
        <v>92</v>
      </c>
      <c r="H454" s="18">
        <v>1</v>
      </c>
      <c r="I454" s="20">
        <v>973896</v>
      </c>
      <c r="J454" s="20">
        <f t="shared" si="17"/>
        <v>973896</v>
      </c>
      <c r="K454" s="18" t="s">
        <v>583</v>
      </c>
    </row>
    <row r="455" spans="1:11" ht="22.5" x14ac:dyDescent="0.2">
      <c r="A455" s="42"/>
      <c r="B455" s="48"/>
      <c r="C455" s="18">
        <v>329</v>
      </c>
      <c r="D455" s="19" t="s">
        <v>578</v>
      </c>
      <c r="E455" s="19">
        <v>1000</v>
      </c>
      <c r="F455" s="19" t="s">
        <v>78</v>
      </c>
      <c r="G455" s="18" t="s">
        <v>582</v>
      </c>
      <c r="H455" s="18">
        <v>6</v>
      </c>
      <c r="I455" s="20">
        <v>151725</v>
      </c>
      <c r="J455" s="20">
        <f t="shared" si="17"/>
        <v>910350</v>
      </c>
      <c r="K455" s="18" t="s">
        <v>583</v>
      </c>
    </row>
    <row r="456" spans="1:11" ht="22.5" x14ac:dyDescent="0.2">
      <c r="A456" s="42"/>
      <c r="B456" s="41">
        <v>3</v>
      </c>
      <c r="C456" s="18">
        <v>8</v>
      </c>
      <c r="D456" s="19" t="s">
        <v>584</v>
      </c>
      <c r="E456" s="19"/>
      <c r="F456" s="19"/>
      <c r="G456" s="18" t="s">
        <v>295</v>
      </c>
      <c r="H456" s="18">
        <v>8</v>
      </c>
      <c r="I456" s="20">
        <v>2023</v>
      </c>
      <c r="J456" s="20">
        <f t="shared" si="17"/>
        <v>16184</v>
      </c>
      <c r="K456" s="18" t="s">
        <v>583</v>
      </c>
    </row>
    <row r="457" spans="1:11" ht="22.5" x14ac:dyDescent="0.2">
      <c r="A457" s="42"/>
      <c r="B457" s="41"/>
      <c r="C457" s="18">
        <v>13</v>
      </c>
      <c r="D457" s="19" t="s">
        <v>585</v>
      </c>
      <c r="E457" s="19"/>
      <c r="F457" s="19"/>
      <c r="G457" s="18" t="s">
        <v>623</v>
      </c>
      <c r="H457" s="18">
        <v>5</v>
      </c>
      <c r="I457" s="20">
        <v>27251</v>
      </c>
      <c r="J457" s="20">
        <f t="shared" si="17"/>
        <v>136255</v>
      </c>
      <c r="K457" s="18" t="s">
        <v>583</v>
      </c>
    </row>
    <row r="458" spans="1:11" ht="22.5" x14ac:dyDescent="0.2">
      <c r="A458" s="42"/>
      <c r="B458" s="41"/>
      <c r="C458" s="18">
        <v>14</v>
      </c>
      <c r="D458" s="19" t="s">
        <v>586</v>
      </c>
      <c r="E458" s="19"/>
      <c r="F458" s="19"/>
      <c r="G458" s="18" t="s">
        <v>356</v>
      </c>
      <c r="H458" s="18">
        <v>6</v>
      </c>
      <c r="I458" s="20">
        <v>7140</v>
      </c>
      <c r="J458" s="20">
        <f t="shared" si="17"/>
        <v>42840</v>
      </c>
      <c r="K458" s="18" t="s">
        <v>583</v>
      </c>
    </row>
    <row r="459" spans="1:11" ht="22.5" x14ac:dyDescent="0.2">
      <c r="A459" s="42"/>
      <c r="B459" s="41"/>
      <c r="C459" s="18">
        <v>15</v>
      </c>
      <c r="D459" s="19" t="s">
        <v>587</v>
      </c>
      <c r="E459" s="19"/>
      <c r="F459" s="19"/>
      <c r="G459" s="18" t="s">
        <v>356</v>
      </c>
      <c r="H459" s="18">
        <v>6</v>
      </c>
      <c r="I459" s="20">
        <v>13804</v>
      </c>
      <c r="J459" s="20">
        <f t="shared" si="17"/>
        <v>82824</v>
      </c>
      <c r="K459" s="18" t="s">
        <v>583</v>
      </c>
    </row>
    <row r="460" spans="1:11" ht="45" x14ac:dyDescent="0.2">
      <c r="A460" s="42"/>
      <c r="B460" s="41"/>
      <c r="C460" s="21">
        <v>16</v>
      </c>
      <c r="D460" s="19" t="s">
        <v>418</v>
      </c>
      <c r="E460" s="19" t="s">
        <v>419</v>
      </c>
      <c r="F460" s="19"/>
      <c r="G460" s="21" t="s">
        <v>356</v>
      </c>
      <c r="H460" s="21">
        <v>2</v>
      </c>
      <c r="I460" s="20">
        <v>48909</v>
      </c>
      <c r="J460" s="20">
        <f t="shared" si="17"/>
        <v>97818</v>
      </c>
      <c r="K460" s="21" t="s">
        <v>583</v>
      </c>
    </row>
    <row r="461" spans="1:11" x14ac:dyDescent="0.2">
      <c r="A461" s="42"/>
      <c r="B461" s="41"/>
      <c r="C461" s="18">
        <v>21</v>
      </c>
      <c r="D461" s="19" t="s">
        <v>588</v>
      </c>
      <c r="E461" s="19"/>
      <c r="F461" s="19"/>
      <c r="G461" s="18" t="s">
        <v>356</v>
      </c>
      <c r="H461" s="18">
        <v>23</v>
      </c>
      <c r="I461" s="20">
        <v>16422</v>
      </c>
      <c r="J461" s="20">
        <f t="shared" si="17"/>
        <v>377706</v>
      </c>
      <c r="K461" s="18" t="s">
        <v>583</v>
      </c>
    </row>
    <row r="462" spans="1:11" x14ac:dyDescent="0.2">
      <c r="A462" s="42"/>
      <c r="B462" s="41"/>
      <c r="C462" s="18">
        <v>23</v>
      </c>
      <c r="D462" s="19" t="s">
        <v>589</v>
      </c>
      <c r="E462" s="19"/>
      <c r="F462" s="19"/>
      <c r="G462" s="18" t="s">
        <v>356</v>
      </c>
      <c r="H462" s="18">
        <v>28</v>
      </c>
      <c r="I462" s="20">
        <v>3808</v>
      </c>
      <c r="J462" s="20">
        <f t="shared" si="17"/>
        <v>106624</v>
      </c>
      <c r="K462" s="18" t="s">
        <v>583</v>
      </c>
    </row>
    <row r="463" spans="1:11" x14ac:dyDescent="0.2">
      <c r="A463" s="42"/>
      <c r="B463" s="41"/>
      <c r="C463" s="18">
        <v>24</v>
      </c>
      <c r="D463" s="19" t="s">
        <v>590</v>
      </c>
      <c r="E463" s="19"/>
      <c r="F463" s="19"/>
      <c r="G463" s="18" t="s">
        <v>356</v>
      </c>
      <c r="H463" s="18">
        <v>40</v>
      </c>
      <c r="I463" s="20">
        <v>6307</v>
      </c>
      <c r="J463" s="20">
        <f t="shared" si="17"/>
        <v>252280</v>
      </c>
      <c r="K463" s="18" t="s">
        <v>583</v>
      </c>
    </row>
    <row r="464" spans="1:11" x14ac:dyDescent="0.2">
      <c r="A464" s="42"/>
      <c r="B464" s="41"/>
      <c r="C464" s="18">
        <v>25</v>
      </c>
      <c r="D464" s="19" t="s">
        <v>591</v>
      </c>
      <c r="E464" s="19"/>
      <c r="F464" s="19"/>
      <c r="G464" s="18" t="s">
        <v>356</v>
      </c>
      <c r="H464" s="18">
        <v>84</v>
      </c>
      <c r="I464" s="20">
        <v>4046</v>
      </c>
      <c r="J464" s="20">
        <f t="shared" si="17"/>
        <v>339864</v>
      </c>
      <c r="K464" s="18" t="s">
        <v>583</v>
      </c>
    </row>
    <row r="465" spans="1:11" ht="22.5" x14ac:dyDescent="0.2">
      <c r="A465" s="42"/>
      <c r="B465" s="41"/>
      <c r="C465" s="18">
        <v>28</v>
      </c>
      <c r="D465" s="19" t="s">
        <v>592</v>
      </c>
      <c r="E465" s="19" t="s">
        <v>422</v>
      </c>
      <c r="F465" s="19"/>
      <c r="G465" s="18" t="s">
        <v>295</v>
      </c>
      <c r="H465" s="18">
        <v>12</v>
      </c>
      <c r="I465" s="20">
        <v>22372</v>
      </c>
      <c r="J465" s="20">
        <f t="shared" si="17"/>
        <v>268464</v>
      </c>
      <c r="K465" s="18" t="s">
        <v>583</v>
      </c>
    </row>
    <row r="466" spans="1:11" ht="22.5" x14ac:dyDescent="0.2">
      <c r="A466" s="42"/>
      <c r="B466" s="41"/>
      <c r="C466" s="18">
        <v>29</v>
      </c>
      <c r="D466" s="19" t="s">
        <v>593</v>
      </c>
      <c r="E466" s="19" t="s">
        <v>422</v>
      </c>
      <c r="F466" s="19"/>
      <c r="G466" s="18" t="s">
        <v>295</v>
      </c>
      <c r="H466" s="18">
        <v>12</v>
      </c>
      <c r="I466" s="20">
        <v>22729</v>
      </c>
      <c r="J466" s="20">
        <f t="shared" si="17"/>
        <v>272748</v>
      </c>
      <c r="K466" s="18" t="s">
        <v>583</v>
      </c>
    </row>
    <row r="467" spans="1:11" ht="22.5" x14ac:dyDescent="0.2">
      <c r="A467" s="42"/>
      <c r="B467" s="41"/>
      <c r="C467" s="18">
        <v>30</v>
      </c>
      <c r="D467" s="19" t="s">
        <v>594</v>
      </c>
      <c r="E467" s="19" t="s">
        <v>422</v>
      </c>
      <c r="F467" s="19"/>
      <c r="G467" s="18" t="s">
        <v>295</v>
      </c>
      <c r="H467" s="18">
        <v>12</v>
      </c>
      <c r="I467" s="20">
        <v>29512</v>
      </c>
      <c r="J467" s="20">
        <f t="shared" si="17"/>
        <v>354144</v>
      </c>
      <c r="K467" s="18" t="s">
        <v>583</v>
      </c>
    </row>
    <row r="468" spans="1:11" ht="22.5" x14ac:dyDescent="0.2">
      <c r="A468" s="42"/>
      <c r="B468" s="41"/>
      <c r="C468" s="18">
        <v>39</v>
      </c>
      <c r="D468" s="19" t="s">
        <v>595</v>
      </c>
      <c r="E468" s="19"/>
      <c r="F468" s="19"/>
      <c r="G468" s="18" t="s">
        <v>624</v>
      </c>
      <c r="H468" s="18">
        <v>2</v>
      </c>
      <c r="I468" s="20">
        <v>83181</v>
      </c>
      <c r="J468" s="20">
        <f t="shared" si="17"/>
        <v>166362</v>
      </c>
      <c r="K468" s="18" t="s">
        <v>583</v>
      </c>
    </row>
    <row r="469" spans="1:11" ht="33.75" x14ac:dyDescent="0.2">
      <c r="A469" s="42"/>
      <c r="B469" s="41"/>
      <c r="C469" s="18">
        <v>42</v>
      </c>
      <c r="D469" s="19" t="s">
        <v>596</v>
      </c>
      <c r="E469" s="19"/>
      <c r="F469" s="19"/>
      <c r="G469" s="18" t="s">
        <v>623</v>
      </c>
      <c r="H469" s="18">
        <v>32</v>
      </c>
      <c r="I469" s="20">
        <v>60452</v>
      </c>
      <c r="J469" s="20">
        <f t="shared" si="17"/>
        <v>1934464</v>
      </c>
      <c r="K469" s="18" t="s">
        <v>583</v>
      </c>
    </row>
    <row r="470" spans="1:11" ht="22.5" x14ac:dyDescent="0.2">
      <c r="A470" s="42"/>
      <c r="B470" s="41"/>
      <c r="C470" s="18">
        <v>43</v>
      </c>
      <c r="D470" s="19" t="s">
        <v>597</v>
      </c>
      <c r="E470" s="19" t="s">
        <v>84</v>
      </c>
      <c r="F470" s="19"/>
      <c r="G470" s="18" t="s">
        <v>625</v>
      </c>
      <c r="H470" s="18">
        <v>2</v>
      </c>
      <c r="I470" s="20">
        <v>83062</v>
      </c>
      <c r="J470" s="20">
        <f t="shared" si="17"/>
        <v>166124</v>
      </c>
      <c r="K470" s="18" t="s">
        <v>583</v>
      </c>
    </row>
    <row r="471" spans="1:11" ht="22.5" x14ac:dyDescent="0.2">
      <c r="A471" s="42"/>
      <c r="B471" s="41"/>
      <c r="C471" s="18">
        <v>44</v>
      </c>
      <c r="D471" s="19" t="s">
        <v>598</v>
      </c>
      <c r="E471" s="19" t="s">
        <v>84</v>
      </c>
      <c r="F471" s="19"/>
      <c r="G471" s="18" t="s">
        <v>625</v>
      </c>
      <c r="H471" s="18">
        <v>5</v>
      </c>
      <c r="I471" s="20">
        <v>105672</v>
      </c>
      <c r="J471" s="20">
        <f t="shared" si="17"/>
        <v>528360</v>
      </c>
      <c r="K471" s="18" t="s">
        <v>583</v>
      </c>
    </row>
    <row r="472" spans="1:11" ht="56.25" x14ac:dyDescent="0.2">
      <c r="A472" s="42"/>
      <c r="B472" s="41"/>
      <c r="C472" s="18">
        <v>47</v>
      </c>
      <c r="D472" s="19" t="s">
        <v>599</v>
      </c>
      <c r="E472" s="19"/>
      <c r="F472" s="19"/>
      <c r="G472" s="18" t="s">
        <v>626</v>
      </c>
      <c r="H472" s="18">
        <v>3</v>
      </c>
      <c r="I472" s="20">
        <v>716261</v>
      </c>
      <c r="J472" s="20">
        <f t="shared" si="17"/>
        <v>2148783</v>
      </c>
      <c r="K472" s="18" t="s">
        <v>583</v>
      </c>
    </row>
    <row r="473" spans="1:11" ht="22.5" x14ac:dyDescent="0.2">
      <c r="A473" s="42"/>
      <c r="B473" s="41"/>
      <c r="C473" s="18">
        <v>51</v>
      </c>
      <c r="D473" s="19" t="s">
        <v>600</v>
      </c>
      <c r="E473" s="19"/>
      <c r="F473" s="19"/>
      <c r="G473" s="18" t="s">
        <v>627</v>
      </c>
      <c r="H473" s="18">
        <v>24</v>
      </c>
      <c r="I473" s="20">
        <v>33320</v>
      </c>
      <c r="J473" s="20">
        <f t="shared" si="17"/>
        <v>799680</v>
      </c>
      <c r="K473" s="18" t="s">
        <v>583</v>
      </c>
    </row>
    <row r="474" spans="1:11" ht="33.75" x14ac:dyDescent="0.2">
      <c r="A474" s="42"/>
      <c r="B474" s="41"/>
      <c r="C474" s="18">
        <v>61</v>
      </c>
      <c r="D474" s="19" t="s">
        <v>601</v>
      </c>
      <c r="E474" s="19"/>
      <c r="F474" s="19"/>
      <c r="G474" s="18" t="s">
        <v>155</v>
      </c>
      <c r="H474" s="18">
        <v>30</v>
      </c>
      <c r="I474" s="20">
        <v>1428</v>
      </c>
      <c r="J474" s="20">
        <f t="shared" si="17"/>
        <v>42840</v>
      </c>
      <c r="K474" s="18" t="s">
        <v>583</v>
      </c>
    </row>
    <row r="475" spans="1:11" ht="22.5" x14ac:dyDescent="0.2">
      <c r="A475" s="42"/>
      <c r="B475" s="41"/>
      <c r="C475" s="18">
        <v>63</v>
      </c>
      <c r="D475" s="19" t="s">
        <v>602</v>
      </c>
      <c r="E475" s="19"/>
      <c r="F475" s="19"/>
      <c r="G475" s="18" t="s">
        <v>295</v>
      </c>
      <c r="H475" s="18">
        <v>200</v>
      </c>
      <c r="I475" s="20">
        <v>1904</v>
      </c>
      <c r="J475" s="20">
        <f t="shared" si="17"/>
        <v>380800</v>
      </c>
      <c r="K475" s="18" t="s">
        <v>583</v>
      </c>
    </row>
    <row r="476" spans="1:11" x14ac:dyDescent="0.2">
      <c r="A476" s="42"/>
      <c r="B476" s="41"/>
      <c r="C476" s="18">
        <v>71</v>
      </c>
      <c r="D476" s="19" t="s">
        <v>603</v>
      </c>
      <c r="E476" s="19"/>
      <c r="F476" s="19"/>
      <c r="G476" s="18" t="s">
        <v>295</v>
      </c>
      <c r="H476" s="18">
        <v>24</v>
      </c>
      <c r="I476" s="20">
        <v>9877</v>
      </c>
      <c r="J476" s="20">
        <f t="shared" si="17"/>
        <v>237048</v>
      </c>
      <c r="K476" s="18" t="s">
        <v>583</v>
      </c>
    </row>
    <row r="477" spans="1:11" x14ac:dyDescent="0.2">
      <c r="A477" s="42"/>
      <c r="B477" s="41"/>
      <c r="C477" s="18">
        <v>72</v>
      </c>
      <c r="D477" s="19" t="s">
        <v>604</v>
      </c>
      <c r="E477" s="19"/>
      <c r="F477" s="19"/>
      <c r="G477" s="18" t="s">
        <v>295</v>
      </c>
      <c r="H477" s="18">
        <v>9</v>
      </c>
      <c r="I477" s="20">
        <v>6069</v>
      </c>
      <c r="J477" s="20">
        <f t="shared" si="17"/>
        <v>54621</v>
      </c>
      <c r="K477" s="18" t="s">
        <v>583</v>
      </c>
    </row>
    <row r="478" spans="1:11" ht="22.5" x14ac:dyDescent="0.2">
      <c r="A478" s="42"/>
      <c r="B478" s="41"/>
      <c r="C478" s="18">
        <v>73</v>
      </c>
      <c r="D478" s="19" t="s">
        <v>605</v>
      </c>
      <c r="E478" s="19"/>
      <c r="F478" s="19"/>
      <c r="G478" s="18" t="s">
        <v>295</v>
      </c>
      <c r="H478" s="18">
        <v>274</v>
      </c>
      <c r="I478" s="20">
        <v>5593</v>
      </c>
      <c r="J478" s="20">
        <f t="shared" si="17"/>
        <v>1532482</v>
      </c>
      <c r="K478" s="18" t="s">
        <v>583</v>
      </c>
    </row>
    <row r="479" spans="1:11" ht="22.5" x14ac:dyDescent="0.2">
      <c r="A479" s="42"/>
      <c r="B479" s="41"/>
      <c r="C479" s="18">
        <v>78</v>
      </c>
      <c r="D479" s="19" t="s">
        <v>606</v>
      </c>
      <c r="E479" s="19"/>
      <c r="F479" s="19"/>
      <c r="G479" s="18" t="s">
        <v>356</v>
      </c>
      <c r="H479" s="18">
        <v>22</v>
      </c>
      <c r="I479" s="20">
        <v>32011</v>
      </c>
      <c r="J479" s="20">
        <f t="shared" ref="J479:J493" si="18">+H479*I479</f>
        <v>704242</v>
      </c>
      <c r="K479" s="18" t="s">
        <v>583</v>
      </c>
    </row>
    <row r="480" spans="1:11" ht="22.5" x14ac:dyDescent="0.2">
      <c r="A480" s="42"/>
      <c r="B480" s="41"/>
      <c r="C480" s="18">
        <v>81</v>
      </c>
      <c r="D480" s="19" t="s">
        <v>607</v>
      </c>
      <c r="E480" s="19"/>
      <c r="F480" s="19"/>
      <c r="G480" s="18" t="s">
        <v>356</v>
      </c>
      <c r="H480" s="18">
        <v>62</v>
      </c>
      <c r="I480" s="20">
        <v>14994</v>
      </c>
      <c r="J480" s="20">
        <f t="shared" si="18"/>
        <v>929628</v>
      </c>
      <c r="K480" s="18" t="s">
        <v>583</v>
      </c>
    </row>
    <row r="481" spans="1:11" ht="22.5" x14ac:dyDescent="0.2">
      <c r="A481" s="42"/>
      <c r="B481" s="41"/>
      <c r="C481" s="18">
        <v>82</v>
      </c>
      <c r="D481" s="19" t="s">
        <v>608</v>
      </c>
      <c r="E481" s="19"/>
      <c r="F481" s="19"/>
      <c r="G481" s="18" t="s">
        <v>295</v>
      </c>
      <c r="H481" s="18">
        <v>30</v>
      </c>
      <c r="I481" s="20">
        <v>22729</v>
      </c>
      <c r="J481" s="20">
        <f t="shared" si="18"/>
        <v>681870</v>
      </c>
      <c r="K481" s="18" t="s">
        <v>583</v>
      </c>
    </row>
    <row r="482" spans="1:11" ht="22.5" x14ac:dyDescent="0.2">
      <c r="A482" s="42"/>
      <c r="B482" s="41"/>
      <c r="C482" s="18">
        <v>85</v>
      </c>
      <c r="D482" s="19" t="s">
        <v>609</v>
      </c>
      <c r="E482" s="19" t="s">
        <v>610</v>
      </c>
      <c r="F482" s="19"/>
      <c r="G482" s="18" t="s">
        <v>628</v>
      </c>
      <c r="H482" s="18">
        <v>10</v>
      </c>
      <c r="I482" s="20">
        <v>4046</v>
      </c>
      <c r="J482" s="20">
        <f t="shared" si="18"/>
        <v>40460</v>
      </c>
      <c r="K482" s="18" t="s">
        <v>583</v>
      </c>
    </row>
    <row r="483" spans="1:11" ht="22.5" x14ac:dyDescent="0.2">
      <c r="A483" s="42"/>
      <c r="B483" s="41"/>
      <c r="C483" s="18">
        <v>93</v>
      </c>
      <c r="D483" s="19" t="s">
        <v>611</v>
      </c>
      <c r="E483" s="19" t="s">
        <v>319</v>
      </c>
      <c r="F483" s="19"/>
      <c r="G483" s="18" t="s">
        <v>295</v>
      </c>
      <c r="H483" s="18">
        <v>16</v>
      </c>
      <c r="I483" s="20">
        <v>4284</v>
      </c>
      <c r="J483" s="20">
        <f t="shared" si="18"/>
        <v>68544</v>
      </c>
      <c r="K483" s="18" t="s">
        <v>583</v>
      </c>
    </row>
    <row r="484" spans="1:11" ht="22.5" x14ac:dyDescent="0.2">
      <c r="A484" s="42"/>
      <c r="B484" s="41"/>
      <c r="C484" s="18">
        <v>106</v>
      </c>
      <c r="D484" s="19" t="s">
        <v>612</v>
      </c>
      <c r="E484" s="19"/>
      <c r="F484" s="19"/>
      <c r="G484" s="18" t="s">
        <v>155</v>
      </c>
      <c r="H484" s="18">
        <v>26</v>
      </c>
      <c r="I484" s="20">
        <v>29631</v>
      </c>
      <c r="J484" s="20">
        <f t="shared" si="18"/>
        <v>770406</v>
      </c>
      <c r="K484" s="18" t="s">
        <v>583</v>
      </c>
    </row>
    <row r="485" spans="1:11" ht="33.75" x14ac:dyDescent="0.2">
      <c r="A485" s="42"/>
      <c r="B485" s="41"/>
      <c r="C485" s="18">
        <v>124</v>
      </c>
      <c r="D485" s="19" t="s">
        <v>613</v>
      </c>
      <c r="E485" s="19" t="s">
        <v>614</v>
      </c>
      <c r="F485" s="19"/>
      <c r="G485" s="18" t="s">
        <v>151</v>
      </c>
      <c r="H485" s="18">
        <v>1</v>
      </c>
      <c r="I485" s="20">
        <v>169575</v>
      </c>
      <c r="J485" s="20">
        <f t="shared" si="18"/>
        <v>169575</v>
      </c>
      <c r="K485" s="18" t="s">
        <v>583</v>
      </c>
    </row>
    <row r="486" spans="1:11" x14ac:dyDescent="0.2">
      <c r="A486" s="42"/>
      <c r="B486" s="41"/>
      <c r="C486" s="18">
        <v>143</v>
      </c>
      <c r="D486" s="19" t="s">
        <v>615</v>
      </c>
      <c r="E486" s="19"/>
      <c r="F486" s="19"/>
      <c r="G486" s="18" t="s">
        <v>629</v>
      </c>
      <c r="H486" s="18">
        <v>14</v>
      </c>
      <c r="I486" s="20">
        <v>57715</v>
      </c>
      <c r="J486" s="20">
        <f t="shared" si="18"/>
        <v>808010</v>
      </c>
      <c r="K486" s="18" t="s">
        <v>583</v>
      </c>
    </row>
    <row r="487" spans="1:11" x14ac:dyDescent="0.2">
      <c r="A487" s="42"/>
      <c r="B487" s="41"/>
      <c r="C487" s="18">
        <v>158</v>
      </c>
      <c r="D487" s="19" t="s">
        <v>616</v>
      </c>
      <c r="E487" s="19"/>
      <c r="F487" s="19"/>
      <c r="G487" s="18" t="s">
        <v>630</v>
      </c>
      <c r="H487" s="18">
        <v>50</v>
      </c>
      <c r="I487" s="20">
        <v>48433</v>
      </c>
      <c r="J487" s="20">
        <f t="shared" si="18"/>
        <v>2421650</v>
      </c>
      <c r="K487" s="18" t="s">
        <v>583</v>
      </c>
    </row>
    <row r="488" spans="1:11" ht="22.5" x14ac:dyDescent="0.2">
      <c r="A488" s="42"/>
      <c r="B488" s="41"/>
      <c r="C488" s="18">
        <v>164</v>
      </c>
      <c r="D488" s="19" t="s">
        <v>617</v>
      </c>
      <c r="E488" s="19" t="s">
        <v>85</v>
      </c>
      <c r="F488" s="19"/>
      <c r="G488" s="18" t="s">
        <v>356</v>
      </c>
      <c r="H488" s="18">
        <v>5</v>
      </c>
      <c r="I488" s="20">
        <v>55811</v>
      </c>
      <c r="J488" s="20">
        <f t="shared" si="18"/>
        <v>279055</v>
      </c>
      <c r="K488" s="18" t="s">
        <v>583</v>
      </c>
    </row>
    <row r="489" spans="1:11" ht="22.5" x14ac:dyDescent="0.2">
      <c r="A489" s="42"/>
      <c r="B489" s="41"/>
      <c r="C489" s="18">
        <v>165</v>
      </c>
      <c r="D489" s="19" t="s">
        <v>618</v>
      </c>
      <c r="E489" s="19" t="s">
        <v>85</v>
      </c>
      <c r="F489" s="19"/>
      <c r="G489" s="18" t="s">
        <v>356</v>
      </c>
      <c r="H489" s="18">
        <v>1</v>
      </c>
      <c r="I489" s="20">
        <v>48671</v>
      </c>
      <c r="J489" s="20">
        <f t="shared" si="18"/>
        <v>48671</v>
      </c>
      <c r="K489" s="18" t="s">
        <v>583</v>
      </c>
    </row>
    <row r="490" spans="1:11" ht="22.5" x14ac:dyDescent="0.2">
      <c r="A490" s="42"/>
      <c r="B490" s="41"/>
      <c r="C490" s="18">
        <v>167</v>
      </c>
      <c r="D490" s="19" t="s">
        <v>619</v>
      </c>
      <c r="E490" s="19" t="s">
        <v>85</v>
      </c>
      <c r="F490" s="19"/>
      <c r="G490" s="18" t="s">
        <v>356</v>
      </c>
      <c r="H490" s="18">
        <v>5</v>
      </c>
      <c r="I490" s="20">
        <v>24633</v>
      </c>
      <c r="J490" s="20">
        <f t="shared" si="18"/>
        <v>123165</v>
      </c>
      <c r="K490" s="18" t="s">
        <v>583</v>
      </c>
    </row>
    <row r="491" spans="1:11" ht="22.5" x14ac:dyDescent="0.2">
      <c r="A491" s="42"/>
      <c r="B491" s="41"/>
      <c r="C491" s="18">
        <v>193</v>
      </c>
      <c r="D491" s="19" t="s">
        <v>620</v>
      </c>
      <c r="E491" s="19" t="s">
        <v>328</v>
      </c>
      <c r="F491" s="19"/>
      <c r="G491" s="18" t="s">
        <v>631</v>
      </c>
      <c r="H491" s="18">
        <v>5</v>
      </c>
      <c r="I491" s="20">
        <v>6188</v>
      </c>
      <c r="J491" s="20">
        <f t="shared" si="18"/>
        <v>30940</v>
      </c>
      <c r="K491" s="18" t="s">
        <v>583</v>
      </c>
    </row>
    <row r="492" spans="1:11" x14ac:dyDescent="0.2">
      <c r="A492" s="42"/>
      <c r="B492" s="41"/>
      <c r="C492" s="18">
        <v>275</v>
      </c>
      <c r="D492" s="19" t="s">
        <v>621</v>
      </c>
      <c r="E492" s="19" t="s">
        <v>319</v>
      </c>
      <c r="F492" s="19"/>
      <c r="G492" s="18" t="s">
        <v>155</v>
      </c>
      <c r="H492" s="18">
        <v>2</v>
      </c>
      <c r="I492" s="20">
        <v>37842</v>
      </c>
      <c r="J492" s="20">
        <f t="shared" si="18"/>
        <v>75684</v>
      </c>
      <c r="K492" s="18" t="s">
        <v>583</v>
      </c>
    </row>
    <row r="493" spans="1:11" x14ac:dyDescent="0.2">
      <c r="A493" s="42"/>
      <c r="B493" s="41"/>
      <c r="C493" s="18">
        <v>276</v>
      </c>
      <c r="D493" s="19" t="s">
        <v>622</v>
      </c>
      <c r="E493" s="19" t="s">
        <v>319</v>
      </c>
      <c r="F493" s="19"/>
      <c r="G493" s="18" t="s">
        <v>155</v>
      </c>
      <c r="H493" s="18">
        <v>1</v>
      </c>
      <c r="I493" s="20">
        <v>72590</v>
      </c>
      <c r="J493" s="20">
        <f t="shared" si="18"/>
        <v>72590</v>
      </c>
      <c r="K493" s="18" t="s">
        <v>583</v>
      </c>
    </row>
    <row r="494" spans="1:11" x14ac:dyDescent="0.2">
      <c r="A494" s="60" t="s">
        <v>632</v>
      </c>
      <c r="B494" s="60"/>
      <c r="C494" s="60"/>
      <c r="D494" s="60"/>
      <c r="E494" s="60"/>
      <c r="F494" s="60"/>
      <c r="G494" s="60"/>
      <c r="H494" s="60"/>
      <c r="I494" s="60"/>
      <c r="J494" s="22">
        <f>SUM(J382:J493)</f>
        <v>65932280</v>
      </c>
    </row>
    <row r="495" spans="1:11" ht="22.5" x14ac:dyDescent="0.2">
      <c r="A495" s="42" t="s">
        <v>633</v>
      </c>
      <c r="B495" s="42">
        <v>1</v>
      </c>
      <c r="C495" s="18">
        <f t="shared" ref="C495:C508" si="19">C494+1</f>
        <v>1</v>
      </c>
      <c r="D495" s="19" t="s">
        <v>634</v>
      </c>
      <c r="E495" s="19" t="s">
        <v>524</v>
      </c>
      <c r="F495" s="19" t="s">
        <v>524</v>
      </c>
      <c r="G495" s="18" t="s">
        <v>155</v>
      </c>
      <c r="H495" s="18">
        <v>117</v>
      </c>
      <c r="I495" s="20">
        <v>30464</v>
      </c>
      <c r="J495" s="20">
        <f t="shared" ref="J495:J523" si="20">+H495*I495</f>
        <v>3564288</v>
      </c>
      <c r="K495" s="19" t="s">
        <v>648</v>
      </c>
    </row>
    <row r="496" spans="1:11" ht="22.5" x14ac:dyDescent="0.2">
      <c r="A496" s="42"/>
      <c r="B496" s="42"/>
      <c r="C496" s="18">
        <f t="shared" si="19"/>
        <v>2</v>
      </c>
      <c r="D496" s="19" t="s">
        <v>635</v>
      </c>
      <c r="E496" s="19">
        <v>500</v>
      </c>
      <c r="F496" s="19" t="s">
        <v>80</v>
      </c>
      <c r="G496" s="18" t="s">
        <v>92</v>
      </c>
      <c r="H496" s="18">
        <v>2</v>
      </c>
      <c r="I496" s="20">
        <v>83181</v>
      </c>
      <c r="J496" s="20">
        <f t="shared" si="20"/>
        <v>166362</v>
      </c>
      <c r="K496" s="19" t="s">
        <v>648</v>
      </c>
    </row>
    <row r="497" spans="1:11" ht="22.5" x14ac:dyDescent="0.2">
      <c r="A497" s="42"/>
      <c r="B497" s="42"/>
      <c r="C497" s="18">
        <f t="shared" si="19"/>
        <v>3</v>
      </c>
      <c r="D497" s="19" t="s">
        <v>636</v>
      </c>
      <c r="E497" s="19">
        <v>500</v>
      </c>
      <c r="F497" s="19" t="s">
        <v>80</v>
      </c>
      <c r="G497" s="18" t="s">
        <v>92</v>
      </c>
      <c r="H497" s="18">
        <v>3</v>
      </c>
      <c r="I497" s="20">
        <v>185938</v>
      </c>
      <c r="J497" s="20">
        <f t="shared" si="20"/>
        <v>557814</v>
      </c>
      <c r="K497" s="19" t="s">
        <v>648</v>
      </c>
    </row>
    <row r="498" spans="1:11" ht="22.5" x14ac:dyDescent="0.2">
      <c r="A498" s="42"/>
      <c r="B498" s="42"/>
      <c r="C498" s="18">
        <f t="shared" si="19"/>
        <v>4</v>
      </c>
      <c r="D498" s="19" t="s">
        <v>637</v>
      </c>
      <c r="E498" s="19">
        <v>3800</v>
      </c>
      <c r="F498" s="19" t="s">
        <v>78</v>
      </c>
      <c r="G498" s="18" t="s">
        <v>155</v>
      </c>
      <c r="H498" s="18">
        <v>7</v>
      </c>
      <c r="I498" s="20">
        <v>35260</v>
      </c>
      <c r="J498" s="20">
        <f t="shared" si="20"/>
        <v>246820</v>
      </c>
      <c r="K498" s="19" t="s">
        <v>648</v>
      </c>
    </row>
    <row r="499" spans="1:11" ht="22.5" x14ac:dyDescent="0.2">
      <c r="A499" s="42"/>
      <c r="B499" s="42"/>
      <c r="C499" s="18">
        <f t="shared" si="19"/>
        <v>5</v>
      </c>
      <c r="D499" s="19" t="s">
        <v>638</v>
      </c>
      <c r="E499" s="19">
        <v>1</v>
      </c>
      <c r="F499" s="19" t="s">
        <v>258</v>
      </c>
      <c r="G499" s="18" t="s">
        <v>295</v>
      </c>
      <c r="H499" s="18">
        <v>73</v>
      </c>
      <c r="I499" s="20">
        <v>24914</v>
      </c>
      <c r="J499" s="20">
        <f t="shared" si="20"/>
        <v>1818722</v>
      </c>
      <c r="K499" s="19" t="s">
        <v>648</v>
      </c>
    </row>
    <row r="500" spans="1:11" ht="22.5" x14ac:dyDescent="0.2">
      <c r="A500" s="42"/>
      <c r="B500" s="42"/>
      <c r="C500" s="18">
        <f t="shared" si="19"/>
        <v>6</v>
      </c>
      <c r="D500" s="19" t="s">
        <v>639</v>
      </c>
      <c r="E500" s="19">
        <v>500</v>
      </c>
      <c r="F500" s="19" t="s">
        <v>78</v>
      </c>
      <c r="G500" s="18" t="s">
        <v>92</v>
      </c>
      <c r="H500" s="18">
        <v>1</v>
      </c>
      <c r="I500" s="20">
        <v>111563</v>
      </c>
      <c r="J500" s="20">
        <f t="shared" si="20"/>
        <v>111563</v>
      </c>
      <c r="K500" s="19" t="s">
        <v>648</v>
      </c>
    </row>
    <row r="501" spans="1:11" ht="22.5" x14ac:dyDescent="0.2">
      <c r="A501" s="42"/>
      <c r="B501" s="42"/>
      <c r="C501" s="18">
        <f t="shared" si="19"/>
        <v>7</v>
      </c>
      <c r="D501" s="19" t="s">
        <v>640</v>
      </c>
      <c r="E501" s="19">
        <v>1000</v>
      </c>
      <c r="F501" s="19" t="s">
        <v>77</v>
      </c>
      <c r="G501" s="18" t="s">
        <v>345</v>
      </c>
      <c r="H501" s="18">
        <v>5</v>
      </c>
      <c r="I501" s="20">
        <v>186830</v>
      </c>
      <c r="J501" s="20">
        <f t="shared" si="20"/>
        <v>934150</v>
      </c>
      <c r="K501" s="19" t="s">
        <v>648</v>
      </c>
    </row>
    <row r="502" spans="1:11" ht="22.5" x14ac:dyDescent="0.2">
      <c r="A502" s="42"/>
      <c r="B502" s="42"/>
      <c r="C502" s="18">
        <f t="shared" si="19"/>
        <v>8</v>
      </c>
      <c r="D502" s="19" t="s">
        <v>641</v>
      </c>
      <c r="E502" s="19">
        <v>2.5</v>
      </c>
      <c r="F502" s="19" t="s">
        <v>191</v>
      </c>
      <c r="G502" s="18" t="s">
        <v>92</v>
      </c>
      <c r="H502" s="18">
        <v>1</v>
      </c>
      <c r="I502" s="20">
        <v>208250</v>
      </c>
      <c r="J502" s="20">
        <f t="shared" si="20"/>
        <v>208250</v>
      </c>
      <c r="K502" s="19" t="s">
        <v>648</v>
      </c>
    </row>
    <row r="503" spans="1:11" ht="22.5" x14ac:dyDescent="0.2">
      <c r="A503" s="42"/>
      <c r="B503" s="42"/>
      <c r="C503" s="18">
        <f t="shared" si="19"/>
        <v>9</v>
      </c>
      <c r="D503" s="19" t="s">
        <v>642</v>
      </c>
      <c r="E503" s="19">
        <v>5</v>
      </c>
      <c r="F503" s="19" t="s">
        <v>532</v>
      </c>
      <c r="G503" s="18" t="s">
        <v>92</v>
      </c>
      <c r="H503" s="18">
        <v>1</v>
      </c>
      <c r="I503" s="20">
        <v>356956</v>
      </c>
      <c r="J503" s="20">
        <f t="shared" si="20"/>
        <v>356956</v>
      </c>
      <c r="K503" s="19" t="s">
        <v>648</v>
      </c>
    </row>
    <row r="504" spans="1:11" ht="22.5" x14ac:dyDescent="0.2">
      <c r="A504" s="42"/>
      <c r="B504" s="42"/>
      <c r="C504" s="18">
        <f t="shared" si="19"/>
        <v>10</v>
      </c>
      <c r="D504" s="19" t="s">
        <v>643</v>
      </c>
      <c r="E504" s="19" t="s">
        <v>72</v>
      </c>
      <c r="F504" s="19" t="s">
        <v>80</v>
      </c>
      <c r="G504" s="18" t="s">
        <v>92</v>
      </c>
      <c r="H504" s="18">
        <v>1</v>
      </c>
      <c r="I504" s="20">
        <v>153153</v>
      </c>
      <c r="J504" s="20">
        <f t="shared" si="20"/>
        <v>153153</v>
      </c>
      <c r="K504" s="19" t="s">
        <v>648</v>
      </c>
    </row>
    <row r="505" spans="1:11" ht="22.5" x14ac:dyDescent="0.2">
      <c r="A505" s="42"/>
      <c r="B505" s="42"/>
      <c r="C505" s="18">
        <f t="shared" si="19"/>
        <v>11</v>
      </c>
      <c r="D505" s="19" t="s">
        <v>644</v>
      </c>
      <c r="E505" s="19" t="s">
        <v>567</v>
      </c>
      <c r="F505" s="19" t="s">
        <v>83</v>
      </c>
      <c r="G505" s="18" t="s">
        <v>92</v>
      </c>
      <c r="H505" s="18">
        <v>3</v>
      </c>
      <c r="I505" s="20">
        <v>160650</v>
      </c>
      <c r="J505" s="20">
        <f t="shared" si="20"/>
        <v>481950</v>
      </c>
      <c r="K505" s="19" t="s">
        <v>648</v>
      </c>
    </row>
    <row r="506" spans="1:11" ht="22.5" x14ac:dyDescent="0.2">
      <c r="A506" s="42"/>
      <c r="B506" s="42"/>
      <c r="C506" s="18">
        <f t="shared" si="19"/>
        <v>12</v>
      </c>
      <c r="D506" s="19" t="s">
        <v>645</v>
      </c>
      <c r="E506" s="19">
        <v>2.5</v>
      </c>
      <c r="F506" s="19" t="s">
        <v>181</v>
      </c>
      <c r="G506" s="18" t="s">
        <v>92</v>
      </c>
      <c r="H506" s="18">
        <v>1</v>
      </c>
      <c r="I506" s="20">
        <v>218663</v>
      </c>
      <c r="J506" s="20">
        <f t="shared" si="20"/>
        <v>218663</v>
      </c>
      <c r="K506" s="19" t="s">
        <v>648</v>
      </c>
    </row>
    <row r="507" spans="1:11" ht="22.5" x14ac:dyDescent="0.2">
      <c r="A507" s="42"/>
      <c r="B507" s="42"/>
      <c r="C507" s="18">
        <f t="shared" si="19"/>
        <v>13</v>
      </c>
      <c r="D507" s="19" t="s">
        <v>646</v>
      </c>
      <c r="E507" s="19">
        <v>25</v>
      </c>
      <c r="F507" s="19" t="s">
        <v>77</v>
      </c>
      <c r="G507" s="18" t="s">
        <v>92</v>
      </c>
      <c r="H507" s="18">
        <v>1</v>
      </c>
      <c r="I507" s="20">
        <v>1118556</v>
      </c>
      <c r="J507" s="20">
        <f t="shared" si="20"/>
        <v>1118556</v>
      </c>
      <c r="K507" s="19" t="s">
        <v>648</v>
      </c>
    </row>
    <row r="508" spans="1:11" ht="22.5" x14ac:dyDescent="0.2">
      <c r="A508" s="42"/>
      <c r="B508" s="42"/>
      <c r="C508" s="18">
        <f t="shared" si="19"/>
        <v>14</v>
      </c>
      <c r="D508" s="19" t="s">
        <v>647</v>
      </c>
      <c r="E508" s="19">
        <v>100</v>
      </c>
      <c r="F508" s="19" t="s">
        <v>80</v>
      </c>
      <c r="G508" s="18" t="s">
        <v>92</v>
      </c>
      <c r="H508" s="18">
        <v>2</v>
      </c>
      <c r="I508" s="20">
        <v>330225</v>
      </c>
      <c r="J508" s="20">
        <f t="shared" si="20"/>
        <v>660450</v>
      </c>
      <c r="K508" s="19" t="s">
        <v>648</v>
      </c>
    </row>
    <row r="509" spans="1:11" ht="22.5" x14ac:dyDescent="0.2">
      <c r="A509" s="42"/>
      <c r="B509" s="41">
        <v>3</v>
      </c>
      <c r="C509" s="18">
        <v>11</v>
      </c>
      <c r="D509" s="19" t="s">
        <v>649</v>
      </c>
      <c r="E509" s="19"/>
      <c r="F509" s="19"/>
      <c r="G509" s="18" t="s">
        <v>345</v>
      </c>
      <c r="H509" s="18">
        <v>23</v>
      </c>
      <c r="I509" s="20">
        <v>46559</v>
      </c>
      <c r="J509" s="20">
        <f t="shared" si="20"/>
        <v>1070857</v>
      </c>
      <c r="K509" s="19" t="s">
        <v>666</v>
      </c>
    </row>
    <row r="510" spans="1:11" ht="22.5" x14ac:dyDescent="0.2">
      <c r="A510" s="42"/>
      <c r="B510" s="41"/>
      <c r="C510" s="18">
        <v>60</v>
      </c>
      <c r="D510" s="19" t="s">
        <v>650</v>
      </c>
      <c r="E510" s="19"/>
      <c r="F510" s="19"/>
      <c r="G510" s="18" t="s">
        <v>342</v>
      </c>
      <c r="H510" s="18">
        <v>12</v>
      </c>
      <c r="I510" s="20">
        <v>16149</v>
      </c>
      <c r="J510" s="20">
        <f t="shared" si="20"/>
        <v>193788</v>
      </c>
      <c r="K510" s="19" t="s">
        <v>666</v>
      </c>
    </row>
    <row r="511" spans="1:11" x14ac:dyDescent="0.2">
      <c r="A511" s="42"/>
      <c r="B511" s="41"/>
      <c r="C511" s="18">
        <v>108</v>
      </c>
      <c r="D511" s="19" t="s">
        <v>651</v>
      </c>
      <c r="E511" s="19"/>
      <c r="F511" s="19"/>
      <c r="G511" s="18" t="s">
        <v>295</v>
      </c>
      <c r="H511" s="18">
        <v>8</v>
      </c>
      <c r="I511" s="20">
        <v>60179</v>
      </c>
      <c r="J511" s="20">
        <f t="shared" si="20"/>
        <v>481432</v>
      </c>
      <c r="K511" s="19" t="s">
        <v>666</v>
      </c>
    </row>
    <row r="512" spans="1:11" ht="22.5" x14ac:dyDescent="0.2">
      <c r="A512" s="42"/>
      <c r="B512" s="41"/>
      <c r="C512" s="18">
        <v>137</v>
      </c>
      <c r="D512" s="19" t="s">
        <v>652</v>
      </c>
      <c r="E512" s="19" t="s">
        <v>653</v>
      </c>
      <c r="F512" s="19"/>
      <c r="G512" s="18" t="s">
        <v>295</v>
      </c>
      <c r="H512" s="18">
        <v>3</v>
      </c>
      <c r="I512" s="20">
        <v>70210</v>
      </c>
      <c r="J512" s="20">
        <f t="shared" si="20"/>
        <v>210630</v>
      </c>
      <c r="K512" s="19" t="s">
        <v>666</v>
      </c>
    </row>
    <row r="513" spans="1:11" ht="22.5" x14ac:dyDescent="0.2">
      <c r="A513" s="42"/>
      <c r="B513" s="41"/>
      <c r="C513" s="18">
        <v>138</v>
      </c>
      <c r="D513" s="19" t="s">
        <v>654</v>
      </c>
      <c r="E513" s="19"/>
      <c r="F513" s="19"/>
      <c r="G513" s="18" t="s">
        <v>295</v>
      </c>
      <c r="H513" s="18">
        <v>16</v>
      </c>
      <c r="I513" s="20">
        <v>65331</v>
      </c>
      <c r="J513" s="20">
        <f t="shared" si="20"/>
        <v>1045296</v>
      </c>
      <c r="K513" s="19" t="s">
        <v>666</v>
      </c>
    </row>
    <row r="514" spans="1:11" ht="45" x14ac:dyDescent="0.2">
      <c r="A514" s="42"/>
      <c r="B514" s="41"/>
      <c r="C514" s="18">
        <v>139</v>
      </c>
      <c r="D514" s="19" t="s">
        <v>655</v>
      </c>
      <c r="E514" s="19"/>
      <c r="F514" s="19"/>
      <c r="G514" s="18" t="s">
        <v>155</v>
      </c>
      <c r="H514" s="18">
        <v>20</v>
      </c>
      <c r="I514" s="20">
        <v>94605</v>
      </c>
      <c r="J514" s="20">
        <f t="shared" si="20"/>
        <v>1892100</v>
      </c>
      <c r="K514" s="19" t="s">
        <v>666</v>
      </c>
    </row>
    <row r="515" spans="1:11" ht="45" x14ac:dyDescent="0.2">
      <c r="A515" s="42"/>
      <c r="B515" s="41"/>
      <c r="C515" s="18">
        <v>142</v>
      </c>
      <c r="D515" s="19" t="s">
        <v>656</v>
      </c>
      <c r="E515" s="19"/>
      <c r="F515" s="19"/>
      <c r="G515" s="18" t="s">
        <v>345</v>
      </c>
      <c r="H515" s="18">
        <v>13</v>
      </c>
      <c r="I515" s="20">
        <v>22598</v>
      </c>
      <c r="J515" s="20">
        <f t="shared" si="20"/>
        <v>293774</v>
      </c>
      <c r="K515" s="19" t="s">
        <v>666</v>
      </c>
    </row>
    <row r="516" spans="1:11" x14ac:dyDescent="0.2">
      <c r="A516" s="42"/>
      <c r="B516" s="41"/>
      <c r="C516" s="18">
        <v>146</v>
      </c>
      <c r="D516" s="19" t="s">
        <v>657</v>
      </c>
      <c r="E516" s="19"/>
      <c r="F516" s="19"/>
      <c r="G516" s="18" t="s">
        <v>665</v>
      </c>
      <c r="H516" s="18">
        <v>6</v>
      </c>
      <c r="I516" s="20">
        <v>39270</v>
      </c>
      <c r="J516" s="20">
        <f t="shared" si="20"/>
        <v>235620</v>
      </c>
      <c r="K516" s="19" t="s">
        <v>666</v>
      </c>
    </row>
    <row r="517" spans="1:11" ht="22.5" x14ac:dyDescent="0.2">
      <c r="A517" s="42"/>
      <c r="B517" s="41"/>
      <c r="C517" s="18">
        <v>147</v>
      </c>
      <c r="D517" s="19" t="s">
        <v>658</v>
      </c>
      <c r="E517" s="19" t="s">
        <v>436</v>
      </c>
      <c r="F517" s="19"/>
      <c r="G517" s="18" t="s">
        <v>459</v>
      </c>
      <c r="H517" s="18">
        <v>3</v>
      </c>
      <c r="I517" s="20">
        <v>176120</v>
      </c>
      <c r="J517" s="20">
        <f t="shared" si="20"/>
        <v>528360</v>
      </c>
      <c r="K517" s="19" t="s">
        <v>666</v>
      </c>
    </row>
    <row r="518" spans="1:11" ht="22.5" x14ac:dyDescent="0.2">
      <c r="A518" s="42"/>
      <c r="B518" s="41"/>
      <c r="C518" s="18">
        <v>195</v>
      </c>
      <c r="D518" s="19" t="s">
        <v>659</v>
      </c>
      <c r="E518" s="19"/>
      <c r="F518" s="19"/>
      <c r="G518" s="18" t="s">
        <v>155</v>
      </c>
      <c r="H518" s="18">
        <v>100</v>
      </c>
      <c r="I518" s="20">
        <v>7378</v>
      </c>
      <c r="J518" s="20">
        <f t="shared" si="20"/>
        <v>737800</v>
      </c>
      <c r="K518" s="19" t="s">
        <v>666</v>
      </c>
    </row>
    <row r="519" spans="1:11" ht="33.75" x14ac:dyDescent="0.2">
      <c r="A519" s="42"/>
      <c r="B519" s="41"/>
      <c r="C519" s="18">
        <v>228</v>
      </c>
      <c r="D519" s="19" t="s">
        <v>660</v>
      </c>
      <c r="E519" s="19" t="s">
        <v>84</v>
      </c>
      <c r="F519" s="19"/>
      <c r="G519" s="18" t="s">
        <v>665</v>
      </c>
      <c r="H519" s="18">
        <v>2</v>
      </c>
      <c r="I519" s="20">
        <v>708050</v>
      </c>
      <c r="J519" s="20">
        <f t="shared" si="20"/>
        <v>1416100</v>
      </c>
      <c r="K519" s="19" t="s">
        <v>666</v>
      </c>
    </row>
    <row r="520" spans="1:11" ht="67.5" x14ac:dyDescent="0.2">
      <c r="A520" s="42"/>
      <c r="B520" s="41"/>
      <c r="C520" s="18">
        <v>229</v>
      </c>
      <c r="D520" s="19" t="s">
        <v>661</v>
      </c>
      <c r="E520" s="19" t="s">
        <v>84</v>
      </c>
      <c r="F520" s="19"/>
      <c r="G520" s="18" t="s">
        <v>665</v>
      </c>
      <c r="H520" s="18">
        <v>2</v>
      </c>
      <c r="I520" s="20">
        <v>1860791</v>
      </c>
      <c r="J520" s="20">
        <f t="shared" si="20"/>
        <v>3721582</v>
      </c>
      <c r="K520" s="19" t="s">
        <v>666</v>
      </c>
    </row>
    <row r="521" spans="1:11" ht="33.75" x14ac:dyDescent="0.2">
      <c r="A521" s="42"/>
      <c r="B521" s="41"/>
      <c r="C521" s="18">
        <v>230</v>
      </c>
      <c r="D521" s="19" t="s">
        <v>662</v>
      </c>
      <c r="E521" s="19" t="s">
        <v>84</v>
      </c>
      <c r="F521" s="19"/>
      <c r="G521" s="18" t="s">
        <v>665</v>
      </c>
      <c r="H521" s="18">
        <v>3</v>
      </c>
      <c r="I521" s="20">
        <v>152999</v>
      </c>
      <c r="J521" s="20">
        <f t="shared" si="20"/>
        <v>458997</v>
      </c>
      <c r="K521" s="19" t="s">
        <v>666</v>
      </c>
    </row>
    <row r="522" spans="1:11" ht="67.5" x14ac:dyDescent="0.2">
      <c r="A522" s="42"/>
      <c r="B522" s="41"/>
      <c r="C522" s="18">
        <v>231</v>
      </c>
      <c r="D522" s="19" t="s">
        <v>663</v>
      </c>
      <c r="E522" s="19" t="s">
        <v>84</v>
      </c>
      <c r="F522" s="19"/>
      <c r="G522" s="18" t="s">
        <v>665</v>
      </c>
      <c r="H522" s="18">
        <v>16</v>
      </c>
      <c r="I522" s="20">
        <v>254999</v>
      </c>
      <c r="J522" s="20">
        <f t="shared" si="20"/>
        <v>4079984</v>
      </c>
      <c r="K522" s="19" t="s">
        <v>666</v>
      </c>
    </row>
    <row r="523" spans="1:11" ht="22.5" x14ac:dyDescent="0.2">
      <c r="A523" s="42"/>
      <c r="B523" s="41"/>
      <c r="C523" s="18">
        <v>232</v>
      </c>
      <c r="D523" s="19" t="s">
        <v>664</v>
      </c>
      <c r="E523" s="19" t="s">
        <v>84</v>
      </c>
      <c r="F523" s="19"/>
      <c r="G523" s="18" t="s">
        <v>665</v>
      </c>
      <c r="H523" s="18">
        <v>6</v>
      </c>
      <c r="I523" s="20">
        <v>19397</v>
      </c>
      <c r="J523" s="20">
        <f t="shared" si="20"/>
        <v>116382</v>
      </c>
      <c r="K523" s="19" t="s">
        <v>666</v>
      </c>
    </row>
    <row r="524" spans="1:11" x14ac:dyDescent="0.2">
      <c r="A524" s="60" t="s">
        <v>667</v>
      </c>
      <c r="B524" s="60"/>
      <c r="C524" s="60"/>
      <c r="D524" s="60"/>
      <c r="E524" s="60"/>
      <c r="F524" s="60"/>
      <c r="G524" s="60"/>
      <c r="H524" s="60"/>
      <c r="I524" s="60"/>
      <c r="J524" s="22">
        <f>SUM(J495:J523)</f>
        <v>27080399</v>
      </c>
    </row>
    <row r="525" spans="1:11" ht="22.5" x14ac:dyDescent="0.2">
      <c r="A525" s="42" t="s">
        <v>668</v>
      </c>
      <c r="B525" s="41">
        <v>1</v>
      </c>
      <c r="C525" s="18">
        <v>48</v>
      </c>
      <c r="D525" s="19" t="s">
        <v>669</v>
      </c>
      <c r="E525" s="19" t="s">
        <v>670</v>
      </c>
      <c r="F525" s="19"/>
      <c r="G525" s="18" t="s">
        <v>671</v>
      </c>
      <c r="H525" s="18">
        <v>2</v>
      </c>
      <c r="I525" s="20">
        <v>370507</v>
      </c>
      <c r="J525" s="20">
        <f>+H525*I525</f>
        <v>741014</v>
      </c>
      <c r="K525" s="19" t="s">
        <v>672</v>
      </c>
    </row>
    <row r="526" spans="1:11" ht="22.5" x14ac:dyDescent="0.2">
      <c r="A526" s="42"/>
      <c r="B526" s="41"/>
      <c r="C526" s="18">
        <v>312</v>
      </c>
      <c r="D526" s="19" t="s">
        <v>576</v>
      </c>
      <c r="E526" s="19" t="s">
        <v>199</v>
      </c>
      <c r="F526" s="19" t="s">
        <v>105</v>
      </c>
      <c r="G526" s="18" t="s">
        <v>671</v>
      </c>
      <c r="H526" s="18">
        <v>3</v>
      </c>
      <c r="I526" s="20">
        <v>666936</v>
      </c>
      <c r="J526" s="20">
        <f>+H526*I526</f>
        <v>2000808</v>
      </c>
      <c r="K526" s="19" t="s">
        <v>672</v>
      </c>
    </row>
    <row r="527" spans="1:11" ht="45" x14ac:dyDescent="0.2">
      <c r="A527" s="42"/>
      <c r="B527" s="18">
        <v>2</v>
      </c>
      <c r="C527" s="18">
        <v>3</v>
      </c>
      <c r="D527" s="19" t="s">
        <v>673</v>
      </c>
      <c r="E527" s="19" t="s">
        <v>674</v>
      </c>
      <c r="F527" s="19" t="s">
        <v>85</v>
      </c>
      <c r="G527" s="18" t="s">
        <v>675</v>
      </c>
      <c r="H527" s="18">
        <v>1</v>
      </c>
      <c r="I527" s="20">
        <v>1688889</v>
      </c>
      <c r="J527" s="20">
        <f>+H527*I527</f>
        <v>1688889</v>
      </c>
      <c r="K527" s="19" t="s">
        <v>676</v>
      </c>
    </row>
    <row r="528" spans="1:11" x14ac:dyDescent="0.2">
      <c r="A528" s="60" t="s">
        <v>677</v>
      </c>
      <c r="B528" s="60"/>
      <c r="C528" s="60"/>
      <c r="D528" s="60"/>
      <c r="E528" s="60"/>
      <c r="F528" s="60"/>
      <c r="G528" s="60"/>
      <c r="H528" s="60"/>
      <c r="I528" s="60"/>
      <c r="J528" s="22">
        <f>SUM(J525:J527)</f>
        <v>4430711</v>
      </c>
    </row>
    <row r="529" spans="1:11" ht="12.75" x14ac:dyDescent="0.2">
      <c r="A529" s="64" t="s">
        <v>678</v>
      </c>
      <c r="B529" s="41">
        <v>1</v>
      </c>
      <c r="C529" s="18">
        <v>3</v>
      </c>
      <c r="D529" s="19" t="s">
        <v>679</v>
      </c>
      <c r="E529" s="19">
        <v>500</v>
      </c>
      <c r="F529" s="19" t="s">
        <v>77</v>
      </c>
      <c r="G529" s="31" t="s">
        <v>752</v>
      </c>
      <c r="H529" s="18">
        <v>2</v>
      </c>
      <c r="I529" s="20">
        <v>364033</v>
      </c>
      <c r="J529" s="20">
        <f t="shared" ref="J529:J561" si="21">+H529*I529</f>
        <v>728066</v>
      </c>
      <c r="K529" s="19" t="s">
        <v>761</v>
      </c>
    </row>
    <row r="530" spans="1:11" ht="22.5" x14ac:dyDescent="0.2">
      <c r="A530" s="65"/>
      <c r="B530" s="41"/>
      <c r="C530" s="18">
        <v>12</v>
      </c>
      <c r="D530" s="19" t="s">
        <v>680</v>
      </c>
      <c r="E530" s="19">
        <v>1000</v>
      </c>
      <c r="F530" s="19" t="s">
        <v>80</v>
      </c>
      <c r="G530" s="31" t="s">
        <v>753</v>
      </c>
      <c r="H530" s="18">
        <v>1</v>
      </c>
      <c r="I530" s="20">
        <v>190400</v>
      </c>
      <c r="J530" s="20">
        <f t="shared" si="21"/>
        <v>190400</v>
      </c>
      <c r="K530" s="19" t="s">
        <v>762</v>
      </c>
    </row>
    <row r="531" spans="1:11" ht="56.25" x14ac:dyDescent="0.2">
      <c r="A531" s="65"/>
      <c r="B531" s="41"/>
      <c r="C531" s="18">
        <v>16</v>
      </c>
      <c r="D531" s="19" t="s">
        <v>681</v>
      </c>
      <c r="E531" s="19">
        <v>2500</v>
      </c>
      <c r="F531" s="19" t="s">
        <v>78</v>
      </c>
      <c r="G531" s="31" t="s">
        <v>753</v>
      </c>
      <c r="H531" s="18">
        <v>10</v>
      </c>
      <c r="I531" s="20">
        <v>87584</v>
      </c>
      <c r="J531" s="20">
        <f t="shared" si="21"/>
        <v>875840</v>
      </c>
      <c r="K531" s="19" t="s">
        <v>762</v>
      </c>
    </row>
    <row r="532" spans="1:11" ht="33.75" x14ac:dyDescent="0.2">
      <c r="A532" s="65"/>
      <c r="B532" s="41"/>
      <c r="C532" s="18">
        <v>22</v>
      </c>
      <c r="D532" s="19" t="s">
        <v>682</v>
      </c>
      <c r="E532" s="19">
        <v>2500</v>
      </c>
      <c r="F532" s="19" t="s">
        <v>78</v>
      </c>
      <c r="G532" s="31" t="s">
        <v>753</v>
      </c>
      <c r="H532" s="18">
        <v>14</v>
      </c>
      <c r="I532" s="20">
        <v>119000</v>
      </c>
      <c r="J532" s="20">
        <f t="shared" si="21"/>
        <v>1666000</v>
      </c>
      <c r="K532" s="19" t="s">
        <v>763</v>
      </c>
    </row>
    <row r="533" spans="1:11" ht="12.75" x14ac:dyDescent="0.2">
      <c r="A533" s="65"/>
      <c r="B533" s="41"/>
      <c r="C533" s="18">
        <v>25</v>
      </c>
      <c r="D533" s="19" t="s">
        <v>683</v>
      </c>
      <c r="E533" s="19" t="s">
        <v>684</v>
      </c>
      <c r="F533" s="19" t="s">
        <v>105</v>
      </c>
      <c r="G533" s="31" t="s">
        <v>752</v>
      </c>
      <c r="H533" s="18">
        <v>1</v>
      </c>
      <c r="I533" s="20">
        <v>499800</v>
      </c>
      <c r="J533" s="20">
        <f t="shared" si="21"/>
        <v>499800</v>
      </c>
      <c r="K533" s="19" t="s">
        <v>764</v>
      </c>
    </row>
    <row r="534" spans="1:11" ht="22.5" x14ac:dyDescent="0.2">
      <c r="A534" s="65"/>
      <c r="B534" s="41"/>
      <c r="C534" s="21">
        <v>28</v>
      </c>
      <c r="D534" s="19" t="s">
        <v>366</v>
      </c>
      <c r="E534" s="19">
        <v>500</v>
      </c>
      <c r="F534" s="19" t="s">
        <v>77</v>
      </c>
      <c r="G534" s="31" t="s">
        <v>752</v>
      </c>
      <c r="H534" s="21">
        <v>1</v>
      </c>
      <c r="I534" s="20">
        <v>583100</v>
      </c>
      <c r="J534" s="20">
        <f t="shared" si="21"/>
        <v>583100</v>
      </c>
      <c r="K534" s="19" t="s">
        <v>764</v>
      </c>
    </row>
    <row r="535" spans="1:11" ht="22.5" x14ac:dyDescent="0.2">
      <c r="A535" s="65"/>
      <c r="B535" s="41"/>
      <c r="C535" s="18">
        <v>29</v>
      </c>
      <c r="D535" s="19" t="s">
        <v>685</v>
      </c>
      <c r="E535" s="19">
        <v>500</v>
      </c>
      <c r="F535" s="19" t="s">
        <v>80</v>
      </c>
      <c r="G535" s="31" t="s">
        <v>752</v>
      </c>
      <c r="H535" s="18">
        <v>2</v>
      </c>
      <c r="I535" s="20">
        <v>345100</v>
      </c>
      <c r="J535" s="20">
        <f t="shared" si="21"/>
        <v>690200</v>
      </c>
      <c r="K535" s="19" t="s">
        <v>763</v>
      </c>
    </row>
    <row r="536" spans="1:11" ht="12.75" x14ac:dyDescent="0.2">
      <c r="A536" s="65"/>
      <c r="B536" s="41"/>
      <c r="C536" s="18">
        <v>32</v>
      </c>
      <c r="D536" s="19" t="s">
        <v>686</v>
      </c>
      <c r="E536" s="19">
        <v>500</v>
      </c>
      <c r="F536" s="19" t="s">
        <v>77</v>
      </c>
      <c r="G536" s="31" t="s">
        <v>752</v>
      </c>
      <c r="H536" s="18">
        <v>4</v>
      </c>
      <c r="I536" s="20">
        <v>249900</v>
      </c>
      <c r="J536" s="20">
        <f t="shared" si="21"/>
        <v>999600</v>
      </c>
      <c r="K536" s="19" t="s">
        <v>764</v>
      </c>
    </row>
    <row r="537" spans="1:11" ht="12.75" x14ac:dyDescent="0.2">
      <c r="A537" s="65"/>
      <c r="B537" s="41"/>
      <c r="C537" s="18">
        <v>33</v>
      </c>
      <c r="D537" s="19" t="s">
        <v>687</v>
      </c>
      <c r="E537" s="19">
        <v>500</v>
      </c>
      <c r="F537" s="19" t="s">
        <v>80</v>
      </c>
      <c r="G537" s="31" t="s">
        <v>752</v>
      </c>
      <c r="H537" s="18">
        <v>1</v>
      </c>
      <c r="I537" s="20">
        <v>464100</v>
      </c>
      <c r="J537" s="20">
        <f t="shared" si="21"/>
        <v>464100</v>
      </c>
      <c r="K537" s="19" t="s">
        <v>764</v>
      </c>
    </row>
    <row r="538" spans="1:11" ht="22.5" x14ac:dyDescent="0.2">
      <c r="A538" s="65"/>
      <c r="B538" s="41"/>
      <c r="C538" s="18">
        <v>39</v>
      </c>
      <c r="D538" s="19" t="s">
        <v>688</v>
      </c>
      <c r="E538" s="19">
        <v>500</v>
      </c>
      <c r="F538" s="19" t="s">
        <v>80</v>
      </c>
      <c r="G538" s="31" t="s">
        <v>752</v>
      </c>
      <c r="H538" s="18">
        <v>1</v>
      </c>
      <c r="I538" s="20">
        <v>303450</v>
      </c>
      <c r="J538" s="20">
        <f t="shared" si="21"/>
        <v>303450</v>
      </c>
      <c r="K538" s="19" t="s">
        <v>764</v>
      </c>
    </row>
    <row r="539" spans="1:11" ht="25.5" x14ac:dyDescent="0.2">
      <c r="A539" s="65"/>
      <c r="B539" s="41"/>
      <c r="C539" s="18">
        <v>40</v>
      </c>
      <c r="D539" s="19" t="s">
        <v>689</v>
      </c>
      <c r="E539" s="19">
        <v>4000</v>
      </c>
      <c r="F539" s="19" t="s">
        <v>78</v>
      </c>
      <c r="G539" s="31" t="s">
        <v>754</v>
      </c>
      <c r="H539" s="18">
        <v>4</v>
      </c>
      <c r="I539" s="20">
        <v>180880</v>
      </c>
      <c r="J539" s="20">
        <f t="shared" si="21"/>
        <v>723520</v>
      </c>
      <c r="K539" s="19" t="s">
        <v>763</v>
      </c>
    </row>
    <row r="540" spans="1:11" ht="33.75" x14ac:dyDescent="0.2">
      <c r="A540" s="65"/>
      <c r="B540" s="41"/>
      <c r="C540" s="18">
        <v>56</v>
      </c>
      <c r="D540" s="19" t="s">
        <v>690</v>
      </c>
      <c r="E540" s="19" t="s">
        <v>691</v>
      </c>
      <c r="F540" s="19" t="s">
        <v>165</v>
      </c>
      <c r="G540" s="31" t="s">
        <v>752</v>
      </c>
      <c r="H540" s="18">
        <v>2</v>
      </c>
      <c r="I540" s="20">
        <v>499800</v>
      </c>
      <c r="J540" s="20">
        <f t="shared" si="21"/>
        <v>999600</v>
      </c>
      <c r="K540" s="19" t="s">
        <v>765</v>
      </c>
    </row>
    <row r="541" spans="1:11" ht="12.75" x14ac:dyDescent="0.2">
      <c r="A541" s="65"/>
      <c r="B541" s="41"/>
      <c r="C541" s="18">
        <v>62</v>
      </c>
      <c r="D541" s="19" t="s">
        <v>692</v>
      </c>
      <c r="E541" s="19">
        <v>1000</v>
      </c>
      <c r="F541" s="19" t="s">
        <v>80</v>
      </c>
      <c r="G541" s="31" t="s">
        <v>753</v>
      </c>
      <c r="H541" s="18">
        <v>1</v>
      </c>
      <c r="I541" s="20">
        <v>257040</v>
      </c>
      <c r="J541" s="20">
        <f t="shared" si="21"/>
        <v>257040</v>
      </c>
      <c r="K541" s="19" t="s">
        <v>762</v>
      </c>
    </row>
    <row r="542" spans="1:11" ht="12.75" x14ac:dyDescent="0.2">
      <c r="A542" s="65"/>
      <c r="B542" s="41"/>
      <c r="C542" s="18">
        <v>64</v>
      </c>
      <c r="D542" s="19" t="s">
        <v>693</v>
      </c>
      <c r="E542" s="19">
        <v>1000</v>
      </c>
      <c r="F542" s="19" t="s">
        <v>80</v>
      </c>
      <c r="G542" s="31" t="s">
        <v>753</v>
      </c>
      <c r="H542" s="18">
        <v>1</v>
      </c>
      <c r="I542" s="20">
        <v>209440</v>
      </c>
      <c r="J542" s="20">
        <f t="shared" si="21"/>
        <v>209440</v>
      </c>
      <c r="K542" s="19" t="s">
        <v>762</v>
      </c>
    </row>
    <row r="543" spans="1:11" ht="22.5" x14ac:dyDescent="0.2">
      <c r="A543" s="65"/>
      <c r="B543" s="41"/>
      <c r="C543" s="18">
        <v>75</v>
      </c>
      <c r="D543" s="19" t="s">
        <v>694</v>
      </c>
      <c r="E543" s="19">
        <v>100</v>
      </c>
      <c r="F543" s="19" t="s">
        <v>78</v>
      </c>
      <c r="G543" s="31" t="s">
        <v>752</v>
      </c>
      <c r="H543" s="18">
        <v>4</v>
      </c>
      <c r="I543" s="20">
        <v>99484</v>
      </c>
      <c r="J543" s="20">
        <f t="shared" si="21"/>
        <v>397936</v>
      </c>
      <c r="K543" s="19" t="s">
        <v>762</v>
      </c>
    </row>
    <row r="544" spans="1:11" ht="45" x14ac:dyDescent="0.2">
      <c r="A544" s="65"/>
      <c r="B544" s="41"/>
      <c r="C544" s="18">
        <v>76</v>
      </c>
      <c r="D544" s="19" t="s">
        <v>695</v>
      </c>
      <c r="E544" s="19" t="s">
        <v>28</v>
      </c>
      <c r="F544" s="19" t="s">
        <v>82</v>
      </c>
      <c r="G544" s="31" t="s">
        <v>755</v>
      </c>
      <c r="H544" s="18">
        <v>1</v>
      </c>
      <c r="I544" s="20">
        <v>190400</v>
      </c>
      <c r="J544" s="20">
        <f t="shared" si="21"/>
        <v>190400</v>
      </c>
      <c r="K544" s="19" t="s">
        <v>766</v>
      </c>
    </row>
    <row r="545" spans="1:11" ht="56.25" x14ac:dyDescent="0.2">
      <c r="A545" s="65"/>
      <c r="B545" s="41"/>
      <c r="C545" s="18">
        <v>78</v>
      </c>
      <c r="D545" s="19" t="s">
        <v>696</v>
      </c>
      <c r="E545" s="19" t="s">
        <v>28</v>
      </c>
      <c r="F545" s="19" t="s">
        <v>78</v>
      </c>
      <c r="G545" s="31" t="s">
        <v>755</v>
      </c>
      <c r="H545" s="18">
        <v>1</v>
      </c>
      <c r="I545" s="20">
        <v>190400</v>
      </c>
      <c r="J545" s="20">
        <f t="shared" si="21"/>
        <v>190400</v>
      </c>
      <c r="K545" s="19" t="s">
        <v>766</v>
      </c>
    </row>
    <row r="546" spans="1:11" ht="45" x14ac:dyDescent="0.2">
      <c r="A546" s="65"/>
      <c r="B546" s="41"/>
      <c r="C546" s="18">
        <v>79</v>
      </c>
      <c r="D546" s="19" t="s">
        <v>697</v>
      </c>
      <c r="E546" s="19" t="s">
        <v>28</v>
      </c>
      <c r="F546" s="19" t="s">
        <v>78</v>
      </c>
      <c r="G546" s="31" t="s">
        <v>755</v>
      </c>
      <c r="H546" s="18">
        <v>1</v>
      </c>
      <c r="I546" s="20">
        <v>190400</v>
      </c>
      <c r="J546" s="20">
        <f t="shared" si="21"/>
        <v>190400</v>
      </c>
      <c r="K546" s="19" t="s">
        <v>766</v>
      </c>
    </row>
    <row r="547" spans="1:11" ht="45" x14ac:dyDescent="0.2">
      <c r="A547" s="65"/>
      <c r="B547" s="41"/>
      <c r="C547" s="18">
        <v>80</v>
      </c>
      <c r="D547" s="19" t="s">
        <v>698</v>
      </c>
      <c r="E547" s="19" t="s">
        <v>28</v>
      </c>
      <c r="F547" s="19" t="s">
        <v>82</v>
      </c>
      <c r="G547" s="31" t="s">
        <v>755</v>
      </c>
      <c r="H547" s="18">
        <v>1</v>
      </c>
      <c r="I547" s="20">
        <v>190400</v>
      </c>
      <c r="J547" s="20">
        <f t="shared" si="21"/>
        <v>190400</v>
      </c>
      <c r="K547" s="19" t="s">
        <v>766</v>
      </c>
    </row>
    <row r="548" spans="1:11" ht="45" x14ac:dyDescent="0.2">
      <c r="A548" s="65"/>
      <c r="B548" s="41"/>
      <c r="C548" s="18">
        <v>81</v>
      </c>
      <c r="D548" s="19" t="s">
        <v>699</v>
      </c>
      <c r="E548" s="19" t="s">
        <v>28</v>
      </c>
      <c r="F548" s="19" t="s">
        <v>82</v>
      </c>
      <c r="G548" s="31" t="s">
        <v>755</v>
      </c>
      <c r="H548" s="18">
        <v>1</v>
      </c>
      <c r="I548" s="20">
        <v>190400</v>
      </c>
      <c r="J548" s="20">
        <f t="shared" si="21"/>
        <v>190400</v>
      </c>
      <c r="K548" s="19" t="s">
        <v>766</v>
      </c>
    </row>
    <row r="549" spans="1:11" ht="45" x14ac:dyDescent="0.2">
      <c r="A549" s="65"/>
      <c r="B549" s="41"/>
      <c r="C549" s="18">
        <v>83</v>
      </c>
      <c r="D549" s="19" t="s">
        <v>700</v>
      </c>
      <c r="E549" s="19" t="s">
        <v>28</v>
      </c>
      <c r="F549" s="19" t="s">
        <v>78</v>
      </c>
      <c r="G549" s="31" t="s">
        <v>755</v>
      </c>
      <c r="H549" s="18">
        <v>1</v>
      </c>
      <c r="I549" s="20">
        <v>190400</v>
      </c>
      <c r="J549" s="20">
        <f t="shared" si="21"/>
        <v>190400</v>
      </c>
      <c r="K549" s="19" t="s">
        <v>766</v>
      </c>
    </row>
    <row r="550" spans="1:11" ht="45" x14ac:dyDescent="0.2">
      <c r="A550" s="65"/>
      <c r="B550" s="41"/>
      <c r="C550" s="18">
        <v>84</v>
      </c>
      <c r="D550" s="19" t="s">
        <v>701</v>
      </c>
      <c r="E550" s="19" t="s">
        <v>28</v>
      </c>
      <c r="F550" s="19" t="s">
        <v>82</v>
      </c>
      <c r="G550" s="31" t="s">
        <v>755</v>
      </c>
      <c r="H550" s="18">
        <v>1</v>
      </c>
      <c r="I550" s="20">
        <v>190400</v>
      </c>
      <c r="J550" s="20">
        <f t="shared" si="21"/>
        <v>190400</v>
      </c>
      <c r="K550" s="19" t="s">
        <v>766</v>
      </c>
    </row>
    <row r="551" spans="1:11" ht="45" x14ac:dyDescent="0.2">
      <c r="A551" s="65"/>
      <c r="B551" s="41"/>
      <c r="C551" s="18">
        <v>86</v>
      </c>
      <c r="D551" s="19" t="s">
        <v>702</v>
      </c>
      <c r="E551" s="19" t="s">
        <v>28</v>
      </c>
      <c r="F551" s="19" t="s">
        <v>82</v>
      </c>
      <c r="G551" s="31" t="s">
        <v>755</v>
      </c>
      <c r="H551" s="18">
        <v>1</v>
      </c>
      <c r="I551" s="20">
        <v>190400</v>
      </c>
      <c r="J551" s="20">
        <f t="shared" si="21"/>
        <v>190400</v>
      </c>
      <c r="K551" s="19" t="s">
        <v>766</v>
      </c>
    </row>
    <row r="552" spans="1:11" ht="45" x14ac:dyDescent="0.2">
      <c r="A552" s="65"/>
      <c r="B552" s="41"/>
      <c r="C552" s="18">
        <v>87</v>
      </c>
      <c r="D552" s="19" t="s">
        <v>703</v>
      </c>
      <c r="E552" s="19" t="s">
        <v>28</v>
      </c>
      <c r="F552" s="19" t="s">
        <v>82</v>
      </c>
      <c r="G552" s="31" t="s">
        <v>755</v>
      </c>
      <c r="H552" s="18">
        <v>1</v>
      </c>
      <c r="I552" s="20">
        <v>190400</v>
      </c>
      <c r="J552" s="20">
        <f t="shared" si="21"/>
        <v>190400</v>
      </c>
      <c r="K552" s="19" t="s">
        <v>766</v>
      </c>
    </row>
    <row r="553" spans="1:11" ht="45" x14ac:dyDescent="0.2">
      <c r="A553" s="65"/>
      <c r="B553" s="41"/>
      <c r="C553" s="18">
        <v>89</v>
      </c>
      <c r="D553" s="19" t="s">
        <v>704</v>
      </c>
      <c r="E553" s="19" t="s">
        <v>28</v>
      </c>
      <c r="F553" s="19" t="s">
        <v>82</v>
      </c>
      <c r="G553" s="31" t="s">
        <v>755</v>
      </c>
      <c r="H553" s="18">
        <v>1</v>
      </c>
      <c r="I553" s="20">
        <v>190400</v>
      </c>
      <c r="J553" s="20">
        <f t="shared" si="21"/>
        <v>190400</v>
      </c>
      <c r="K553" s="19" t="s">
        <v>766</v>
      </c>
    </row>
    <row r="554" spans="1:11" ht="33.75" x14ac:dyDescent="0.2">
      <c r="A554" s="65"/>
      <c r="B554" s="41"/>
      <c r="C554" s="18">
        <v>99</v>
      </c>
      <c r="D554" s="19" t="s">
        <v>705</v>
      </c>
      <c r="E554" s="19" t="s">
        <v>226</v>
      </c>
      <c r="F554" s="19" t="s">
        <v>271</v>
      </c>
      <c r="G554" s="31" t="s">
        <v>756</v>
      </c>
      <c r="H554" s="18">
        <v>115</v>
      </c>
      <c r="I554" s="20">
        <v>21420</v>
      </c>
      <c r="J554" s="20">
        <f t="shared" si="21"/>
        <v>2463300</v>
      </c>
      <c r="K554" s="19" t="s">
        <v>762</v>
      </c>
    </row>
    <row r="555" spans="1:11" ht="33.75" x14ac:dyDescent="0.2">
      <c r="A555" s="65"/>
      <c r="B555" s="41"/>
      <c r="C555" s="18">
        <v>100</v>
      </c>
      <c r="D555" s="19" t="s">
        <v>706</v>
      </c>
      <c r="E555" s="19" t="s">
        <v>226</v>
      </c>
      <c r="F555" s="19" t="s">
        <v>271</v>
      </c>
      <c r="G555" s="31" t="s">
        <v>756</v>
      </c>
      <c r="H555" s="18">
        <v>41</v>
      </c>
      <c r="I555" s="20">
        <v>17850</v>
      </c>
      <c r="J555" s="20">
        <f t="shared" si="21"/>
        <v>731850</v>
      </c>
      <c r="K555" s="19" t="s">
        <v>762</v>
      </c>
    </row>
    <row r="556" spans="1:11" ht="45" x14ac:dyDescent="0.2">
      <c r="A556" s="65"/>
      <c r="B556" s="41"/>
      <c r="C556" s="18">
        <v>116</v>
      </c>
      <c r="D556" s="19" t="s">
        <v>707</v>
      </c>
      <c r="E556" s="19" t="s">
        <v>226</v>
      </c>
      <c r="F556" s="19" t="s">
        <v>708</v>
      </c>
      <c r="G556" s="31" t="s">
        <v>757</v>
      </c>
      <c r="H556" s="18">
        <v>33</v>
      </c>
      <c r="I556" s="20">
        <v>65450</v>
      </c>
      <c r="J556" s="20">
        <f t="shared" si="21"/>
        <v>2159850</v>
      </c>
      <c r="K556" s="19" t="s">
        <v>763</v>
      </c>
    </row>
    <row r="557" spans="1:11" ht="12.75" x14ac:dyDescent="0.2">
      <c r="A557" s="65"/>
      <c r="B557" s="41"/>
      <c r="C557" s="18">
        <v>119</v>
      </c>
      <c r="D557" s="19" t="s">
        <v>709</v>
      </c>
      <c r="E557" s="19" t="s">
        <v>169</v>
      </c>
      <c r="F557" s="19" t="s">
        <v>165</v>
      </c>
      <c r="G557" s="31" t="s">
        <v>752</v>
      </c>
      <c r="H557" s="18">
        <v>1</v>
      </c>
      <c r="I557" s="20">
        <v>595000</v>
      </c>
      <c r="J557" s="20">
        <f t="shared" si="21"/>
        <v>595000</v>
      </c>
      <c r="K557" s="19" t="s">
        <v>764</v>
      </c>
    </row>
    <row r="558" spans="1:11" ht="33.75" x14ac:dyDescent="0.2">
      <c r="A558" s="65"/>
      <c r="B558" s="41"/>
      <c r="C558" s="18">
        <v>122</v>
      </c>
      <c r="D558" s="19" t="s">
        <v>710</v>
      </c>
      <c r="E558" s="19">
        <v>500</v>
      </c>
      <c r="F558" s="19" t="s">
        <v>78</v>
      </c>
      <c r="G558" s="31" t="s">
        <v>752</v>
      </c>
      <c r="H558" s="18">
        <v>4</v>
      </c>
      <c r="I558" s="20">
        <v>149083</v>
      </c>
      <c r="J558" s="20">
        <f t="shared" si="21"/>
        <v>596332</v>
      </c>
      <c r="K558" s="19" t="s">
        <v>765</v>
      </c>
    </row>
    <row r="559" spans="1:11" ht="12.75" x14ac:dyDescent="0.2">
      <c r="A559" s="65"/>
      <c r="B559" s="41"/>
      <c r="C559" s="18">
        <v>125</v>
      </c>
      <c r="D559" s="19" t="s">
        <v>711</v>
      </c>
      <c r="E559" s="19" t="s">
        <v>86</v>
      </c>
      <c r="F559" s="19" t="s">
        <v>80</v>
      </c>
      <c r="G559" s="31" t="s">
        <v>753</v>
      </c>
      <c r="H559" s="18">
        <v>7</v>
      </c>
      <c r="I559" s="20">
        <v>1047200</v>
      </c>
      <c r="J559" s="20">
        <f t="shared" si="21"/>
        <v>7330400</v>
      </c>
      <c r="K559" s="19" t="s">
        <v>762</v>
      </c>
    </row>
    <row r="560" spans="1:11" ht="12.75" x14ac:dyDescent="0.2">
      <c r="A560" s="65"/>
      <c r="B560" s="41"/>
      <c r="C560" s="18">
        <v>136</v>
      </c>
      <c r="D560" s="19" t="s">
        <v>712</v>
      </c>
      <c r="E560" s="19">
        <v>500</v>
      </c>
      <c r="F560" s="19" t="s">
        <v>78</v>
      </c>
      <c r="G560" s="31" t="s">
        <v>753</v>
      </c>
      <c r="H560" s="18">
        <v>1</v>
      </c>
      <c r="I560" s="20">
        <v>57120</v>
      </c>
      <c r="J560" s="20">
        <f t="shared" si="21"/>
        <v>57120</v>
      </c>
      <c r="K560" s="19" t="s">
        <v>762</v>
      </c>
    </row>
    <row r="561" spans="1:11" ht="33.75" x14ac:dyDescent="0.2">
      <c r="A561" s="65"/>
      <c r="B561" s="41"/>
      <c r="C561" s="18">
        <v>142</v>
      </c>
      <c r="D561" s="19" t="s">
        <v>713</v>
      </c>
      <c r="E561" s="19">
        <v>250</v>
      </c>
      <c r="F561" s="19" t="s">
        <v>78</v>
      </c>
      <c r="G561" s="31" t="s">
        <v>752</v>
      </c>
      <c r="H561" s="18">
        <v>1</v>
      </c>
      <c r="I561" s="20">
        <v>317016</v>
      </c>
      <c r="J561" s="20">
        <f t="shared" si="21"/>
        <v>317016</v>
      </c>
      <c r="K561" s="19" t="s">
        <v>765</v>
      </c>
    </row>
    <row r="562" spans="1:11" ht="12.75" x14ac:dyDescent="0.2">
      <c r="A562" s="65"/>
      <c r="B562" s="41"/>
      <c r="C562" s="18">
        <v>151</v>
      </c>
      <c r="D562" s="19" t="s">
        <v>714</v>
      </c>
      <c r="E562" s="19">
        <v>500</v>
      </c>
      <c r="F562" s="19" t="s">
        <v>77</v>
      </c>
      <c r="G562" s="31" t="s">
        <v>752</v>
      </c>
      <c r="H562" s="18">
        <v>1</v>
      </c>
      <c r="I562" s="20">
        <v>142800</v>
      </c>
      <c r="J562" s="20">
        <f t="shared" ref="J562:J593" si="22">+H562*I562</f>
        <v>142800</v>
      </c>
      <c r="K562" s="19" t="s">
        <v>763</v>
      </c>
    </row>
    <row r="563" spans="1:11" ht="12.75" x14ac:dyDescent="0.2">
      <c r="A563" s="65"/>
      <c r="B563" s="41"/>
      <c r="C563" s="18">
        <v>152</v>
      </c>
      <c r="D563" s="19" t="s">
        <v>276</v>
      </c>
      <c r="E563" s="19">
        <v>500</v>
      </c>
      <c r="F563" s="19" t="s">
        <v>80</v>
      </c>
      <c r="G563" s="31" t="s">
        <v>753</v>
      </c>
      <c r="H563" s="18">
        <v>3</v>
      </c>
      <c r="I563" s="20">
        <v>416500</v>
      </c>
      <c r="J563" s="20">
        <f t="shared" si="22"/>
        <v>1249500</v>
      </c>
      <c r="K563" s="19" t="s">
        <v>762</v>
      </c>
    </row>
    <row r="564" spans="1:11" ht="12.75" x14ac:dyDescent="0.2">
      <c r="A564" s="65"/>
      <c r="B564" s="41"/>
      <c r="C564" s="18">
        <v>160</v>
      </c>
      <c r="D564" s="19" t="s">
        <v>715</v>
      </c>
      <c r="E564" s="19">
        <v>1000</v>
      </c>
      <c r="F564" s="19" t="s">
        <v>80</v>
      </c>
      <c r="G564" s="31" t="s">
        <v>753</v>
      </c>
      <c r="H564" s="18">
        <v>5</v>
      </c>
      <c r="I564" s="20">
        <v>114240</v>
      </c>
      <c r="J564" s="20">
        <f t="shared" si="22"/>
        <v>571200</v>
      </c>
      <c r="K564" s="19" t="s">
        <v>762</v>
      </c>
    </row>
    <row r="565" spans="1:11" ht="12.75" x14ac:dyDescent="0.2">
      <c r="A565" s="65"/>
      <c r="B565" s="41"/>
      <c r="C565" s="18">
        <v>169</v>
      </c>
      <c r="D565" s="19" t="s">
        <v>716</v>
      </c>
      <c r="E565" s="19">
        <v>500</v>
      </c>
      <c r="F565" s="19" t="s">
        <v>80</v>
      </c>
      <c r="G565" s="31" t="s">
        <v>752</v>
      </c>
      <c r="H565" s="18">
        <v>1</v>
      </c>
      <c r="I565" s="20">
        <v>285600</v>
      </c>
      <c r="J565" s="20">
        <f t="shared" si="22"/>
        <v>285600</v>
      </c>
      <c r="K565" s="19" t="s">
        <v>764</v>
      </c>
    </row>
    <row r="566" spans="1:11" ht="25.5" x14ac:dyDescent="0.2">
      <c r="A566" s="65"/>
      <c r="B566" s="41"/>
      <c r="C566" s="18">
        <v>180</v>
      </c>
      <c r="D566" s="19" t="s">
        <v>717</v>
      </c>
      <c r="E566" s="19">
        <v>4</v>
      </c>
      <c r="F566" s="19" t="s">
        <v>181</v>
      </c>
      <c r="G566" s="31" t="s">
        <v>754</v>
      </c>
      <c r="H566" s="18">
        <v>2</v>
      </c>
      <c r="I566" s="20">
        <v>333200</v>
      </c>
      <c r="J566" s="20">
        <f t="shared" si="22"/>
        <v>666400</v>
      </c>
      <c r="K566" s="19" t="s">
        <v>762</v>
      </c>
    </row>
    <row r="567" spans="1:11" ht="25.5" x14ac:dyDescent="0.2">
      <c r="A567" s="65"/>
      <c r="B567" s="41"/>
      <c r="C567" s="18">
        <v>181</v>
      </c>
      <c r="D567" s="19" t="s">
        <v>718</v>
      </c>
      <c r="E567" s="19">
        <v>4</v>
      </c>
      <c r="F567" s="19" t="s">
        <v>181</v>
      </c>
      <c r="G567" s="31" t="s">
        <v>754</v>
      </c>
      <c r="H567" s="18">
        <v>1</v>
      </c>
      <c r="I567" s="20">
        <v>180880</v>
      </c>
      <c r="J567" s="20">
        <f t="shared" si="22"/>
        <v>180880</v>
      </c>
      <c r="K567" s="19" t="s">
        <v>763</v>
      </c>
    </row>
    <row r="568" spans="1:11" ht="33.75" x14ac:dyDescent="0.2">
      <c r="A568" s="65"/>
      <c r="B568" s="41"/>
      <c r="C568" s="18">
        <v>190</v>
      </c>
      <c r="D568" s="19" t="s">
        <v>719</v>
      </c>
      <c r="E568" s="19" t="s">
        <v>226</v>
      </c>
      <c r="F568" s="19" t="s">
        <v>271</v>
      </c>
      <c r="G568" s="31" t="s">
        <v>756</v>
      </c>
      <c r="H568" s="18">
        <v>20</v>
      </c>
      <c r="I568" s="20">
        <v>17850</v>
      </c>
      <c r="J568" s="20">
        <f t="shared" si="22"/>
        <v>357000</v>
      </c>
      <c r="K568" s="19" t="s">
        <v>762</v>
      </c>
    </row>
    <row r="569" spans="1:11" ht="25.5" x14ac:dyDescent="0.2">
      <c r="A569" s="65"/>
      <c r="B569" s="41"/>
      <c r="C569" s="18">
        <v>202</v>
      </c>
      <c r="D569" s="19" t="s">
        <v>720</v>
      </c>
      <c r="E569" s="19">
        <v>1000</v>
      </c>
      <c r="F569" s="19" t="s">
        <v>78</v>
      </c>
      <c r="G569" s="31" t="s">
        <v>754</v>
      </c>
      <c r="H569" s="18">
        <v>1</v>
      </c>
      <c r="I569" s="20">
        <v>133280</v>
      </c>
      <c r="J569" s="20">
        <f t="shared" si="22"/>
        <v>133280</v>
      </c>
      <c r="K569" s="19" t="s">
        <v>762</v>
      </c>
    </row>
    <row r="570" spans="1:11" ht="56.25" x14ac:dyDescent="0.2">
      <c r="A570" s="65"/>
      <c r="B570" s="41"/>
      <c r="C570" s="18">
        <v>245</v>
      </c>
      <c r="D570" s="19" t="s">
        <v>721</v>
      </c>
      <c r="E570" s="19">
        <v>100</v>
      </c>
      <c r="F570" s="19" t="s">
        <v>722</v>
      </c>
      <c r="G570" s="31" t="s">
        <v>755</v>
      </c>
      <c r="H570" s="18">
        <v>1</v>
      </c>
      <c r="I570" s="20">
        <v>321300</v>
      </c>
      <c r="J570" s="20">
        <f t="shared" si="22"/>
        <v>321300</v>
      </c>
      <c r="K570" s="19" t="s">
        <v>766</v>
      </c>
    </row>
    <row r="571" spans="1:11" ht="33.75" x14ac:dyDescent="0.2">
      <c r="A571" s="65"/>
      <c r="B571" s="41"/>
      <c r="C571" s="18">
        <v>246</v>
      </c>
      <c r="D571" s="19" t="s">
        <v>723</v>
      </c>
      <c r="E571" s="19" t="s">
        <v>81</v>
      </c>
      <c r="F571" s="19" t="s">
        <v>84</v>
      </c>
      <c r="G571" s="31" t="s">
        <v>758</v>
      </c>
      <c r="H571" s="18">
        <v>6</v>
      </c>
      <c r="I571" s="20">
        <v>238000</v>
      </c>
      <c r="J571" s="20">
        <f t="shared" si="22"/>
        <v>1428000</v>
      </c>
      <c r="K571" s="19" t="s">
        <v>762</v>
      </c>
    </row>
    <row r="572" spans="1:11" ht="25.5" x14ac:dyDescent="0.2">
      <c r="A572" s="65"/>
      <c r="B572" s="41"/>
      <c r="C572" s="18">
        <v>254</v>
      </c>
      <c r="D572" s="19" t="s">
        <v>724</v>
      </c>
      <c r="E572" s="19" t="s">
        <v>725</v>
      </c>
      <c r="F572" s="19" t="s">
        <v>726</v>
      </c>
      <c r="G572" s="31" t="s">
        <v>759</v>
      </c>
      <c r="H572" s="18">
        <v>1</v>
      </c>
      <c r="I572" s="20">
        <v>892500</v>
      </c>
      <c r="J572" s="20">
        <f t="shared" si="22"/>
        <v>892500</v>
      </c>
      <c r="K572" s="19" t="s">
        <v>762</v>
      </c>
    </row>
    <row r="573" spans="1:11" ht="45" x14ac:dyDescent="0.2">
      <c r="A573" s="65"/>
      <c r="B573" s="41"/>
      <c r="C573" s="18">
        <v>261</v>
      </c>
      <c r="D573" s="19" t="s">
        <v>727</v>
      </c>
      <c r="E573" s="19" t="s">
        <v>540</v>
      </c>
      <c r="F573" s="19" t="s">
        <v>80</v>
      </c>
      <c r="G573" s="31" t="s">
        <v>760</v>
      </c>
      <c r="H573" s="18">
        <v>1</v>
      </c>
      <c r="I573" s="20">
        <v>285600</v>
      </c>
      <c r="J573" s="20">
        <f t="shared" si="22"/>
        <v>285600</v>
      </c>
      <c r="K573" s="19" t="s">
        <v>767</v>
      </c>
    </row>
    <row r="574" spans="1:11" ht="12.75" x14ac:dyDescent="0.2">
      <c r="A574" s="65"/>
      <c r="B574" s="41"/>
      <c r="C574" s="18">
        <v>268</v>
      </c>
      <c r="D574" s="19" t="s">
        <v>728</v>
      </c>
      <c r="E574" s="19" t="s">
        <v>72</v>
      </c>
      <c r="F574" s="19" t="s">
        <v>80</v>
      </c>
      <c r="G574" s="31" t="s">
        <v>752</v>
      </c>
      <c r="H574" s="18">
        <v>1</v>
      </c>
      <c r="I574" s="20">
        <v>251364</v>
      </c>
      <c r="J574" s="20">
        <f t="shared" si="22"/>
        <v>251364</v>
      </c>
      <c r="K574" s="19" t="s">
        <v>764</v>
      </c>
    </row>
    <row r="575" spans="1:11" ht="22.5" x14ac:dyDescent="0.2">
      <c r="A575" s="65"/>
      <c r="B575" s="41"/>
      <c r="C575" s="18">
        <v>278</v>
      </c>
      <c r="D575" s="19" t="s">
        <v>729</v>
      </c>
      <c r="E575" s="19">
        <v>500</v>
      </c>
      <c r="F575" s="19" t="s">
        <v>77</v>
      </c>
      <c r="G575" s="31" t="s">
        <v>752</v>
      </c>
      <c r="H575" s="18">
        <v>1</v>
      </c>
      <c r="I575" s="20">
        <v>380800</v>
      </c>
      <c r="J575" s="20">
        <f t="shared" si="22"/>
        <v>380800</v>
      </c>
      <c r="K575" s="19" t="s">
        <v>762</v>
      </c>
    </row>
    <row r="576" spans="1:11" ht="25.5" x14ac:dyDescent="0.2">
      <c r="A576" s="65"/>
      <c r="B576" s="41"/>
      <c r="C576" s="18">
        <v>280</v>
      </c>
      <c r="D576" s="19" t="s">
        <v>730</v>
      </c>
      <c r="E576" s="19">
        <v>2.5</v>
      </c>
      <c r="F576" s="19" t="s">
        <v>181</v>
      </c>
      <c r="G576" s="31" t="s">
        <v>754</v>
      </c>
      <c r="H576" s="18">
        <v>2</v>
      </c>
      <c r="I576" s="20">
        <v>104720</v>
      </c>
      <c r="J576" s="20">
        <f t="shared" si="22"/>
        <v>209440</v>
      </c>
      <c r="K576" s="19" t="s">
        <v>762</v>
      </c>
    </row>
    <row r="577" spans="1:11" ht="78.75" x14ac:dyDescent="0.2">
      <c r="A577" s="65"/>
      <c r="B577" s="41"/>
      <c r="C577" s="18">
        <v>289</v>
      </c>
      <c r="D577" s="19" t="s">
        <v>731</v>
      </c>
      <c r="E577" s="19" t="s">
        <v>28</v>
      </c>
      <c r="F577" s="19" t="s">
        <v>82</v>
      </c>
      <c r="G577" s="31" t="s">
        <v>755</v>
      </c>
      <c r="H577" s="18">
        <v>2</v>
      </c>
      <c r="I577" s="20">
        <v>190400</v>
      </c>
      <c r="J577" s="20">
        <f t="shared" si="22"/>
        <v>380800</v>
      </c>
      <c r="K577" s="19" t="s">
        <v>762</v>
      </c>
    </row>
    <row r="578" spans="1:11" ht="67.5" x14ac:dyDescent="0.2">
      <c r="A578" s="65"/>
      <c r="B578" s="41"/>
      <c r="C578" s="18">
        <v>290</v>
      </c>
      <c r="D578" s="19" t="s">
        <v>732</v>
      </c>
      <c r="E578" s="19" t="s">
        <v>28</v>
      </c>
      <c r="F578" s="19" t="s">
        <v>82</v>
      </c>
      <c r="G578" s="31" t="s">
        <v>755</v>
      </c>
      <c r="H578" s="18">
        <v>2</v>
      </c>
      <c r="I578" s="20">
        <v>190400</v>
      </c>
      <c r="J578" s="20">
        <f t="shared" si="22"/>
        <v>380800</v>
      </c>
      <c r="K578" s="19" t="s">
        <v>762</v>
      </c>
    </row>
    <row r="579" spans="1:11" ht="56.25" x14ac:dyDescent="0.2">
      <c r="A579" s="65"/>
      <c r="B579" s="41"/>
      <c r="C579" s="18">
        <v>291</v>
      </c>
      <c r="D579" s="19" t="s">
        <v>733</v>
      </c>
      <c r="E579" s="19" t="s">
        <v>28</v>
      </c>
      <c r="F579" s="19" t="s">
        <v>82</v>
      </c>
      <c r="G579" s="31" t="s">
        <v>755</v>
      </c>
      <c r="H579" s="18">
        <v>2</v>
      </c>
      <c r="I579" s="20">
        <v>190400</v>
      </c>
      <c r="J579" s="20">
        <f t="shared" si="22"/>
        <v>380800</v>
      </c>
      <c r="K579" s="19" t="s">
        <v>762</v>
      </c>
    </row>
    <row r="580" spans="1:11" ht="22.5" x14ac:dyDescent="0.2">
      <c r="A580" s="65"/>
      <c r="B580" s="41"/>
      <c r="C580" s="18">
        <v>302</v>
      </c>
      <c r="D580" s="19" t="s">
        <v>734</v>
      </c>
      <c r="E580" s="19" t="s">
        <v>197</v>
      </c>
      <c r="F580" s="19" t="s">
        <v>165</v>
      </c>
      <c r="G580" s="31" t="s">
        <v>752</v>
      </c>
      <c r="H580" s="18">
        <v>1</v>
      </c>
      <c r="I580" s="20">
        <v>333200</v>
      </c>
      <c r="J580" s="20">
        <f t="shared" si="22"/>
        <v>333200</v>
      </c>
      <c r="K580" s="19" t="s">
        <v>764</v>
      </c>
    </row>
    <row r="581" spans="1:11" ht="22.5" x14ac:dyDescent="0.2">
      <c r="A581" s="65"/>
      <c r="B581" s="41"/>
      <c r="C581" s="18">
        <v>303</v>
      </c>
      <c r="D581" s="19" t="s">
        <v>735</v>
      </c>
      <c r="E581" s="19" t="s">
        <v>736</v>
      </c>
      <c r="F581" s="19" t="s">
        <v>105</v>
      </c>
      <c r="G581" s="31" t="s">
        <v>752</v>
      </c>
      <c r="H581" s="18">
        <v>1</v>
      </c>
      <c r="I581" s="20">
        <v>357000</v>
      </c>
      <c r="J581" s="20">
        <f t="shared" si="22"/>
        <v>357000</v>
      </c>
      <c r="K581" s="19" t="s">
        <v>764</v>
      </c>
    </row>
    <row r="582" spans="1:11" ht="12.75" x14ac:dyDescent="0.2">
      <c r="A582" s="65"/>
      <c r="B582" s="41"/>
      <c r="C582" s="18">
        <v>304</v>
      </c>
      <c r="D582" s="19" t="s">
        <v>737</v>
      </c>
      <c r="E582" s="19" t="s">
        <v>197</v>
      </c>
      <c r="F582" s="19" t="s">
        <v>165</v>
      </c>
      <c r="G582" s="31" t="s">
        <v>752</v>
      </c>
      <c r="H582" s="18">
        <v>1</v>
      </c>
      <c r="I582" s="20">
        <v>541450</v>
      </c>
      <c r="J582" s="20">
        <f t="shared" si="22"/>
        <v>541450</v>
      </c>
      <c r="K582" s="19" t="s">
        <v>764</v>
      </c>
    </row>
    <row r="583" spans="1:11" ht="12.75" x14ac:dyDescent="0.2">
      <c r="A583" s="65"/>
      <c r="B583" s="41"/>
      <c r="C583" s="18">
        <v>305</v>
      </c>
      <c r="D583" s="19" t="s">
        <v>738</v>
      </c>
      <c r="E583" s="19" t="s">
        <v>197</v>
      </c>
      <c r="F583" s="19" t="s">
        <v>165</v>
      </c>
      <c r="G583" s="31" t="s">
        <v>752</v>
      </c>
      <c r="H583" s="18">
        <v>1</v>
      </c>
      <c r="I583" s="20">
        <v>345100</v>
      </c>
      <c r="J583" s="20">
        <f t="shared" si="22"/>
        <v>345100</v>
      </c>
      <c r="K583" s="19" t="s">
        <v>764</v>
      </c>
    </row>
    <row r="584" spans="1:11" ht="12.75" x14ac:dyDescent="0.2">
      <c r="A584" s="65"/>
      <c r="B584" s="41"/>
      <c r="C584" s="18">
        <v>307</v>
      </c>
      <c r="D584" s="19" t="s">
        <v>739</v>
      </c>
      <c r="E584" s="19">
        <v>500</v>
      </c>
      <c r="F584" s="19" t="s">
        <v>77</v>
      </c>
      <c r="G584" s="31" t="s">
        <v>752</v>
      </c>
      <c r="H584" s="18">
        <v>1</v>
      </c>
      <c r="I584" s="20">
        <v>333200</v>
      </c>
      <c r="J584" s="20">
        <f t="shared" si="22"/>
        <v>333200</v>
      </c>
      <c r="K584" s="19" t="s">
        <v>764</v>
      </c>
    </row>
    <row r="585" spans="1:11" ht="22.5" x14ac:dyDescent="0.2">
      <c r="A585" s="65"/>
      <c r="B585" s="41"/>
      <c r="C585" s="18">
        <v>309</v>
      </c>
      <c r="D585" s="19" t="s">
        <v>740</v>
      </c>
      <c r="E585" s="19" t="s">
        <v>197</v>
      </c>
      <c r="F585" s="19" t="s">
        <v>165</v>
      </c>
      <c r="G585" s="31" t="s">
        <v>752</v>
      </c>
      <c r="H585" s="18">
        <v>1</v>
      </c>
      <c r="I585" s="20">
        <v>440502</v>
      </c>
      <c r="J585" s="20">
        <f t="shared" si="22"/>
        <v>440502</v>
      </c>
      <c r="K585" s="19" t="s">
        <v>764</v>
      </c>
    </row>
    <row r="586" spans="1:11" ht="12.75" x14ac:dyDescent="0.2">
      <c r="A586" s="65"/>
      <c r="B586" s="41"/>
      <c r="C586" s="18">
        <v>310</v>
      </c>
      <c r="D586" s="19" t="s">
        <v>576</v>
      </c>
      <c r="E586" s="19" t="s">
        <v>199</v>
      </c>
      <c r="F586" s="19" t="s">
        <v>105</v>
      </c>
      <c r="G586" s="31" t="s">
        <v>752</v>
      </c>
      <c r="H586" s="18">
        <v>3</v>
      </c>
      <c r="I586" s="20">
        <v>142800</v>
      </c>
      <c r="J586" s="20">
        <f t="shared" si="22"/>
        <v>428400</v>
      </c>
      <c r="K586" s="19" t="s">
        <v>764</v>
      </c>
    </row>
    <row r="587" spans="1:11" ht="22.5" x14ac:dyDescent="0.2">
      <c r="A587" s="65"/>
      <c r="B587" s="41"/>
      <c r="C587" s="18">
        <v>315</v>
      </c>
      <c r="D587" s="19" t="s">
        <v>741</v>
      </c>
      <c r="E587" s="19" t="s">
        <v>197</v>
      </c>
      <c r="F587" s="19" t="s">
        <v>165</v>
      </c>
      <c r="G587" s="31" t="s">
        <v>752</v>
      </c>
      <c r="H587" s="18">
        <v>1</v>
      </c>
      <c r="I587" s="20">
        <v>476000</v>
      </c>
      <c r="J587" s="20">
        <f t="shared" si="22"/>
        <v>476000</v>
      </c>
      <c r="K587" s="19" t="s">
        <v>764</v>
      </c>
    </row>
    <row r="588" spans="1:11" ht="22.5" x14ac:dyDescent="0.2">
      <c r="A588" s="65"/>
      <c r="B588" s="41"/>
      <c r="C588" s="18">
        <v>320</v>
      </c>
      <c r="D588" s="19" t="s">
        <v>742</v>
      </c>
      <c r="E588" s="19" t="s">
        <v>197</v>
      </c>
      <c r="F588" s="19" t="s">
        <v>59</v>
      </c>
      <c r="G588" s="31" t="s">
        <v>752</v>
      </c>
      <c r="H588" s="18">
        <v>1</v>
      </c>
      <c r="I588" s="20">
        <v>333200</v>
      </c>
      <c r="J588" s="20">
        <f t="shared" si="22"/>
        <v>333200</v>
      </c>
      <c r="K588" s="19" t="s">
        <v>764</v>
      </c>
    </row>
    <row r="589" spans="1:11" ht="22.5" x14ac:dyDescent="0.2">
      <c r="A589" s="65"/>
      <c r="B589" s="41"/>
      <c r="C589" s="18">
        <v>321</v>
      </c>
      <c r="D589" s="19" t="s">
        <v>743</v>
      </c>
      <c r="E589" s="19" t="s">
        <v>744</v>
      </c>
      <c r="F589" s="19" t="s">
        <v>105</v>
      </c>
      <c r="G589" s="31" t="s">
        <v>752</v>
      </c>
      <c r="H589" s="18">
        <v>4</v>
      </c>
      <c r="I589" s="20">
        <v>464100</v>
      </c>
      <c r="J589" s="20">
        <f t="shared" si="22"/>
        <v>1856400</v>
      </c>
      <c r="K589" s="19" t="s">
        <v>764</v>
      </c>
    </row>
    <row r="590" spans="1:11" ht="22.5" x14ac:dyDescent="0.2">
      <c r="A590" s="65"/>
      <c r="B590" s="41"/>
      <c r="C590" s="18">
        <v>322</v>
      </c>
      <c r="D590" s="19" t="s">
        <v>745</v>
      </c>
      <c r="E590" s="19" t="s">
        <v>197</v>
      </c>
      <c r="F590" s="19" t="s">
        <v>59</v>
      </c>
      <c r="G590" s="31" t="s">
        <v>752</v>
      </c>
      <c r="H590" s="18">
        <v>1</v>
      </c>
      <c r="I590" s="20">
        <v>3332000</v>
      </c>
      <c r="J590" s="20">
        <f t="shared" si="22"/>
        <v>3332000</v>
      </c>
      <c r="K590" s="19" t="s">
        <v>764</v>
      </c>
    </row>
    <row r="591" spans="1:11" ht="22.5" x14ac:dyDescent="0.2">
      <c r="A591" s="65"/>
      <c r="B591" s="41"/>
      <c r="C591" s="18">
        <v>323</v>
      </c>
      <c r="D591" s="19" t="s">
        <v>746</v>
      </c>
      <c r="E591" s="19" t="s">
        <v>197</v>
      </c>
      <c r="F591" s="19" t="s">
        <v>59</v>
      </c>
      <c r="G591" s="31" t="s">
        <v>752</v>
      </c>
      <c r="H591" s="18">
        <v>1</v>
      </c>
      <c r="I591" s="20">
        <v>297500</v>
      </c>
      <c r="J591" s="20">
        <f t="shared" si="22"/>
        <v>297500</v>
      </c>
      <c r="K591" s="19" t="s">
        <v>764</v>
      </c>
    </row>
    <row r="592" spans="1:11" ht="12.75" x14ac:dyDescent="0.2">
      <c r="A592" s="65"/>
      <c r="B592" s="41"/>
      <c r="C592" s="18">
        <v>325</v>
      </c>
      <c r="D592" s="19" t="s">
        <v>747</v>
      </c>
      <c r="E592" s="19" t="s">
        <v>197</v>
      </c>
      <c r="F592" s="19" t="s">
        <v>59</v>
      </c>
      <c r="G592" s="31" t="s">
        <v>752</v>
      </c>
      <c r="H592" s="18">
        <v>2</v>
      </c>
      <c r="I592" s="20">
        <v>297500</v>
      </c>
      <c r="J592" s="20">
        <f t="shared" si="22"/>
        <v>595000</v>
      </c>
      <c r="K592" s="19" t="s">
        <v>764</v>
      </c>
    </row>
    <row r="593" spans="1:11" ht="12.75" x14ac:dyDescent="0.2">
      <c r="A593" s="65"/>
      <c r="B593" s="41"/>
      <c r="C593" s="18">
        <v>326</v>
      </c>
      <c r="D593" s="19" t="s">
        <v>748</v>
      </c>
      <c r="E593" s="19" t="s">
        <v>197</v>
      </c>
      <c r="F593" s="19" t="s">
        <v>59</v>
      </c>
      <c r="G593" s="31" t="s">
        <v>752</v>
      </c>
      <c r="H593" s="18">
        <v>2</v>
      </c>
      <c r="I593" s="20">
        <v>333200</v>
      </c>
      <c r="J593" s="20">
        <f t="shared" si="22"/>
        <v>666400</v>
      </c>
      <c r="K593" s="19" t="s">
        <v>764</v>
      </c>
    </row>
    <row r="594" spans="1:11" ht="12.75" x14ac:dyDescent="0.2">
      <c r="A594" s="65"/>
      <c r="B594" s="41"/>
      <c r="C594" s="18">
        <v>327</v>
      </c>
      <c r="D594" s="19" t="s">
        <v>749</v>
      </c>
      <c r="E594" s="19" t="s">
        <v>197</v>
      </c>
      <c r="F594" s="19" t="s">
        <v>59</v>
      </c>
      <c r="G594" s="31" t="s">
        <v>752</v>
      </c>
      <c r="H594" s="18">
        <v>2</v>
      </c>
      <c r="I594" s="20">
        <v>249900</v>
      </c>
      <c r="J594" s="20">
        <f t="shared" ref="J594:J625" si="23">+H594*I594</f>
        <v>499800</v>
      </c>
      <c r="K594" s="19" t="s">
        <v>764</v>
      </c>
    </row>
    <row r="595" spans="1:11" ht="33.75" x14ac:dyDescent="0.2">
      <c r="A595" s="65"/>
      <c r="B595" s="41"/>
      <c r="C595" s="18">
        <v>328</v>
      </c>
      <c r="D595" s="19" t="s">
        <v>750</v>
      </c>
      <c r="E595" s="19" t="s">
        <v>197</v>
      </c>
      <c r="F595" s="19" t="s">
        <v>59</v>
      </c>
      <c r="G595" s="31" t="s">
        <v>752</v>
      </c>
      <c r="H595" s="18">
        <v>1</v>
      </c>
      <c r="I595" s="20">
        <v>2499000</v>
      </c>
      <c r="J595" s="20">
        <f t="shared" si="23"/>
        <v>2499000</v>
      </c>
      <c r="K595" s="19" t="s">
        <v>764</v>
      </c>
    </row>
    <row r="596" spans="1:11" ht="22.5" x14ac:dyDescent="0.2">
      <c r="A596" s="65"/>
      <c r="B596" s="41"/>
      <c r="C596" s="18">
        <v>332</v>
      </c>
      <c r="D596" s="19" t="s">
        <v>751</v>
      </c>
      <c r="E596" s="19">
        <v>100</v>
      </c>
      <c r="F596" s="19" t="s">
        <v>78</v>
      </c>
      <c r="G596" s="32" t="s">
        <v>752</v>
      </c>
      <c r="H596" s="18">
        <v>10</v>
      </c>
      <c r="I596" s="20">
        <v>99484</v>
      </c>
      <c r="J596" s="20">
        <f t="shared" si="23"/>
        <v>994840</v>
      </c>
      <c r="K596" s="19" t="s">
        <v>763</v>
      </c>
    </row>
    <row r="597" spans="1:11" ht="22.5" x14ac:dyDescent="0.2">
      <c r="A597" s="65"/>
      <c r="B597" s="41">
        <v>2</v>
      </c>
      <c r="C597" s="18">
        <v>4</v>
      </c>
      <c r="D597" s="19" t="s">
        <v>768</v>
      </c>
      <c r="E597" s="19" t="s">
        <v>769</v>
      </c>
      <c r="F597" s="19"/>
      <c r="G597" s="18" t="s">
        <v>779</v>
      </c>
      <c r="H597" s="18">
        <v>3</v>
      </c>
      <c r="I597" s="20">
        <v>1106700</v>
      </c>
      <c r="J597" s="20">
        <f t="shared" si="23"/>
        <v>3320100</v>
      </c>
      <c r="K597" s="19" t="s">
        <v>762</v>
      </c>
    </row>
    <row r="598" spans="1:11" ht="22.5" x14ac:dyDescent="0.2">
      <c r="A598" s="65"/>
      <c r="B598" s="41"/>
      <c r="C598" s="18">
        <v>13</v>
      </c>
      <c r="D598" s="19" t="s">
        <v>770</v>
      </c>
      <c r="E598" s="19" t="s">
        <v>771</v>
      </c>
      <c r="F598" s="19" t="s">
        <v>385</v>
      </c>
      <c r="G598" s="18" t="s">
        <v>752</v>
      </c>
      <c r="H598" s="18">
        <v>1</v>
      </c>
      <c r="I598" s="20">
        <v>535500</v>
      </c>
      <c r="J598" s="20">
        <f t="shared" si="23"/>
        <v>535500</v>
      </c>
      <c r="K598" s="19" t="s">
        <v>764</v>
      </c>
    </row>
    <row r="599" spans="1:11" ht="22.5" x14ac:dyDescent="0.2">
      <c r="A599" s="65"/>
      <c r="B599" s="41"/>
      <c r="C599" s="18">
        <v>33</v>
      </c>
      <c r="D599" s="19" t="s">
        <v>772</v>
      </c>
      <c r="E599" s="19">
        <v>500</v>
      </c>
      <c r="F599" s="19" t="s">
        <v>78</v>
      </c>
      <c r="G599" s="18" t="s">
        <v>752</v>
      </c>
      <c r="H599" s="18">
        <v>1</v>
      </c>
      <c r="I599" s="20">
        <v>1581022</v>
      </c>
      <c r="J599" s="20">
        <f t="shared" si="23"/>
        <v>1581022</v>
      </c>
      <c r="K599" s="19" t="s">
        <v>764</v>
      </c>
    </row>
    <row r="600" spans="1:11" ht="22.5" x14ac:dyDescent="0.2">
      <c r="A600" s="65"/>
      <c r="B600" s="41"/>
      <c r="C600" s="18">
        <v>51</v>
      </c>
      <c r="D600" s="19" t="s">
        <v>773</v>
      </c>
      <c r="E600" s="19" t="s">
        <v>774</v>
      </c>
      <c r="F600" s="19" t="s">
        <v>105</v>
      </c>
      <c r="G600" s="18" t="s">
        <v>752</v>
      </c>
      <c r="H600" s="18">
        <v>2</v>
      </c>
      <c r="I600" s="20">
        <v>416500</v>
      </c>
      <c r="J600" s="20">
        <f t="shared" si="23"/>
        <v>833000</v>
      </c>
      <c r="K600" s="19" t="s">
        <v>764</v>
      </c>
    </row>
    <row r="601" spans="1:11" ht="22.5" x14ac:dyDescent="0.2">
      <c r="A601" s="65"/>
      <c r="B601" s="41"/>
      <c r="C601" s="18">
        <v>73</v>
      </c>
      <c r="D601" s="19" t="s">
        <v>775</v>
      </c>
      <c r="E601" s="19" t="s">
        <v>59</v>
      </c>
      <c r="F601" s="19" t="s">
        <v>102</v>
      </c>
      <c r="G601" s="18" t="s">
        <v>780</v>
      </c>
      <c r="H601" s="18">
        <v>1</v>
      </c>
      <c r="I601" s="20">
        <v>1309000</v>
      </c>
      <c r="J601" s="20">
        <f t="shared" si="23"/>
        <v>1309000</v>
      </c>
      <c r="K601" s="19" t="s">
        <v>781</v>
      </c>
    </row>
    <row r="602" spans="1:11" x14ac:dyDescent="0.2">
      <c r="A602" s="65"/>
      <c r="B602" s="41"/>
      <c r="C602" s="18">
        <v>77</v>
      </c>
      <c r="D602" s="19" t="s">
        <v>776</v>
      </c>
      <c r="E602" s="19" t="s">
        <v>777</v>
      </c>
      <c r="F602" s="19" t="s">
        <v>778</v>
      </c>
      <c r="G602" s="18" t="s">
        <v>752</v>
      </c>
      <c r="H602" s="18">
        <v>5</v>
      </c>
      <c r="I602" s="20">
        <v>99484</v>
      </c>
      <c r="J602" s="20">
        <f t="shared" si="23"/>
        <v>497420</v>
      </c>
      <c r="K602" s="19" t="s">
        <v>764</v>
      </c>
    </row>
    <row r="603" spans="1:11" ht="78.75" x14ac:dyDescent="0.2">
      <c r="A603" s="65"/>
      <c r="B603" s="42">
        <v>3</v>
      </c>
      <c r="C603" s="18">
        <v>32</v>
      </c>
      <c r="D603" s="19" t="s">
        <v>782</v>
      </c>
      <c r="E603" s="19" t="s">
        <v>84</v>
      </c>
      <c r="F603" s="19"/>
      <c r="G603" s="18" t="s">
        <v>757</v>
      </c>
      <c r="H603" s="18">
        <v>6</v>
      </c>
      <c r="I603" s="20">
        <v>95200</v>
      </c>
      <c r="J603" s="20">
        <f t="shared" si="23"/>
        <v>571200</v>
      </c>
      <c r="K603" s="19" t="s">
        <v>829</v>
      </c>
    </row>
    <row r="604" spans="1:11" ht="33.75" x14ac:dyDescent="0.2">
      <c r="A604" s="65"/>
      <c r="B604" s="42"/>
      <c r="C604" s="18">
        <v>33</v>
      </c>
      <c r="D604" s="19" t="s">
        <v>783</v>
      </c>
      <c r="E604" s="19" t="s">
        <v>784</v>
      </c>
      <c r="F604" s="19"/>
      <c r="G604" s="18" t="s">
        <v>757</v>
      </c>
      <c r="H604" s="18">
        <v>1</v>
      </c>
      <c r="I604" s="20">
        <v>261800</v>
      </c>
      <c r="J604" s="20">
        <f t="shared" si="23"/>
        <v>261800</v>
      </c>
      <c r="K604" s="19" t="s">
        <v>781</v>
      </c>
    </row>
    <row r="605" spans="1:11" ht="22.5" x14ac:dyDescent="0.2">
      <c r="A605" s="65"/>
      <c r="B605" s="42"/>
      <c r="C605" s="18">
        <v>34</v>
      </c>
      <c r="D605" s="19" t="s">
        <v>785</v>
      </c>
      <c r="E605" s="19" t="s">
        <v>786</v>
      </c>
      <c r="F605" s="19"/>
      <c r="G605" s="18" t="s">
        <v>757</v>
      </c>
      <c r="H605" s="18">
        <v>1</v>
      </c>
      <c r="I605" s="20">
        <v>309400</v>
      </c>
      <c r="J605" s="20">
        <f t="shared" si="23"/>
        <v>309400</v>
      </c>
      <c r="K605" s="19" t="s">
        <v>763</v>
      </c>
    </row>
    <row r="606" spans="1:11" ht="22.5" x14ac:dyDescent="0.2">
      <c r="A606" s="65"/>
      <c r="B606" s="42"/>
      <c r="C606" s="18">
        <v>48</v>
      </c>
      <c r="D606" s="19" t="s">
        <v>787</v>
      </c>
      <c r="E606" s="19"/>
      <c r="F606" s="19"/>
      <c r="G606" s="18" t="s">
        <v>757</v>
      </c>
      <c r="H606" s="18">
        <v>2</v>
      </c>
      <c r="I606" s="20">
        <v>166600</v>
      </c>
      <c r="J606" s="20">
        <f t="shared" si="23"/>
        <v>333200</v>
      </c>
      <c r="K606" s="19" t="s">
        <v>763</v>
      </c>
    </row>
    <row r="607" spans="1:11" ht="33.75" x14ac:dyDescent="0.2">
      <c r="A607" s="65"/>
      <c r="B607" s="42"/>
      <c r="C607" s="18">
        <v>59</v>
      </c>
      <c r="D607" s="19" t="s">
        <v>788</v>
      </c>
      <c r="E607" s="19"/>
      <c r="F607" s="19"/>
      <c r="G607" s="18" t="s">
        <v>757</v>
      </c>
      <c r="H607" s="18">
        <v>6</v>
      </c>
      <c r="I607" s="20">
        <v>95200</v>
      </c>
      <c r="J607" s="20">
        <f t="shared" si="23"/>
        <v>571200</v>
      </c>
      <c r="K607" s="19" t="s">
        <v>763</v>
      </c>
    </row>
    <row r="608" spans="1:11" ht="22.5" x14ac:dyDescent="0.2">
      <c r="A608" s="65"/>
      <c r="B608" s="42"/>
      <c r="C608" s="18">
        <v>65</v>
      </c>
      <c r="D608" s="19" t="s">
        <v>789</v>
      </c>
      <c r="E608" s="19"/>
      <c r="F608" s="19"/>
      <c r="G608" s="18" t="s">
        <v>757</v>
      </c>
      <c r="H608" s="18">
        <v>41</v>
      </c>
      <c r="I608" s="20">
        <v>10710</v>
      </c>
      <c r="J608" s="20">
        <f t="shared" si="23"/>
        <v>439110</v>
      </c>
      <c r="K608" s="19" t="s">
        <v>763</v>
      </c>
    </row>
    <row r="609" spans="1:11" ht="33.75" x14ac:dyDescent="0.2">
      <c r="A609" s="65"/>
      <c r="B609" s="42"/>
      <c r="C609" s="18">
        <v>66</v>
      </c>
      <c r="D609" s="19" t="s">
        <v>790</v>
      </c>
      <c r="E609" s="19"/>
      <c r="F609" s="19"/>
      <c r="G609" s="18" t="s">
        <v>757</v>
      </c>
      <c r="H609" s="18">
        <v>4</v>
      </c>
      <c r="I609" s="20">
        <v>47600</v>
      </c>
      <c r="J609" s="20">
        <f t="shared" si="23"/>
        <v>190400</v>
      </c>
      <c r="K609" s="19" t="s">
        <v>763</v>
      </c>
    </row>
    <row r="610" spans="1:11" ht="33.75" x14ac:dyDescent="0.2">
      <c r="A610" s="65"/>
      <c r="B610" s="42"/>
      <c r="C610" s="18">
        <v>67</v>
      </c>
      <c r="D610" s="19" t="s">
        <v>791</v>
      </c>
      <c r="E610" s="19"/>
      <c r="F610" s="19"/>
      <c r="G610" s="18" t="s">
        <v>757</v>
      </c>
      <c r="H610" s="18">
        <v>4</v>
      </c>
      <c r="I610" s="20">
        <v>53550</v>
      </c>
      <c r="J610" s="20">
        <f t="shared" si="23"/>
        <v>214200</v>
      </c>
      <c r="K610" s="19" t="s">
        <v>763</v>
      </c>
    </row>
    <row r="611" spans="1:11" x14ac:dyDescent="0.2">
      <c r="A611" s="65"/>
      <c r="B611" s="42"/>
      <c r="C611" s="18">
        <v>68</v>
      </c>
      <c r="D611" s="19" t="s">
        <v>792</v>
      </c>
      <c r="E611" s="19"/>
      <c r="F611" s="19"/>
      <c r="G611" s="18" t="s">
        <v>757</v>
      </c>
      <c r="H611" s="18">
        <v>10</v>
      </c>
      <c r="I611" s="20">
        <v>6545</v>
      </c>
      <c r="J611" s="20">
        <f t="shared" si="23"/>
        <v>65450</v>
      </c>
      <c r="K611" s="19" t="s">
        <v>763</v>
      </c>
    </row>
    <row r="612" spans="1:11" x14ac:dyDescent="0.2">
      <c r="A612" s="65"/>
      <c r="B612" s="42"/>
      <c r="C612" s="18">
        <v>69</v>
      </c>
      <c r="D612" s="19" t="s">
        <v>793</v>
      </c>
      <c r="E612" s="19"/>
      <c r="F612" s="19"/>
      <c r="G612" s="18" t="s">
        <v>757</v>
      </c>
      <c r="H612" s="18">
        <v>20</v>
      </c>
      <c r="I612" s="20">
        <v>7140</v>
      </c>
      <c r="J612" s="20">
        <f t="shared" si="23"/>
        <v>142800</v>
      </c>
      <c r="K612" s="19" t="s">
        <v>763</v>
      </c>
    </row>
    <row r="613" spans="1:11" x14ac:dyDescent="0.2">
      <c r="A613" s="65"/>
      <c r="B613" s="42"/>
      <c r="C613" s="18">
        <v>74</v>
      </c>
      <c r="D613" s="19" t="s">
        <v>794</v>
      </c>
      <c r="E613" s="19"/>
      <c r="F613" s="19"/>
      <c r="G613" s="18" t="s">
        <v>826</v>
      </c>
      <c r="H613" s="18">
        <v>21</v>
      </c>
      <c r="I613" s="20">
        <v>16660</v>
      </c>
      <c r="J613" s="20">
        <f t="shared" si="23"/>
        <v>349860</v>
      </c>
      <c r="K613" s="19" t="s">
        <v>762</v>
      </c>
    </row>
    <row r="614" spans="1:11" ht="22.5" x14ac:dyDescent="0.2">
      <c r="A614" s="65"/>
      <c r="B614" s="42"/>
      <c r="C614" s="18">
        <v>77</v>
      </c>
      <c r="D614" s="19" t="s">
        <v>795</v>
      </c>
      <c r="E614" s="19"/>
      <c r="F614" s="19"/>
      <c r="G614" s="18" t="s">
        <v>757</v>
      </c>
      <c r="H614" s="18">
        <v>75</v>
      </c>
      <c r="I614" s="20">
        <v>13804</v>
      </c>
      <c r="J614" s="20">
        <f t="shared" si="23"/>
        <v>1035300</v>
      </c>
      <c r="K614" s="19" t="s">
        <v>762</v>
      </c>
    </row>
    <row r="615" spans="1:11" ht="22.5" x14ac:dyDescent="0.2">
      <c r="A615" s="65"/>
      <c r="B615" s="42"/>
      <c r="C615" s="18">
        <v>79</v>
      </c>
      <c r="D615" s="19" t="s">
        <v>796</v>
      </c>
      <c r="E615" s="19"/>
      <c r="F615" s="19"/>
      <c r="G615" s="18" t="s">
        <v>757</v>
      </c>
      <c r="H615" s="18">
        <v>70</v>
      </c>
      <c r="I615" s="20">
        <v>14994</v>
      </c>
      <c r="J615" s="20">
        <f t="shared" si="23"/>
        <v>1049580</v>
      </c>
      <c r="K615" s="19" t="s">
        <v>763</v>
      </c>
    </row>
    <row r="616" spans="1:11" ht="22.5" x14ac:dyDescent="0.2">
      <c r="A616" s="65"/>
      <c r="B616" s="42"/>
      <c r="C616" s="18">
        <v>80</v>
      </c>
      <c r="D616" s="19" t="s">
        <v>797</v>
      </c>
      <c r="E616" s="19"/>
      <c r="F616" s="19"/>
      <c r="G616" s="18" t="s">
        <v>757</v>
      </c>
      <c r="H616" s="18">
        <v>20</v>
      </c>
      <c r="I616" s="20">
        <v>21420</v>
      </c>
      <c r="J616" s="20">
        <f t="shared" si="23"/>
        <v>428400</v>
      </c>
      <c r="K616" s="19" t="s">
        <v>763</v>
      </c>
    </row>
    <row r="617" spans="1:11" ht="33.75" x14ac:dyDescent="0.2">
      <c r="A617" s="65"/>
      <c r="B617" s="42"/>
      <c r="C617" s="18">
        <v>98</v>
      </c>
      <c r="D617" s="19" t="s">
        <v>798</v>
      </c>
      <c r="E617" s="19"/>
      <c r="F617" s="19"/>
      <c r="G617" s="18" t="s">
        <v>757</v>
      </c>
      <c r="H617" s="18">
        <v>94</v>
      </c>
      <c r="I617" s="20">
        <v>17493</v>
      </c>
      <c r="J617" s="20">
        <f t="shared" si="23"/>
        <v>1644342</v>
      </c>
      <c r="K617" s="19" t="s">
        <v>763</v>
      </c>
    </row>
    <row r="618" spans="1:11" ht="33.75" x14ac:dyDescent="0.2">
      <c r="A618" s="65"/>
      <c r="B618" s="42"/>
      <c r="C618" s="18">
        <v>99</v>
      </c>
      <c r="D618" s="19" t="s">
        <v>799</v>
      </c>
      <c r="E618" s="19"/>
      <c r="F618" s="19"/>
      <c r="G618" s="18" t="s">
        <v>757</v>
      </c>
      <c r="H618" s="18">
        <v>20</v>
      </c>
      <c r="I618" s="20">
        <v>20825</v>
      </c>
      <c r="J618" s="20">
        <f t="shared" si="23"/>
        <v>416500</v>
      </c>
      <c r="K618" s="19" t="s">
        <v>763</v>
      </c>
    </row>
    <row r="619" spans="1:11" ht="33.75" x14ac:dyDescent="0.2">
      <c r="A619" s="65"/>
      <c r="B619" s="42"/>
      <c r="C619" s="18">
        <v>100</v>
      </c>
      <c r="D619" s="19" t="s">
        <v>800</v>
      </c>
      <c r="E619" s="19"/>
      <c r="F619" s="19"/>
      <c r="G619" s="18" t="s">
        <v>757</v>
      </c>
      <c r="H619" s="18">
        <v>54</v>
      </c>
      <c r="I619" s="20">
        <v>17493</v>
      </c>
      <c r="J619" s="20">
        <f t="shared" si="23"/>
        <v>944622</v>
      </c>
      <c r="K619" s="19" t="s">
        <v>763</v>
      </c>
    </row>
    <row r="620" spans="1:11" ht="33.75" x14ac:dyDescent="0.2">
      <c r="A620" s="65"/>
      <c r="B620" s="42"/>
      <c r="C620" s="18">
        <v>101</v>
      </c>
      <c r="D620" s="19" t="s">
        <v>801</v>
      </c>
      <c r="E620" s="19"/>
      <c r="F620" s="19"/>
      <c r="G620" s="18" t="s">
        <v>757</v>
      </c>
      <c r="H620" s="18">
        <v>5</v>
      </c>
      <c r="I620" s="20">
        <v>33320</v>
      </c>
      <c r="J620" s="20">
        <f t="shared" si="23"/>
        <v>166600</v>
      </c>
      <c r="K620" s="19" t="s">
        <v>763</v>
      </c>
    </row>
    <row r="621" spans="1:11" ht="33.75" x14ac:dyDescent="0.2">
      <c r="A621" s="65"/>
      <c r="B621" s="42"/>
      <c r="C621" s="18">
        <v>102</v>
      </c>
      <c r="D621" s="19" t="s">
        <v>802</v>
      </c>
      <c r="E621" s="19"/>
      <c r="F621" s="19"/>
      <c r="G621" s="18" t="s">
        <v>757</v>
      </c>
      <c r="H621" s="18">
        <v>59</v>
      </c>
      <c r="I621" s="20">
        <v>19040</v>
      </c>
      <c r="J621" s="20">
        <f t="shared" si="23"/>
        <v>1123360</v>
      </c>
      <c r="K621" s="19" t="s">
        <v>763</v>
      </c>
    </row>
    <row r="622" spans="1:11" x14ac:dyDescent="0.2">
      <c r="A622" s="65"/>
      <c r="B622" s="42"/>
      <c r="C622" s="18">
        <v>109</v>
      </c>
      <c r="D622" s="19" t="s">
        <v>803</v>
      </c>
      <c r="E622" s="19" t="s">
        <v>653</v>
      </c>
      <c r="F622" s="19"/>
      <c r="G622" s="18" t="s">
        <v>826</v>
      </c>
      <c r="H622" s="18">
        <v>2</v>
      </c>
      <c r="I622" s="20">
        <v>142800</v>
      </c>
      <c r="J622" s="20">
        <f t="shared" si="23"/>
        <v>285600</v>
      </c>
      <c r="K622" s="19" t="s">
        <v>762</v>
      </c>
    </row>
    <row r="623" spans="1:11" ht="22.5" x14ac:dyDescent="0.2">
      <c r="A623" s="65"/>
      <c r="B623" s="42"/>
      <c r="C623" s="18">
        <v>119</v>
      </c>
      <c r="D623" s="19" t="s">
        <v>804</v>
      </c>
      <c r="E623" s="19"/>
      <c r="F623" s="19"/>
      <c r="G623" s="18" t="s">
        <v>757</v>
      </c>
      <c r="H623" s="18">
        <v>60</v>
      </c>
      <c r="I623" s="20">
        <v>14280</v>
      </c>
      <c r="J623" s="20">
        <f t="shared" si="23"/>
        <v>856800</v>
      </c>
      <c r="K623" s="19" t="s">
        <v>763</v>
      </c>
    </row>
    <row r="624" spans="1:11" x14ac:dyDescent="0.2">
      <c r="A624" s="65"/>
      <c r="B624" s="42"/>
      <c r="C624" s="18">
        <v>120</v>
      </c>
      <c r="D624" s="19" t="s">
        <v>805</v>
      </c>
      <c r="E624" s="19" t="s">
        <v>319</v>
      </c>
      <c r="F624" s="19"/>
      <c r="G624" s="18" t="s">
        <v>757</v>
      </c>
      <c r="H624" s="18">
        <v>10</v>
      </c>
      <c r="I624" s="20">
        <v>13090</v>
      </c>
      <c r="J624" s="20">
        <f t="shared" si="23"/>
        <v>130900</v>
      </c>
      <c r="K624" s="19" t="s">
        <v>763</v>
      </c>
    </row>
    <row r="625" spans="1:11" ht="78.75" x14ac:dyDescent="0.2">
      <c r="A625" s="65"/>
      <c r="B625" s="42"/>
      <c r="C625" s="18">
        <v>121</v>
      </c>
      <c r="D625" s="19" t="s">
        <v>806</v>
      </c>
      <c r="E625" s="19"/>
      <c r="F625" s="19"/>
      <c r="G625" s="18" t="s">
        <v>757</v>
      </c>
      <c r="H625" s="18">
        <v>55</v>
      </c>
      <c r="I625" s="20">
        <v>15470</v>
      </c>
      <c r="J625" s="20">
        <f t="shared" si="23"/>
        <v>850850</v>
      </c>
      <c r="K625" s="19" t="s">
        <v>830</v>
      </c>
    </row>
    <row r="626" spans="1:11" ht="45" x14ac:dyDescent="0.2">
      <c r="A626" s="65"/>
      <c r="B626" s="42"/>
      <c r="C626" s="18">
        <v>145</v>
      </c>
      <c r="D626" s="19" t="s">
        <v>807</v>
      </c>
      <c r="E626" s="19" t="s">
        <v>808</v>
      </c>
      <c r="F626" s="19"/>
      <c r="G626" s="18" t="s">
        <v>757</v>
      </c>
      <c r="H626" s="18">
        <v>14</v>
      </c>
      <c r="I626" s="20">
        <v>166600</v>
      </c>
      <c r="J626" s="20">
        <f t="shared" ref="J626:J651" si="24">+H626*I626</f>
        <v>2332400</v>
      </c>
      <c r="K626" s="19" t="s">
        <v>763</v>
      </c>
    </row>
    <row r="627" spans="1:11" ht="22.5" x14ac:dyDescent="0.2">
      <c r="A627" s="65"/>
      <c r="B627" s="42"/>
      <c r="C627" s="18">
        <v>156</v>
      </c>
      <c r="D627" s="19" t="s">
        <v>809</v>
      </c>
      <c r="E627" s="19"/>
      <c r="F627" s="19"/>
      <c r="G627" s="18" t="s">
        <v>757</v>
      </c>
      <c r="H627" s="18">
        <v>5</v>
      </c>
      <c r="I627" s="20">
        <v>14280</v>
      </c>
      <c r="J627" s="20">
        <f t="shared" si="24"/>
        <v>71400</v>
      </c>
      <c r="K627" s="19" t="s">
        <v>763</v>
      </c>
    </row>
    <row r="628" spans="1:11" ht="22.5" x14ac:dyDescent="0.2">
      <c r="A628" s="65"/>
      <c r="B628" s="42"/>
      <c r="C628" s="18">
        <v>160</v>
      </c>
      <c r="D628" s="19" t="s">
        <v>810</v>
      </c>
      <c r="E628" s="19" t="s">
        <v>811</v>
      </c>
      <c r="F628" s="19"/>
      <c r="G628" s="18" t="s">
        <v>827</v>
      </c>
      <c r="H628" s="18">
        <v>1</v>
      </c>
      <c r="I628" s="20">
        <v>714000</v>
      </c>
      <c r="J628" s="20">
        <f t="shared" si="24"/>
        <v>714000</v>
      </c>
      <c r="K628" s="19" t="s">
        <v>766</v>
      </c>
    </row>
    <row r="629" spans="1:11" ht="33.75" x14ac:dyDescent="0.2">
      <c r="A629" s="65"/>
      <c r="B629" s="42"/>
      <c r="C629" s="18">
        <v>161</v>
      </c>
      <c r="D629" s="19" t="s">
        <v>812</v>
      </c>
      <c r="E629" s="19" t="s">
        <v>811</v>
      </c>
      <c r="F629" s="19"/>
      <c r="G629" s="18" t="s">
        <v>827</v>
      </c>
      <c r="H629" s="18">
        <v>1</v>
      </c>
      <c r="I629" s="20">
        <v>678300</v>
      </c>
      <c r="J629" s="20">
        <f t="shared" si="24"/>
        <v>678300</v>
      </c>
      <c r="K629" s="19" t="s">
        <v>766</v>
      </c>
    </row>
    <row r="630" spans="1:11" ht="33.75" x14ac:dyDescent="0.2">
      <c r="A630" s="65"/>
      <c r="B630" s="42"/>
      <c r="C630" s="18">
        <v>179</v>
      </c>
      <c r="D630" s="19" t="s">
        <v>813</v>
      </c>
      <c r="E630" s="19" t="s">
        <v>84</v>
      </c>
      <c r="F630" s="19"/>
      <c r="G630" s="18" t="s">
        <v>757</v>
      </c>
      <c r="H630" s="18">
        <v>500</v>
      </c>
      <c r="I630" s="20">
        <v>1190</v>
      </c>
      <c r="J630" s="20">
        <f t="shared" si="24"/>
        <v>595000</v>
      </c>
      <c r="K630" s="19" t="s">
        <v>763</v>
      </c>
    </row>
    <row r="631" spans="1:11" ht="33.75" x14ac:dyDescent="0.2">
      <c r="A631" s="65"/>
      <c r="B631" s="42"/>
      <c r="C631" s="18">
        <v>184</v>
      </c>
      <c r="D631" s="19" t="s">
        <v>814</v>
      </c>
      <c r="E631" s="19"/>
      <c r="F631" s="19"/>
      <c r="G631" s="18" t="s">
        <v>757</v>
      </c>
      <c r="H631" s="18">
        <v>10</v>
      </c>
      <c r="I631" s="20">
        <v>28560</v>
      </c>
      <c r="J631" s="20">
        <f t="shared" si="24"/>
        <v>285600</v>
      </c>
      <c r="K631" s="19" t="s">
        <v>763</v>
      </c>
    </row>
    <row r="632" spans="1:11" ht="45" x14ac:dyDescent="0.2">
      <c r="A632" s="65"/>
      <c r="B632" s="42"/>
      <c r="C632" s="18">
        <v>215</v>
      </c>
      <c r="D632" s="19" t="s">
        <v>815</v>
      </c>
      <c r="E632" s="19" t="s">
        <v>81</v>
      </c>
      <c r="F632" s="19"/>
      <c r="G632" s="18" t="s">
        <v>757</v>
      </c>
      <c r="H632" s="18">
        <v>8</v>
      </c>
      <c r="I632" s="20">
        <v>357000</v>
      </c>
      <c r="J632" s="20">
        <f t="shared" si="24"/>
        <v>2856000</v>
      </c>
      <c r="K632" s="19" t="s">
        <v>762</v>
      </c>
    </row>
    <row r="633" spans="1:11" ht="45" x14ac:dyDescent="0.2">
      <c r="A633" s="65"/>
      <c r="B633" s="42"/>
      <c r="C633" s="18">
        <v>216</v>
      </c>
      <c r="D633" s="19" t="s">
        <v>816</v>
      </c>
      <c r="E633" s="19" t="s">
        <v>81</v>
      </c>
      <c r="F633" s="19"/>
      <c r="G633" s="18" t="s">
        <v>757</v>
      </c>
      <c r="H633" s="18">
        <v>10</v>
      </c>
      <c r="I633" s="20">
        <v>357000</v>
      </c>
      <c r="J633" s="20">
        <f t="shared" si="24"/>
        <v>3570000</v>
      </c>
      <c r="K633" s="19" t="s">
        <v>762</v>
      </c>
    </row>
    <row r="634" spans="1:11" ht="22.5" x14ac:dyDescent="0.2">
      <c r="A634" s="65"/>
      <c r="B634" s="42"/>
      <c r="C634" s="18">
        <v>218</v>
      </c>
      <c r="D634" s="19" t="s">
        <v>817</v>
      </c>
      <c r="E634" s="19" t="s">
        <v>81</v>
      </c>
      <c r="F634" s="19"/>
      <c r="G634" s="18" t="s">
        <v>757</v>
      </c>
      <c r="H634" s="18">
        <v>10</v>
      </c>
      <c r="I634" s="20">
        <v>47600</v>
      </c>
      <c r="J634" s="20">
        <f t="shared" si="24"/>
        <v>476000</v>
      </c>
      <c r="K634" s="19" t="s">
        <v>763</v>
      </c>
    </row>
    <row r="635" spans="1:11" ht="22.5" x14ac:dyDescent="0.2">
      <c r="A635" s="65"/>
      <c r="B635" s="42"/>
      <c r="C635" s="18">
        <v>219</v>
      </c>
      <c r="D635" s="19" t="s">
        <v>818</v>
      </c>
      <c r="E635" s="19" t="s">
        <v>81</v>
      </c>
      <c r="F635" s="19"/>
      <c r="G635" s="18" t="s">
        <v>757</v>
      </c>
      <c r="H635" s="18">
        <v>10</v>
      </c>
      <c r="I635" s="20">
        <v>142800</v>
      </c>
      <c r="J635" s="20">
        <f t="shared" si="24"/>
        <v>1428000</v>
      </c>
      <c r="K635" s="19" t="s">
        <v>762</v>
      </c>
    </row>
    <row r="636" spans="1:11" ht="22.5" x14ac:dyDescent="0.2">
      <c r="A636" s="65"/>
      <c r="B636" s="42"/>
      <c r="C636" s="18">
        <v>220</v>
      </c>
      <c r="D636" s="19" t="s">
        <v>819</v>
      </c>
      <c r="E636" s="19" t="s">
        <v>81</v>
      </c>
      <c r="F636" s="19"/>
      <c r="G636" s="18" t="s">
        <v>757</v>
      </c>
      <c r="H636" s="18">
        <v>5</v>
      </c>
      <c r="I636" s="20">
        <v>47600</v>
      </c>
      <c r="J636" s="20">
        <f t="shared" si="24"/>
        <v>238000</v>
      </c>
      <c r="K636" s="19" t="s">
        <v>763</v>
      </c>
    </row>
    <row r="637" spans="1:11" ht="22.5" x14ac:dyDescent="0.2">
      <c r="A637" s="65"/>
      <c r="B637" s="42"/>
      <c r="C637" s="18">
        <v>221</v>
      </c>
      <c r="D637" s="19" t="s">
        <v>820</v>
      </c>
      <c r="E637" s="19" t="s">
        <v>81</v>
      </c>
      <c r="F637" s="19"/>
      <c r="G637" s="18" t="s">
        <v>757</v>
      </c>
      <c r="H637" s="18">
        <v>5</v>
      </c>
      <c r="I637" s="20">
        <v>142800</v>
      </c>
      <c r="J637" s="20">
        <f t="shared" si="24"/>
        <v>714000</v>
      </c>
      <c r="K637" s="19" t="s">
        <v>762</v>
      </c>
    </row>
    <row r="638" spans="1:11" ht="33.75" x14ac:dyDescent="0.2">
      <c r="A638" s="65"/>
      <c r="B638" s="42"/>
      <c r="C638" s="18">
        <v>245</v>
      </c>
      <c r="D638" s="19" t="s">
        <v>821</v>
      </c>
      <c r="E638" s="19" t="s">
        <v>84</v>
      </c>
      <c r="F638" s="19"/>
      <c r="G638" s="18" t="s">
        <v>757</v>
      </c>
      <c r="H638" s="18">
        <v>1</v>
      </c>
      <c r="I638" s="20">
        <v>571200</v>
      </c>
      <c r="J638" s="20">
        <f t="shared" si="24"/>
        <v>571200</v>
      </c>
      <c r="K638" s="19" t="s">
        <v>763</v>
      </c>
    </row>
    <row r="639" spans="1:11" ht="22.5" x14ac:dyDescent="0.2">
      <c r="A639" s="65"/>
      <c r="B639" s="42"/>
      <c r="C639" s="18">
        <v>256</v>
      </c>
      <c r="D639" s="19" t="s">
        <v>822</v>
      </c>
      <c r="E639" s="19" t="s">
        <v>84</v>
      </c>
      <c r="F639" s="19"/>
      <c r="G639" s="18" t="s">
        <v>757</v>
      </c>
      <c r="H639" s="18">
        <v>4</v>
      </c>
      <c r="I639" s="20">
        <v>65450</v>
      </c>
      <c r="J639" s="20">
        <f t="shared" si="24"/>
        <v>261800</v>
      </c>
      <c r="K639" s="19" t="s">
        <v>762</v>
      </c>
    </row>
    <row r="640" spans="1:11" ht="22.5" x14ac:dyDescent="0.2">
      <c r="A640" s="65"/>
      <c r="B640" s="42"/>
      <c r="C640" s="18">
        <v>267</v>
      </c>
      <c r="D640" s="19" t="s">
        <v>824</v>
      </c>
      <c r="E640" s="19" t="s">
        <v>84</v>
      </c>
      <c r="F640" s="19"/>
      <c r="G640" s="18" t="s">
        <v>757</v>
      </c>
      <c r="H640" s="18">
        <v>1</v>
      </c>
      <c r="I640" s="20">
        <v>178500</v>
      </c>
      <c r="J640" s="20">
        <f t="shared" si="24"/>
        <v>178500</v>
      </c>
      <c r="K640" s="19" t="s">
        <v>763</v>
      </c>
    </row>
    <row r="641" spans="1:11" ht="22.5" x14ac:dyDescent="0.2">
      <c r="A641" s="65"/>
      <c r="B641" s="42"/>
      <c r="C641" s="18">
        <v>268</v>
      </c>
      <c r="D641" s="19" t="s">
        <v>825</v>
      </c>
      <c r="E641" s="19" t="s">
        <v>84</v>
      </c>
      <c r="F641" s="19"/>
      <c r="G641" s="18" t="s">
        <v>757</v>
      </c>
      <c r="H641" s="18">
        <v>1</v>
      </c>
      <c r="I641" s="20">
        <v>131376</v>
      </c>
      <c r="J641" s="20">
        <f t="shared" si="24"/>
        <v>131376</v>
      </c>
      <c r="K641" s="19" t="s">
        <v>763</v>
      </c>
    </row>
    <row r="642" spans="1:11" ht="22.5" x14ac:dyDescent="0.2">
      <c r="A642" s="65"/>
      <c r="B642" s="54">
        <v>4</v>
      </c>
      <c r="C642" s="18">
        <v>1</v>
      </c>
      <c r="D642" s="19" t="s">
        <v>831</v>
      </c>
      <c r="E642" s="19" t="s">
        <v>84</v>
      </c>
      <c r="F642" s="19"/>
      <c r="G642" s="18" t="s">
        <v>841</v>
      </c>
      <c r="H642" s="18">
        <v>3</v>
      </c>
      <c r="I642" s="20">
        <v>1309000</v>
      </c>
      <c r="J642" s="20">
        <f t="shared" si="24"/>
        <v>3927000</v>
      </c>
      <c r="K642" s="19" t="s">
        <v>762</v>
      </c>
    </row>
    <row r="643" spans="1:11" ht="22.5" x14ac:dyDescent="0.2">
      <c r="A643" s="65"/>
      <c r="B643" s="55"/>
      <c r="C643" s="18">
        <v>9</v>
      </c>
      <c r="D643" s="19" t="s">
        <v>832</v>
      </c>
      <c r="E643" s="19" t="s">
        <v>833</v>
      </c>
      <c r="F643" s="19"/>
      <c r="G643" s="18" t="s">
        <v>757</v>
      </c>
      <c r="H643" s="18">
        <v>10</v>
      </c>
      <c r="I643" s="20">
        <v>416500</v>
      </c>
      <c r="J643" s="20">
        <f t="shared" si="24"/>
        <v>4165000</v>
      </c>
      <c r="K643" s="19" t="s">
        <v>762</v>
      </c>
    </row>
    <row r="644" spans="1:11" ht="33.75" x14ac:dyDescent="0.2">
      <c r="A644" s="65"/>
      <c r="B644" s="55"/>
      <c r="C644" s="18">
        <v>24</v>
      </c>
      <c r="D644" s="19" t="s">
        <v>834</v>
      </c>
      <c r="E644" s="19" t="s">
        <v>84</v>
      </c>
      <c r="F644" s="19"/>
      <c r="G644" s="18" t="s">
        <v>842</v>
      </c>
      <c r="H644" s="18">
        <v>2</v>
      </c>
      <c r="I644" s="20">
        <v>106743</v>
      </c>
      <c r="J644" s="20">
        <f t="shared" si="24"/>
        <v>213486</v>
      </c>
      <c r="K644" s="19" t="s">
        <v>762</v>
      </c>
    </row>
    <row r="645" spans="1:11" ht="33.75" x14ac:dyDescent="0.2">
      <c r="A645" s="65"/>
      <c r="B645" s="55"/>
      <c r="C645" s="18">
        <v>31</v>
      </c>
      <c r="D645" s="19" t="s">
        <v>835</v>
      </c>
      <c r="E645" s="19" t="s">
        <v>836</v>
      </c>
      <c r="F645" s="19"/>
      <c r="G645" s="18" t="s">
        <v>757</v>
      </c>
      <c r="H645" s="18">
        <v>1</v>
      </c>
      <c r="I645" s="20">
        <v>142800</v>
      </c>
      <c r="J645" s="20">
        <f t="shared" si="24"/>
        <v>142800</v>
      </c>
      <c r="K645" s="19" t="s">
        <v>762</v>
      </c>
    </row>
    <row r="646" spans="1:11" x14ac:dyDescent="0.2">
      <c r="A646" s="65"/>
      <c r="B646" s="55"/>
      <c r="C646" s="18">
        <v>37</v>
      </c>
      <c r="D646" s="19" t="s">
        <v>837</v>
      </c>
      <c r="E646" s="19" t="s">
        <v>84</v>
      </c>
      <c r="F646" s="19"/>
      <c r="G646" s="18" t="s">
        <v>843</v>
      </c>
      <c r="H646" s="18">
        <v>2</v>
      </c>
      <c r="I646" s="20">
        <v>3570000</v>
      </c>
      <c r="J646" s="20">
        <f t="shared" si="24"/>
        <v>7140000</v>
      </c>
      <c r="K646" s="19" t="s">
        <v>762</v>
      </c>
    </row>
    <row r="647" spans="1:11" ht="22.5" x14ac:dyDescent="0.2">
      <c r="A647" s="65"/>
      <c r="B647" s="55"/>
      <c r="C647" s="18">
        <v>40</v>
      </c>
      <c r="D647" s="19" t="s">
        <v>838</v>
      </c>
      <c r="E647" s="19" t="s">
        <v>84</v>
      </c>
      <c r="F647" s="19"/>
      <c r="G647" s="18" t="s">
        <v>843</v>
      </c>
      <c r="H647" s="18">
        <v>12</v>
      </c>
      <c r="I647" s="20">
        <v>392700</v>
      </c>
      <c r="J647" s="20">
        <f t="shared" si="24"/>
        <v>4712400</v>
      </c>
      <c r="K647" s="19" t="s">
        <v>762</v>
      </c>
    </row>
    <row r="648" spans="1:11" ht="22.5" x14ac:dyDescent="0.2">
      <c r="A648" s="65"/>
      <c r="B648" s="55"/>
      <c r="C648" s="18">
        <v>47</v>
      </c>
      <c r="D648" s="19" t="s">
        <v>839</v>
      </c>
      <c r="E648" s="19" t="s">
        <v>840</v>
      </c>
      <c r="F648" s="19"/>
      <c r="G648" s="18" t="s">
        <v>828</v>
      </c>
      <c r="H648" s="18">
        <v>1</v>
      </c>
      <c r="I648" s="20">
        <v>416500</v>
      </c>
      <c r="J648" s="20">
        <f t="shared" si="24"/>
        <v>416500</v>
      </c>
      <c r="K648" s="19" t="s">
        <v>762</v>
      </c>
    </row>
    <row r="649" spans="1:11" ht="45" x14ac:dyDescent="0.2">
      <c r="A649" s="65"/>
      <c r="B649" s="55"/>
      <c r="C649" s="18">
        <v>57</v>
      </c>
      <c r="D649" s="19" t="s">
        <v>1201</v>
      </c>
      <c r="E649" s="19" t="s">
        <v>120</v>
      </c>
      <c r="F649" s="19"/>
      <c r="G649" s="18" t="s">
        <v>828</v>
      </c>
      <c r="H649" s="18">
        <v>5</v>
      </c>
      <c r="I649" s="20">
        <v>1047200</v>
      </c>
      <c r="J649" s="20">
        <f t="shared" si="24"/>
        <v>5236000</v>
      </c>
      <c r="K649" s="19" t="s">
        <v>762</v>
      </c>
    </row>
    <row r="650" spans="1:11" x14ac:dyDescent="0.2">
      <c r="A650" s="65"/>
      <c r="B650" s="55"/>
      <c r="C650" s="18">
        <v>58</v>
      </c>
      <c r="D650" s="19" t="s">
        <v>1202</v>
      </c>
      <c r="E650" s="19" t="s">
        <v>84</v>
      </c>
      <c r="F650" s="19"/>
      <c r="G650" s="18" t="s">
        <v>828</v>
      </c>
      <c r="H650" s="18">
        <v>3</v>
      </c>
      <c r="I650" s="20">
        <v>684250</v>
      </c>
      <c r="J650" s="20">
        <f t="shared" si="24"/>
        <v>2052750</v>
      </c>
      <c r="K650" s="19" t="s">
        <v>762</v>
      </c>
    </row>
    <row r="651" spans="1:11" ht="33.75" x14ac:dyDescent="0.2">
      <c r="A651" s="66"/>
      <c r="B651" s="56"/>
      <c r="C651" s="18">
        <v>83</v>
      </c>
      <c r="D651" s="19" t="s">
        <v>1236</v>
      </c>
      <c r="E651" s="19" t="s">
        <v>84</v>
      </c>
      <c r="F651" s="19"/>
      <c r="G651" s="18" t="s">
        <v>843</v>
      </c>
      <c r="H651" s="18">
        <v>1</v>
      </c>
      <c r="I651" s="20">
        <v>1868300</v>
      </c>
      <c r="J651" s="20">
        <f t="shared" si="24"/>
        <v>1868300</v>
      </c>
      <c r="K651" s="19" t="s">
        <v>762</v>
      </c>
    </row>
    <row r="652" spans="1:11" x14ac:dyDescent="0.2">
      <c r="A652" s="43" t="s">
        <v>844</v>
      </c>
      <c r="B652" s="44"/>
      <c r="C652" s="44"/>
      <c r="D652" s="44"/>
      <c r="E652" s="44"/>
      <c r="F652" s="44"/>
      <c r="G652" s="44"/>
      <c r="H652" s="44"/>
      <c r="I652" s="45"/>
      <c r="J652" s="22">
        <f>SUM(J529:J651)</f>
        <v>114003344</v>
      </c>
      <c r="K652" s="19"/>
    </row>
    <row r="653" spans="1:11" ht="35.25" customHeight="1" x14ac:dyDescent="0.2">
      <c r="A653" s="67" t="s">
        <v>845</v>
      </c>
      <c r="B653" s="42">
        <v>1</v>
      </c>
      <c r="C653" s="18">
        <v>168</v>
      </c>
      <c r="D653" s="19" t="s">
        <v>846</v>
      </c>
      <c r="E653" s="19">
        <v>250</v>
      </c>
      <c r="F653" s="19" t="s">
        <v>78</v>
      </c>
      <c r="G653" s="19" t="s">
        <v>378</v>
      </c>
      <c r="H653" s="18">
        <v>1</v>
      </c>
      <c r="I653" s="20">
        <v>498610</v>
      </c>
      <c r="J653" s="20">
        <f t="shared" ref="J653:J672" si="25">+H653*I653</f>
        <v>498610</v>
      </c>
      <c r="K653" s="19">
        <v>30</v>
      </c>
    </row>
    <row r="654" spans="1:11" ht="22.5" x14ac:dyDescent="0.2">
      <c r="A654" s="67"/>
      <c r="B654" s="42"/>
      <c r="C654" s="18">
        <v>223</v>
      </c>
      <c r="D654" s="19" t="s">
        <v>847</v>
      </c>
      <c r="E654" s="19">
        <v>25</v>
      </c>
      <c r="F654" s="19" t="s">
        <v>77</v>
      </c>
      <c r="G654" s="19" t="s">
        <v>849</v>
      </c>
      <c r="H654" s="18">
        <v>1</v>
      </c>
      <c r="I654" s="20">
        <v>952952</v>
      </c>
      <c r="J654" s="20">
        <f t="shared" si="25"/>
        <v>952952</v>
      </c>
      <c r="K654" s="19">
        <v>60</v>
      </c>
    </row>
    <row r="655" spans="1:11" ht="33.75" x14ac:dyDescent="0.2">
      <c r="A655" s="67"/>
      <c r="B655" s="42"/>
      <c r="C655" s="18">
        <v>297</v>
      </c>
      <c r="D655" s="19" t="s">
        <v>848</v>
      </c>
      <c r="E655" s="19">
        <v>100</v>
      </c>
      <c r="F655" s="19" t="s">
        <v>80</v>
      </c>
      <c r="G655" s="19" t="s">
        <v>849</v>
      </c>
      <c r="H655" s="18">
        <v>2</v>
      </c>
      <c r="I655" s="20">
        <v>216580</v>
      </c>
      <c r="J655" s="20">
        <f t="shared" si="25"/>
        <v>433160</v>
      </c>
      <c r="K655" s="19">
        <v>60</v>
      </c>
    </row>
    <row r="656" spans="1:11" x14ac:dyDescent="0.2">
      <c r="A656" s="67"/>
      <c r="B656" s="41">
        <v>2</v>
      </c>
      <c r="C656" s="18">
        <v>8</v>
      </c>
      <c r="D656" s="19" t="s">
        <v>850</v>
      </c>
      <c r="E656" s="19">
        <v>1000</v>
      </c>
      <c r="F656" s="19" t="s">
        <v>78</v>
      </c>
      <c r="G656" s="18" t="s">
        <v>405</v>
      </c>
      <c r="H656" s="18">
        <v>1</v>
      </c>
      <c r="I656" s="20">
        <v>53300</v>
      </c>
      <c r="J656" s="20">
        <f t="shared" si="25"/>
        <v>53300</v>
      </c>
      <c r="K656" s="19">
        <v>10</v>
      </c>
    </row>
    <row r="657" spans="1:11" x14ac:dyDescent="0.2">
      <c r="A657" s="67"/>
      <c r="B657" s="41"/>
      <c r="C657" s="18">
        <v>15</v>
      </c>
      <c r="D657" s="19" t="s">
        <v>851</v>
      </c>
      <c r="E657" s="19">
        <v>1000</v>
      </c>
      <c r="F657" s="19" t="s">
        <v>78</v>
      </c>
      <c r="G657" s="18" t="s">
        <v>405</v>
      </c>
      <c r="H657" s="18">
        <v>1</v>
      </c>
      <c r="I657" s="20">
        <v>47900</v>
      </c>
      <c r="J657" s="20">
        <f t="shared" si="25"/>
        <v>47900</v>
      </c>
      <c r="K657" s="19">
        <v>10</v>
      </c>
    </row>
    <row r="658" spans="1:11" ht="22.5" x14ac:dyDescent="0.2">
      <c r="A658" s="67"/>
      <c r="B658" s="41"/>
      <c r="C658" s="18">
        <v>16</v>
      </c>
      <c r="D658" s="19" t="s">
        <v>852</v>
      </c>
      <c r="E658" s="19">
        <v>0.5</v>
      </c>
      <c r="F658" s="19" t="s">
        <v>78</v>
      </c>
      <c r="G658" s="18" t="s">
        <v>857</v>
      </c>
      <c r="H658" s="18">
        <v>2</v>
      </c>
      <c r="I658" s="20">
        <v>2238271</v>
      </c>
      <c r="J658" s="20">
        <f t="shared" si="25"/>
        <v>4476542</v>
      </c>
      <c r="K658" s="19">
        <v>30</v>
      </c>
    </row>
    <row r="659" spans="1:11" x14ac:dyDescent="0.2">
      <c r="A659" s="67"/>
      <c r="B659" s="41"/>
      <c r="C659" s="18">
        <v>17</v>
      </c>
      <c r="D659" s="19" t="s">
        <v>853</v>
      </c>
      <c r="E659" s="19">
        <v>5</v>
      </c>
      <c r="F659" s="19" t="s">
        <v>78</v>
      </c>
      <c r="G659" s="18" t="s">
        <v>857</v>
      </c>
      <c r="H659" s="18">
        <v>2</v>
      </c>
      <c r="I659" s="20">
        <v>840378</v>
      </c>
      <c r="J659" s="20">
        <f t="shared" si="25"/>
        <v>1680756</v>
      </c>
      <c r="K659" s="19">
        <v>30</v>
      </c>
    </row>
    <row r="660" spans="1:11" ht="33.75" x14ac:dyDescent="0.2">
      <c r="A660" s="67"/>
      <c r="B660" s="41"/>
      <c r="C660" s="18">
        <v>23</v>
      </c>
      <c r="D660" s="19" t="s">
        <v>854</v>
      </c>
      <c r="E660" s="19" t="s">
        <v>212</v>
      </c>
      <c r="F660" s="19" t="s">
        <v>212</v>
      </c>
      <c r="G660" s="18" t="s">
        <v>857</v>
      </c>
      <c r="H660" s="18">
        <v>2</v>
      </c>
      <c r="I660" s="20">
        <v>606067</v>
      </c>
      <c r="J660" s="20">
        <f t="shared" si="25"/>
        <v>1212134</v>
      </c>
      <c r="K660" s="19">
        <v>30</v>
      </c>
    </row>
    <row r="661" spans="1:11" x14ac:dyDescent="0.2">
      <c r="A661" s="67"/>
      <c r="B661" s="41"/>
      <c r="C661" s="18">
        <v>48</v>
      </c>
      <c r="D661" s="19" t="s">
        <v>855</v>
      </c>
      <c r="E661" s="19" t="s">
        <v>856</v>
      </c>
      <c r="F661" s="19" t="s">
        <v>856</v>
      </c>
      <c r="G661" s="18" t="s">
        <v>858</v>
      </c>
      <c r="H661" s="18">
        <v>1</v>
      </c>
      <c r="I661" s="20">
        <v>105000</v>
      </c>
      <c r="J661" s="20">
        <f t="shared" si="25"/>
        <v>105000</v>
      </c>
      <c r="K661" s="19">
        <v>10</v>
      </c>
    </row>
    <row r="662" spans="1:11" ht="33.75" x14ac:dyDescent="0.2">
      <c r="A662" s="67"/>
      <c r="B662" s="41">
        <v>3</v>
      </c>
      <c r="C662" s="18">
        <v>86</v>
      </c>
      <c r="D662" s="19" t="s">
        <v>859</v>
      </c>
      <c r="E662" s="19" t="s">
        <v>860</v>
      </c>
      <c r="F662" s="19"/>
      <c r="G662" s="18" t="s">
        <v>876</v>
      </c>
      <c r="H662" s="18">
        <v>3</v>
      </c>
      <c r="I662" s="20">
        <v>12019</v>
      </c>
      <c r="J662" s="20">
        <f t="shared" si="25"/>
        <v>36057</v>
      </c>
      <c r="K662" s="19">
        <v>10</v>
      </c>
    </row>
    <row r="663" spans="1:11" ht="45" x14ac:dyDescent="0.2">
      <c r="A663" s="67"/>
      <c r="B663" s="41"/>
      <c r="C663" s="18">
        <v>87</v>
      </c>
      <c r="D663" s="19" t="s">
        <v>861</v>
      </c>
      <c r="E663" s="19"/>
      <c r="F663" s="19"/>
      <c r="G663" s="18" t="s">
        <v>877</v>
      </c>
      <c r="H663" s="18">
        <v>3</v>
      </c>
      <c r="I663" s="20">
        <v>22491</v>
      </c>
      <c r="J663" s="20">
        <f t="shared" si="25"/>
        <v>67473</v>
      </c>
      <c r="K663" s="19">
        <v>10</v>
      </c>
    </row>
    <row r="664" spans="1:11" ht="33.75" x14ac:dyDescent="0.2">
      <c r="A664" s="67"/>
      <c r="B664" s="41"/>
      <c r="C664" s="18">
        <v>95</v>
      </c>
      <c r="D664" s="19" t="s">
        <v>862</v>
      </c>
      <c r="E664" s="19"/>
      <c r="F664" s="19"/>
      <c r="G664" s="18" t="s">
        <v>356</v>
      </c>
      <c r="H664" s="18">
        <v>15</v>
      </c>
      <c r="I664" s="20">
        <v>3451</v>
      </c>
      <c r="J664" s="20">
        <f t="shared" si="25"/>
        <v>51765</v>
      </c>
      <c r="K664" s="19">
        <v>10</v>
      </c>
    </row>
    <row r="665" spans="1:11" ht="22.5" x14ac:dyDescent="0.2">
      <c r="A665" s="67"/>
      <c r="B665" s="41"/>
      <c r="C665" s="18">
        <v>96</v>
      </c>
      <c r="D665" s="19" t="s">
        <v>863</v>
      </c>
      <c r="E665" s="19"/>
      <c r="F665" s="19"/>
      <c r="G665" s="18" t="s">
        <v>356</v>
      </c>
      <c r="H665" s="18">
        <v>14</v>
      </c>
      <c r="I665" s="20">
        <v>2737</v>
      </c>
      <c r="J665" s="20">
        <f t="shared" si="25"/>
        <v>38318</v>
      </c>
      <c r="K665" s="19">
        <v>10</v>
      </c>
    </row>
    <row r="666" spans="1:11" x14ac:dyDescent="0.2">
      <c r="A666" s="67"/>
      <c r="B666" s="41"/>
      <c r="C666" s="18">
        <v>129</v>
      </c>
      <c r="D666" s="19" t="s">
        <v>864</v>
      </c>
      <c r="E666" s="19" t="s">
        <v>865</v>
      </c>
      <c r="F666" s="19"/>
      <c r="G666" s="18" t="s">
        <v>877</v>
      </c>
      <c r="H666" s="18">
        <v>17</v>
      </c>
      <c r="I666" s="20">
        <v>26656</v>
      </c>
      <c r="J666" s="20">
        <f t="shared" si="25"/>
        <v>453152</v>
      </c>
      <c r="K666" s="19">
        <v>10</v>
      </c>
    </row>
    <row r="667" spans="1:11" ht="22.5" x14ac:dyDescent="0.2">
      <c r="A667" s="67"/>
      <c r="B667" s="41"/>
      <c r="C667" s="18">
        <v>130</v>
      </c>
      <c r="D667" s="19" t="s">
        <v>866</v>
      </c>
      <c r="E667" s="19" t="s">
        <v>865</v>
      </c>
      <c r="F667" s="19"/>
      <c r="G667" s="18" t="s">
        <v>877</v>
      </c>
      <c r="H667" s="18">
        <v>16</v>
      </c>
      <c r="I667" s="20">
        <v>64022</v>
      </c>
      <c r="J667" s="20">
        <f t="shared" si="25"/>
        <v>1024352</v>
      </c>
      <c r="K667" s="19">
        <v>10</v>
      </c>
    </row>
    <row r="668" spans="1:11" ht="33.75" x14ac:dyDescent="0.2">
      <c r="A668" s="67"/>
      <c r="B668" s="41"/>
      <c r="C668" s="18">
        <v>140</v>
      </c>
      <c r="D668" s="19" t="s">
        <v>867</v>
      </c>
      <c r="E668" s="19" t="s">
        <v>868</v>
      </c>
      <c r="F668" s="19"/>
      <c r="G668" s="18" t="s">
        <v>878</v>
      </c>
      <c r="H668" s="18">
        <v>33</v>
      </c>
      <c r="I668" s="20">
        <v>7497</v>
      </c>
      <c r="J668" s="20">
        <f t="shared" si="25"/>
        <v>247401</v>
      </c>
      <c r="K668" s="19">
        <v>30</v>
      </c>
    </row>
    <row r="669" spans="1:11" ht="22.5" x14ac:dyDescent="0.2">
      <c r="A669" s="67"/>
      <c r="B669" s="41"/>
      <c r="C669" s="18">
        <v>144</v>
      </c>
      <c r="D669" s="19" t="s">
        <v>869</v>
      </c>
      <c r="E669" s="19" t="s">
        <v>84</v>
      </c>
      <c r="F669" s="19"/>
      <c r="G669" s="18" t="s">
        <v>356</v>
      </c>
      <c r="H669" s="18">
        <v>1000</v>
      </c>
      <c r="I669" s="20">
        <v>151</v>
      </c>
      <c r="J669" s="20">
        <f t="shared" si="25"/>
        <v>151000</v>
      </c>
      <c r="K669" s="19">
        <v>30</v>
      </c>
    </row>
    <row r="670" spans="1:11" ht="22.5" x14ac:dyDescent="0.2">
      <c r="A670" s="67"/>
      <c r="B670" s="41"/>
      <c r="C670" s="18">
        <v>168</v>
      </c>
      <c r="D670" s="19" t="s">
        <v>870</v>
      </c>
      <c r="E670" s="19" t="s">
        <v>85</v>
      </c>
      <c r="F670" s="19"/>
      <c r="G670" s="18" t="s">
        <v>877</v>
      </c>
      <c r="H670" s="18">
        <v>1</v>
      </c>
      <c r="I670" s="20">
        <v>26656</v>
      </c>
      <c r="J670" s="20">
        <f t="shared" si="25"/>
        <v>26656</v>
      </c>
      <c r="K670" s="19">
        <v>10</v>
      </c>
    </row>
    <row r="671" spans="1:11" x14ac:dyDescent="0.2">
      <c r="A671" s="67"/>
      <c r="B671" s="41"/>
      <c r="C671" s="18">
        <v>169</v>
      </c>
      <c r="D671" s="19" t="s">
        <v>871</v>
      </c>
      <c r="E671" s="19" t="s">
        <v>85</v>
      </c>
      <c r="F671" s="19"/>
      <c r="G671" s="18" t="s">
        <v>877</v>
      </c>
      <c r="H671" s="18">
        <v>16</v>
      </c>
      <c r="I671" s="20">
        <v>16660</v>
      </c>
      <c r="J671" s="20">
        <f t="shared" si="25"/>
        <v>266560</v>
      </c>
      <c r="K671" s="19">
        <v>10</v>
      </c>
    </row>
    <row r="672" spans="1:11" ht="56.25" x14ac:dyDescent="0.2">
      <c r="A672" s="67"/>
      <c r="B672" s="41"/>
      <c r="C672" s="18">
        <v>171</v>
      </c>
      <c r="D672" s="19" t="s">
        <v>872</v>
      </c>
      <c r="E672" s="19" t="s">
        <v>85</v>
      </c>
      <c r="F672" s="19"/>
      <c r="G672" s="18" t="s">
        <v>879</v>
      </c>
      <c r="H672" s="18">
        <v>5</v>
      </c>
      <c r="I672" s="20">
        <v>65331</v>
      </c>
      <c r="J672" s="20">
        <f t="shared" si="25"/>
        <v>326655</v>
      </c>
      <c r="K672" s="19">
        <v>10</v>
      </c>
    </row>
    <row r="673" spans="1:11" ht="22.5" x14ac:dyDescent="0.2">
      <c r="A673" s="67"/>
      <c r="B673" s="41"/>
      <c r="C673" s="18">
        <v>227</v>
      </c>
      <c r="D673" s="19" t="s">
        <v>873</v>
      </c>
      <c r="E673" s="19" t="s">
        <v>84</v>
      </c>
      <c r="F673" s="19"/>
      <c r="G673" s="18" t="s">
        <v>454</v>
      </c>
      <c r="H673" s="18">
        <v>6</v>
      </c>
      <c r="I673" s="20">
        <v>15232</v>
      </c>
      <c r="J673" s="20">
        <f t="shared" ref="J673:J747" si="26">+H673*I673</f>
        <v>91392</v>
      </c>
      <c r="K673" s="19">
        <v>10</v>
      </c>
    </row>
    <row r="674" spans="1:11" ht="33.75" x14ac:dyDescent="0.2">
      <c r="A674" s="67"/>
      <c r="B674" s="41"/>
      <c r="C674" s="18">
        <v>253</v>
      </c>
      <c r="D674" s="19" t="s">
        <v>874</v>
      </c>
      <c r="E674" s="19" t="s">
        <v>81</v>
      </c>
      <c r="F674" s="19"/>
      <c r="G674" s="18" t="s">
        <v>880</v>
      </c>
      <c r="H674" s="18">
        <v>3</v>
      </c>
      <c r="I674" s="20">
        <v>25228</v>
      </c>
      <c r="J674" s="20">
        <f t="shared" si="26"/>
        <v>75684</v>
      </c>
      <c r="K674" s="19">
        <v>10</v>
      </c>
    </row>
    <row r="675" spans="1:11" x14ac:dyDescent="0.2">
      <c r="A675" s="67"/>
      <c r="B675" s="41"/>
      <c r="C675" s="18">
        <v>274</v>
      </c>
      <c r="D675" s="19" t="s">
        <v>875</v>
      </c>
      <c r="E675" s="19" t="s">
        <v>81</v>
      </c>
      <c r="F675" s="19"/>
      <c r="G675" s="18" t="s">
        <v>454</v>
      </c>
      <c r="H675" s="18">
        <v>1</v>
      </c>
      <c r="I675" s="20">
        <v>19873</v>
      </c>
      <c r="J675" s="20">
        <f t="shared" si="26"/>
        <v>19873</v>
      </c>
      <c r="K675" s="19">
        <v>10</v>
      </c>
    </row>
    <row r="676" spans="1:11" x14ac:dyDescent="0.2">
      <c r="A676" s="43" t="s">
        <v>881</v>
      </c>
      <c r="B676" s="44"/>
      <c r="C676" s="44"/>
      <c r="D676" s="44"/>
      <c r="E676" s="44"/>
      <c r="F676" s="44"/>
      <c r="G676" s="44"/>
      <c r="H676" s="44"/>
      <c r="I676" s="45"/>
      <c r="J676" s="22">
        <f>SUM(J653:J675)</f>
        <v>12336692</v>
      </c>
      <c r="K676" s="19"/>
    </row>
    <row r="677" spans="1:11" ht="45" x14ac:dyDescent="0.2">
      <c r="A677" s="46" t="s">
        <v>1147</v>
      </c>
      <c r="B677" s="46">
        <v>3</v>
      </c>
      <c r="C677" s="18">
        <v>2</v>
      </c>
      <c r="D677" s="19" t="s">
        <v>1148</v>
      </c>
      <c r="E677" s="19" t="s">
        <v>84</v>
      </c>
      <c r="F677" s="19"/>
      <c r="G677" s="18" t="s">
        <v>1159</v>
      </c>
      <c r="H677" s="18">
        <v>76</v>
      </c>
      <c r="I677" s="20">
        <v>55573</v>
      </c>
      <c r="J677" s="20">
        <f t="shared" si="26"/>
        <v>4223548</v>
      </c>
      <c r="K677" s="19">
        <v>60</v>
      </c>
    </row>
    <row r="678" spans="1:11" ht="22.5" x14ac:dyDescent="0.2">
      <c r="A678" s="47"/>
      <c r="B678" s="47"/>
      <c r="C678" s="18">
        <v>10</v>
      </c>
      <c r="D678" s="19" t="s">
        <v>1149</v>
      </c>
      <c r="E678" s="19"/>
      <c r="F678" s="19"/>
      <c r="G678" s="18" t="s">
        <v>1159</v>
      </c>
      <c r="H678" s="18">
        <v>5</v>
      </c>
      <c r="I678" s="20">
        <v>80325</v>
      </c>
      <c r="J678" s="20">
        <f t="shared" si="26"/>
        <v>401625</v>
      </c>
      <c r="K678" s="19">
        <v>60</v>
      </c>
    </row>
    <row r="679" spans="1:11" ht="22.5" x14ac:dyDescent="0.2">
      <c r="A679" s="47"/>
      <c r="B679" s="47"/>
      <c r="C679" s="18">
        <v>12</v>
      </c>
      <c r="D679" s="19" t="s">
        <v>1150</v>
      </c>
      <c r="E679" s="19"/>
      <c r="F679" s="19"/>
      <c r="G679" s="18" t="s">
        <v>1159</v>
      </c>
      <c r="H679" s="18">
        <v>4</v>
      </c>
      <c r="I679" s="20">
        <v>29750</v>
      </c>
      <c r="J679" s="20">
        <f t="shared" si="26"/>
        <v>119000</v>
      </c>
      <c r="K679" s="19">
        <v>60</v>
      </c>
    </row>
    <row r="680" spans="1:11" ht="33.75" x14ac:dyDescent="0.2">
      <c r="A680" s="47"/>
      <c r="B680" s="47"/>
      <c r="C680" s="18">
        <v>41</v>
      </c>
      <c r="D680" s="19" t="s">
        <v>1151</v>
      </c>
      <c r="E680" s="19" t="s">
        <v>1152</v>
      </c>
      <c r="F680" s="19"/>
      <c r="G680" s="18" t="s">
        <v>1159</v>
      </c>
      <c r="H680" s="18">
        <v>2</v>
      </c>
      <c r="I680" s="20">
        <v>142800</v>
      </c>
      <c r="J680" s="20">
        <f t="shared" si="26"/>
        <v>285600</v>
      </c>
      <c r="K680" s="19">
        <v>60</v>
      </c>
    </row>
    <row r="681" spans="1:11" ht="22.5" x14ac:dyDescent="0.2">
      <c r="A681" s="47"/>
      <c r="B681" s="47"/>
      <c r="C681" s="18">
        <v>52</v>
      </c>
      <c r="D681" s="19" t="s">
        <v>1153</v>
      </c>
      <c r="E681" s="19"/>
      <c r="F681" s="19"/>
      <c r="G681" s="18" t="s">
        <v>1159</v>
      </c>
      <c r="H681" s="18">
        <v>2</v>
      </c>
      <c r="I681" s="20">
        <v>97580</v>
      </c>
      <c r="J681" s="20">
        <f t="shared" si="26"/>
        <v>195160</v>
      </c>
      <c r="K681" s="19">
        <v>60</v>
      </c>
    </row>
    <row r="682" spans="1:11" ht="33.75" x14ac:dyDescent="0.2">
      <c r="A682" s="47"/>
      <c r="B682" s="47"/>
      <c r="C682" s="18">
        <v>58</v>
      </c>
      <c r="D682" s="19" t="s">
        <v>1154</v>
      </c>
      <c r="E682" s="19"/>
      <c r="F682" s="19"/>
      <c r="G682" s="18" t="s">
        <v>1160</v>
      </c>
      <c r="H682" s="18">
        <v>4</v>
      </c>
      <c r="I682" s="20">
        <v>116620</v>
      </c>
      <c r="J682" s="20">
        <f t="shared" si="26"/>
        <v>466480</v>
      </c>
      <c r="K682" s="19">
        <v>60</v>
      </c>
    </row>
    <row r="683" spans="1:11" ht="33.75" x14ac:dyDescent="0.2">
      <c r="A683" s="47"/>
      <c r="B683" s="47"/>
      <c r="C683" s="18">
        <v>103</v>
      </c>
      <c r="D683" s="19" t="s">
        <v>1155</v>
      </c>
      <c r="E683" s="19"/>
      <c r="F683" s="19"/>
      <c r="G683" s="18" t="s">
        <v>1160</v>
      </c>
      <c r="H683" s="18">
        <v>5</v>
      </c>
      <c r="I683" s="20">
        <v>47600</v>
      </c>
      <c r="J683" s="20">
        <f t="shared" si="26"/>
        <v>238000</v>
      </c>
      <c r="K683" s="19">
        <v>60</v>
      </c>
    </row>
    <row r="684" spans="1:11" ht="45" x14ac:dyDescent="0.2">
      <c r="A684" s="47"/>
      <c r="B684" s="47"/>
      <c r="C684" s="18">
        <v>187</v>
      </c>
      <c r="D684" s="19" t="s">
        <v>1156</v>
      </c>
      <c r="E684" s="19" t="s">
        <v>319</v>
      </c>
      <c r="F684" s="19"/>
      <c r="G684" s="18" t="s">
        <v>1159</v>
      </c>
      <c r="H684" s="18">
        <v>8</v>
      </c>
      <c r="I684" s="20">
        <v>392700</v>
      </c>
      <c r="J684" s="20">
        <f t="shared" si="26"/>
        <v>3141600</v>
      </c>
      <c r="K684" s="19">
        <v>60</v>
      </c>
    </row>
    <row r="685" spans="1:11" ht="22.5" x14ac:dyDescent="0.2">
      <c r="A685" s="47"/>
      <c r="B685" s="47"/>
      <c r="C685" s="18">
        <v>243</v>
      </c>
      <c r="D685" s="19" t="s">
        <v>1157</v>
      </c>
      <c r="E685" s="19" t="s">
        <v>84</v>
      </c>
      <c r="F685" s="19"/>
      <c r="G685" s="18" t="s">
        <v>1159</v>
      </c>
      <c r="H685" s="18">
        <v>20</v>
      </c>
      <c r="I685" s="20">
        <v>232050</v>
      </c>
      <c r="J685" s="20">
        <f t="shared" si="26"/>
        <v>4641000</v>
      </c>
      <c r="K685" s="19">
        <v>60</v>
      </c>
    </row>
    <row r="686" spans="1:11" x14ac:dyDescent="0.2">
      <c r="A686" s="48"/>
      <c r="B686" s="48"/>
      <c r="C686" s="18">
        <v>244</v>
      </c>
      <c r="D686" s="19" t="s">
        <v>1158</v>
      </c>
      <c r="E686" s="19" t="s">
        <v>84</v>
      </c>
      <c r="F686" s="19"/>
      <c r="G686" s="18" t="s">
        <v>1159</v>
      </c>
      <c r="H686" s="18">
        <v>8</v>
      </c>
      <c r="I686" s="20">
        <v>678300</v>
      </c>
      <c r="J686" s="20">
        <f t="shared" si="26"/>
        <v>5426400</v>
      </c>
      <c r="K686" s="19">
        <v>60</v>
      </c>
    </row>
    <row r="687" spans="1:11" x14ac:dyDescent="0.2">
      <c r="A687" s="43" t="s">
        <v>1161</v>
      </c>
      <c r="B687" s="44"/>
      <c r="C687" s="44"/>
      <c r="D687" s="44"/>
      <c r="E687" s="44"/>
      <c r="F687" s="44"/>
      <c r="G687" s="44"/>
      <c r="H687" s="44"/>
      <c r="I687" s="45"/>
      <c r="J687" s="22">
        <f>SUM(J677:J686)</f>
        <v>19138413</v>
      </c>
      <c r="K687" s="19"/>
    </row>
    <row r="688" spans="1:11" ht="33.75" x14ac:dyDescent="0.2">
      <c r="A688" s="42" t="s">
        <v>909</v>
      </c>
      <c r="B688" s="41">
        <v>1</v>
      </c>
      <c r="C688" s="18">
        <v>7</v>
      </c>
      <c r="D688" s="19" t="s">
        <v>882</v>
      </c>
      <c r="E688" s="19">
        <v>4000</v>
      </c>
      <c r="F688" s="19" t="s">
        <v>78</v>
      </c>
      <c r="G688" s="18" t="s">
        <v>904</v>
      </c>
      <c r="H688" s="18">
        <v>1</v>
      </c>
      <c r="I688" s="20">
        <v>577864</v>
      </c>
      <c r="J688" s="20">
        <f t="shared" si="26"/>
        <v>577864</v>
      </c>
      <c r="K688" s="19" t="s">
        <v>648</v>
      </c>
    </row>
    <row r="689" spans="1:11" ht="22.5" x14ac:dyDescent="0.2">
      <c r="A689" s="42"/>
      <c r="B689" s="41"/>
      <c r="C689" s="18">
        <v>20</v>
      </c>
      <c r="D689" s="19" t="s">
        <v>883</v>
      </c>
      <c r="E689" s="19">
        <v>1000</v>
      </c>
      <c r="F689" s="19" t="s">
        <v>78</v>
      </c>
      <c r="G689" s="18" t="s">
        <v>904</v>
      </c>
      <c r="H689" s="18">
        <v>2</v>
      </c>
      <c r="I689" s="20">
        <v>592620</v>
      </c>
      <c r="J689" s="20">
        <f t="shared" si="26"/>
        <v>1185240</v>
      </c>
      <c r="K689" s="19" t="s">
        <v>648</v>
      </c>
    </row>
    <row r="690" spans="1:11" ht="22.5" x14ac:dyDescent="0.2">
      <c r="A690" s="42"/>
      <c r="B690" s="41"/>
      <c r="C690" s="18">
        <v>46</v>
      </c>
      <c r="D690" s="19" t="s">
        <v>884</v>
      </c>
      <c r="E690" s="19" t="s">
        <v>885</v>
      </c>
      <c r="F690" s="19" t="s">
        <v>85</v>
      </c>
      <c r="G690" s="18" t="s">
        <v>905</v>
      </c>
      <c r="H690" s="18">
        <v>8</v>
      </c>
      <c r="I690" s="20">
        <v>26500</v>
      </c>
      <c r="J690" s="20">
        <f t="shared" si="26"/>
        <v>212000</v>
      </c>
      <c r="K690" s="19" t="s">
        <v>648</v>
      </c>
    </row>
    <row r="691" spans="1:11" ht="22.5" x14ac:dyDescent="0.2">
      <c r="A691" s="42"/>
      <c r="B691" s="41"/>
      <c r="C691" s="18">
        <v>49</v>
      </c>
      <c r="D691" s="19" t="s">
        <v>886</v>
      </c>
      <c r="E691" s="19">
        <v>25</v>
      </c>
      <c r="F691" s="19" t="s">
        <v>77</v>
      </c>
      <c r="G691" s="18" t="s">
        <v>906</v>
      </c>
      <c r="H691" s="18">
        <v>2</v>
      </c>
      <c r="I691" s="20">
        <v>217770</v>
      </c>
      <c r="J691" s="20">
        <f t="shared" si="26"/>
        <v>435540</v>
      </c>
      <c r="K691" s="19" t="s">
        <v>648</v>
      </c>
    </row>
    <row r="692" spans="1:11" ht="22.5" x14ac:dyDescent="0.2">
      <c r="A692" s="42"/>
      <c r="B692" s="41"/>
      <c r="C692" s="18">
        <v>167</v>
      </c>
      <c r="D692" s="19" t="s">
        <v>887</v>
      </c>
      <c r="E692" s="19">
        <v>250</v>
      </c>
      <c r="F692" s="19" t="s">
        <v>77</v>
      </c>
      <c r="G692" s="18" t="s">
        <v>904</v>
      </c>
      <c r="H692" s="18">
        <v>2</v>
      </c>
      <c r="I692" s="20">
        <v>428400</v>
      </c>
      <c r="J692" s="20">
        <f t="shared" si="26"/>
        <v>856800</v>
      </c>
      <c r="K692" s="19" t="s">
        <v>648</v>
      </c>
    </row>
    <row r="693" spans="1:11" ht="22.5" x14ac:dyDescent="0.2">
      <c r="A693" s="42"/>
      <c r="B693" s="41"/>
      <c r="C693" s="18">
        <v>171</v>
      </c>
      <c r="D693" s="19" t="s">
        <v>888</v>
      </c>
      <c r="E693" s="19" t="s">
        <v>540</v>
      </c>
      <c r="F693" s="19" t="s">
        <v>77</v>
      </c>
      <c r="G693" s="18" t="s">
        <v>904</v>
      </c>
      <c r="H693" s="18">
        <v>1</v>
      </c>
      <c r="I693" s="20">
        <v>1149302</v>
      </c>
      <c r="J693" s="20">
        <f t="shared" si="26"/>
        <v>1149302</v>
      </c>
      <c r="K693" s="19" t="s">
        <v>648</v>
      </c>
    </row>
    <row r="694" spans="1:11" ht="56.25" x14ac:dyDescent="0.2">
      <c r="A694" s="42"/>
      <c r="B694" s="41"/>
      <c r="C694" s="18">
        <v>182</v>
      </c>
      <c r="D694" s="19" t="s">
        <v>889</v>
      </c>
      <c r="E694" s="19">
        <v>500</v>
      </c>
      <c r="F694" s="19" t="s">
        <v>78</v>
      </c>
      <c r="G694" s="18" t="s">
        <v>904</v>
      </c>
      <c r="H694" s="18">
        <v>2</v>
      </c>
      <c r="I694" s="20">
        <v>311918</v>
      </c>
      <c r="J694" s="20">
        <f t="shared" si="26"/>
        <v>623836</v>
      </c>
      <c r="K694" s="19" t="s">
        <v>648</v>
      </c>
    </row>
    <row r="695" spans="1:11" ht="22.5" x14ac:dyDescent="0.2">
      <c r="A695" s="42"/>
      <c r="B695" s="41"/>
      <c r="C695" s="18">
        <v>206</v>
      </c>
      <c r="D695" s="19" t="s">
        <v>890</v>
      </c>
      <c r="E695" s="19"/>
      <c r="F695" s="19" t="s">
        <v>81</v>
      </c>
      <c r="G695" s="18" t="s">
        <v>904</v>
      </c>
      <c r="H695" s="18">
        <v>4</v>
      </c>
      <c r="I695" s="20">
        <v>112098</v>
      </c>
      <c r="J695" s="20">
        <f t="shared" si="26"/>
        <v>448392</v>
      </c>
      <c r="K695" s="19" t="s">
        <v>648</v>
      </c>
    </row>
    <row r="696" spans="1:11" ht="22.5" x14ac:dyDescent="0.2">
      <c r="A696" s="42"/>
      <c r="B696" s="41"/>
      <c r="C696" s="18">
        <v>209</v>
      </c>
      <c r="D696" s="19" t="s">
        <v>891</v>
      </c>
      <c r="E696" s="19">
        <v>1000</v>
      </c>
      <c r="F696" s="19" t="s">
        <v>77</v>
      </c>
      <c r="G696" s="18" t="s">
        <v>907</v>
      </c>
      <c r="H696" s="18">
        <v>4</v>
      </c>
      <c r="I696" s="20">
        <v>21123</v>
      </c>
      <c r="J696" s="20">
        <f t="shared" si="26"/>
        <v>84492</v>
      </c>
      <c r="K696" s="19" t="s">
        <v>648</v>
      </c>
    </row>
    <row r="697" spans="1:11" ht="22.5" x14ac:dyDescent="0.2">
      <c r="A697" s="42"/>
      <c r="B697" s="41"/>
      <c r="C697" s="18">
        <v>210</v>
      </c>
      <c r="D697" s="19" t="s">
        <v>892</v>
      </c>
      <c r="E697" s="19">
        <v>1</v>
      </c>
      <c r="F697" s="19" t="s">
        <v>76</v>
      </c>
      <c r="G697" s="18" t="s">
        <v>907</v>
      </c>
      <c r="H697" s="18">
        <v>5</v>
      </c>
      <c r="I697" s="20">
        <v>298</v>
      </c>
      <c r="J697" s="20">
        <f t="shared" si="26"/>
        <v>1490</v>
      </c>
      <c r="K697" s="19" t="s">
        <v>648</v>
      </c>
    </row>
    <row r="698" spans="1:11" ht="22.5" x14ac:dyDescent="0.2">
      <c r="A698" s="42"/>
      <c r="B698" s="41"/>
      <c r="C698" s="18">
        <v>225</v>
      </c>
      <c r="D698" s="19" t="s">
        <v>641</v>
      </c>
      <c r="E698" s="19">
        <v>4</v>
      </c>
      <c r="F698" s="19" t="s">
        <v>191</v>
      </c>
      <c r="G698" s="18" t="s">
        <v>904</v>
      </c>
      <c r="H698" s="18">
        <v>2</v>
      </c>
      <c r="I698" s="20">
        <v>373363</v>
      </c>
      <c r="J698" s="20">
        <f t="shared" si="26"/>
        <v>746726</v>
      </c>
      <c r="K698" s="19" t="s">
        <v>648</v>
      </c>
    </row>
    <row r="699" spans="1:11" ht="22.5" x14ac:dyDescent="0.2">
      <c r="A699" s="42"/>
      <c r="B699" s="41"/>
      <c r="C699" s="18">
        <v>227</v>
      </c>
      <c r="D699" s="19" t="s">
        <v>893</v>
      </c>
      <c r="E699" s="19">
        <v>250</v>
      </c>
      <c r="F699" s="19" t="s">
        <v>77</v>
      </c>
      <c r="G699" s="18" t="s">
        <v>904</v>
      </c>
      <c r="H699" s="18">
        <v>1</v>
      </c>
      <c r="I699" s="20">
        <v>273118</v>
      </c>
      <c r="J699" s="20">
        <f t="shared" si="26"/>
        <v>273118</v>
      </c>
      <c r="K699" s="19" t="s">
        <v>648</v>
      </c>
    </row>
    <row r="700" spans="1:11" ht="22.5" x14ac:dyDescent="0.2">
      <c r="A700" s="42"/>
      <c r="B700" s="41"/>
      <c r="C700" s="18">
        <v>230</v>
      </c>
      <c r="D700" s="19" t="s">
        <v>894</v>
      </c>
      <c r="E700" s="19">
        <v>250</v>
      </c>
      <c r="F700" s="19" t="s">
        <v>78</v>
      </c>
      <c r="G700" s="18" t="s">
        <v>904</v>
      </c>
      <c r="H700" s="18">
        <v>1</v>
      </c>
      <c r="I700" s="20">
        <v>1154003</v>
      </c>
      <c r="J700" s="20">
        <f t="shared" si="26"/>
        <v>1154003</v>
      </c>
      <c r="K700" s="19" t="s">
        <v>648</v>
      </c>
    </row>
    <row r="701" spans="1:11" ht="78.75" x14ac:dyDescent="0.2">
      <c r="A701" s="42"/>
      <c r="B701" s="41"/>
      <c r="C701" s="18">
        <v>241</v>
      </c>
      <c r="D701" s="19" t="s">
        <v>895</v>
      </c>
      <c r="E701" s="19">
        <v>500</v>
      </c>
      <c r="F701" s="19" t="s">
        <v>78</v>
      </c>
      <c r="G701" s="18" t="s">
        <v>908</v>
      </c>
      <c r="H701" s="18">
        <v>2</v>
      </c>
      <c r="I701" s="20">
        <v>448928</v>
      </c>
      <c r="J701" s="20">
        <f t="shared" si="26"/>
        <v>897856</v>
      </c>
      <c r="K701" s="19" t="s">
        <v>648</v>
      </c>
    </row>
    <row r="702" spans="1:11" ht="78.75" x14ac:dyDescent="0.2">
      <c r="A702" s="42"/>
      <c r="B702" s="41"/>
      <c r="C702" s="18">
        <v>242</v>
      </c>
      <c r="D702" s="19" t="s">
        <v>896</v>
      </c>
      <c r="E702" s="19">
        <v>500</v>
      </c>
      <c r="F702" s="19" t="s">
        <v>78</v>
      </c>
      <c r="G702" s="18" t="s">
        <v>908</v>
      </c>
      <c r="H702" s="18">
        <v>2</v>
      </c>
      <c r="I702" s="20">
        <v>448928</v>
      </c>
      <c r="J702" s="20">
        <f t="shared" si="26"/>
        <v>897856</v>
      </c>
      <c r="K702" s="19" t="s">
        <v>648</v>
      </c>
    </row>
    <row r="703" spans="1:11" ht="33.75" x14ac:dyDescent="0.2">
      <c r="A703" s="42"/>
      <c r="B703" s="41"/>
      <c r="C703" s="18">
        <v>252</v>
      </c>
      <c r="D703" s="19" t="s">
        <v>70</v>
      </c>
      <c r="E703" s="19">
        <v>500</v>
      </c>
      <c r="F703" s="19" t="s">
        <v>78</v>
      </c>
      <c r="G703" s="18" t="s">
        <v>908</v>
      </c>
      <c r="H703" s="18">
        <v>2</v>
      </c>
      <c r="I703" s="20">
        <v>2118396</v>
      </c>
      <c r="J703" s="20">
        <f t="shared" si="26"/>
        <v>4236792</v>
      </c>
      <c r="K703" s="19" t="s">
        <v>648</v>
      </c>
    </row>
    <row r="704" spans="1:11" ht="22.5" x14ac:dyDescent="0.2">
      <c r="A704" s="42"/>
      <c r="B704" s="41"/>
      <c r="C704" s="18">
        <v>257</v>
      </c>
      <c r="D704" s="19" t="s">
        <v>897</v>
      </c>
      <c r="E704" s="19">
        <v>100</v>
      </c>
      <c r="F704" s="19" t="s">
        <v>77</v>
      </c>
      <c r="G704" s="18" t="s">
        <v>904</v>
      </c>
      <c r="H704" s="18">
        <v>1</v>
      </c>
      <c r="I704" s="20">
        <v>544280</v>
      </c>
      <c r="J704" s="20">
        <f t="shared" si="26"/>
        <v>544280</v>
      </c>
      <c r="K704" s="19" t="s">
        <v>648</v>
      </c>
    </row>
    <row r="705" spans="1:11" ht="22.5" x14ac:dyDescent="0.2">
      <c r="A705" s="42"/>
      <c r="B705" s="41"/>
      <c r="C705" s="18">
        <v>277</v>
      </c>
      <c r="D705" s="19" t="s">
        <v>898</v>
      </c>
      <c r="E705" s="19">
        <v>100</v>
      </c>
      <c r="F705" s="19" t="s">
        <v>77</v>
      </c>
      <c r="G705" s="18" t="s">
        <v>904</v>
      </c>
      <c r="H705" s="18">
        <v>1</v>
      </c>
      <c r="I705" s="20">
        <v>260432</v>
      </c>
      <c r="J705" s="20">
        <f t="shared" si="26"/>
        <v>260432</v>
      </c>
      <c r="K705" s="19" t="s">
        <v>648</v>
      </c>
    </row>
    <row r="706" spans="1:11" ht="22.5" x14ac:dyDescent="0.2">
      <c r="A706" s="42"/>
      <c r="B706" s="41"/>
      <c r="C706" s="18">
        <v>283</v>
      </c>
      <c r="D706" s="19" t="s">
        <v>899</v>
      </c>
      <c r="E706" s="19">
        <v>1000</v>
      </c>
      <c r="F706" s="19" t="s">
        <v>77</v>
      </c>
      <c r="G706" s="18" t="s">
        <v>907</v>
      </c>
      <c r="H706" s="18">
        <v>2</v>
      </c>
      <c r="I706" s="20">
        <v>172253</v>
      </c>
      <c r="J706" s="20">
        <f t="shared" si="26"/>
        <v>344506</v>
      </c>
      <c r="K706" s="19" t="s">
        <v>648</v>
      </c>
    </row>
    <row r="707" spans="1:11" ht="22.5" x14ac:dyDescent="0.2">
      <c r="A707" s="42"/>
      <c r="B707" s="41"/>
      <c r="C707" s="18">
        <v>284</v>
      </c>
      <c r="D707" s="19" t="s">
        <v>900</v>
      </c>
      <c r="E707" s="19">
        <v>1000</v>
      </c>
      <c r="F707" s="19" t="s">
        <v>77</v>
      </c>
      <c r="G707" s="18" t="s">
        <v>907</v>
      </c>
      <c r="H707" s="18">
        <v>5</v>
      </c>
      <c r="I707" s="20">
        <v>260313</v>
      </c>
      <c r="J707" s="20">
        <f t="shared" si="26"/>
        <v>1301565</v>
      </c>
      <c r="K707" s="19" t="s">
        <v>648</v>
      </c>
    </row>
    <row r="708" spans="1:11" ht="22.5" x14ac:dyDescent="0.2">
      <c r="A708" s="42"/>
      <c r="B708" s="41"/>
      <c r="C708" s="18">
        <v>299</v>
      </c>
      <c r="D708" s="19" t="s">
        <v>901</v>
      </c>
      <c r="E708" s="19">
        <v>250</v>
      </c>
      <c r="F708" s="19" t="s">
        <v>80</v>
      </c>
      <c r="G708" s="18" t="s">
        <v>904</v>
      </c>
      <c r="H708" s="18">
        <v>1</v>
      </c>
      <c r="I708" s="20">
        <v>4902503</v>
      </c>
      <c r="J708" s="20">
        <f t="shared" si="26"/>
        <v>4902503</v>
      </c>
      <c r="K708" s="19" t="s">
        <v>648</v>
      </c>
    </row>
    <row r="709" spans="1:11" ht="22.5" x14ac:dyDescent="0.2">
      <c r="A709" s="42"/>
      <c r="B709" s="41"/>
      <c r="C709" s="18">
        <v>330</v>
      </c>
      <c r="D709" s="19" t="s">
        <v>902</v>
      </c>
      <c r="E709" s="19">
        <v>1000</v>
      </c>
      <c r="F709" s="19" t="s">
        <v>78</v>
      </c>
      <c r="G709" s="18" t="s">
        <v>904</v>
      </c>
      <c r="H709" s="18">
        <v>1</v>
      </c>
      <c r="I709" s="20">
        <v>303153</v>
      </c>
      <c r="J709" s="20">
        <f t="shared" si="26"/>
        <v>303153</v>
      </c>
      <c r="K709" s="19" t="s">
        <v>648</v>
      </c>
    </row>
    <row r="710" spans="1:11" ht="22.5" x14ac:dyDescent="0.2">
      <c r="A710" s="42"/>
      <c r="B710" s="41"/>
      <c r="C710" s="18">
        <v>331</v>
      </c>
      <c r="D710" s="19" t="s">
        <v>903</v>
      </c>
      <c r="E710" s="19">
        <v>1000</v>
      </c>
      <c r="F710" s="19" t="s">
        <v>76</v>
      </c>
      <c r="G710" s="18" t="s">
        <v>904</v>
      </c>
      <c r="H710" s="18">
        <v>1</v>
      </c>
      <c r="I710" s="20">
        <v>410253</v>
      </c>
      <c r="J710" s="20">
        <f t="shared" si="26"/>
        <v>410253</v>
      </c>
      <c r="K710" s="19" t="s">
        <v>648</v>
      </c>
    </row>
    <row r="711" spans="1:11" ht="22.5" x14ac:dyDescent="0.2">
      <c r="A711" s="42"/>
      <c r="B711" s="41">
        <v>2</v>
      </c>
      <c r="C711" s="18">
        <v>30</v>
      </c>
      <c r="D711" s="19" t="s">
        <v>910</v>
      </c>
      <c r="E711" s="19" t="s">
        <v>59</v>
      </c>
      <c r="F711" s="19" t="s">
        <v>99</v>
      </c>
      <c r="G711" s="18" t="s">
        <v>912</v>
      </c>
      <c r="H711" s="18">
        <v>1</v>
      </c>
      <c r="I711" s="20">
        <v>779634</v>
      </c>
      <c r="J711" s="20">
        <f t="shared" si="26"/>
        <v>779634</v>
      </c>
      <c r="K711" s="19" t="s">
        <v>913</v>
      </c>
    </row>
    <row r="712" spans="1:11" ht="22.5" x14ac:dyDescent="0.2">
      <c r="A712" s="42"/>
      <c r="B712" s="41"/>
      <c r="C712" s="18">
        <v>32</v>
      </c>
      <c r="D712" s="19" t="s">
        <v>911</v>
      </c>
      <c r="E712" s="19">
        <v>5</v>
      </c>
      <c r="F712" s="19" t="s">
        <v>80</v>
      </c>
      <c r="G712" s="18" t="s">
        <v>904</v>
      </c>
      <c r="H712" s="18">
        <v>1</v>
      </c>
      <c r="I712" s="20">
        <v>890120</v>
      </c>
      <c r="J712" s="20">
        <f t="shared" si="26"/>
        <v>890120</v>
      </c>
      <c r="K712" s="19" t="s">
        <v>913</v>
      </c>
    </row>
    <row r="713" spans="1:11" ht="22.5" x14ac:dyDescent="0.2">
      <c r="A713" s="42"/>
      <c r="B713" s="41">
        <v>3</v>
      </c>
      <c r="C713" s="18">
        <v>1</v>
      </c>
      <c r="D713" s="19" t="s">
        <v>914</v>
      </c>
      <c r="E713" s="19" t="s">
        <v>915</v>
      </c>
      <c r="F713" s="19"/>
      <c r="G713" s="18" t="s">
        <v>950</v>
      </c>
      <c r="H713" s="18">
        <v>1</v>
      </c>
      <c r="I713" s="20">
        <v>64327</v>
      </c>
      <c r="J713" s="20">
        <f t="shared" si="26"/>
        <v>64327</v>
      </c>
      <c r="K713" s="19" t="s">
        <v>966</v>
      </c>
    </row>
    <row r="714" spans="1:11" ht="22.5" x14ac:dyDescent="0.2">
      <c r="A714" s="42"/>
      <c r="B714" s="41"/>
      <c r="C714" s="18">
        <v>36</v>
      </c>
      <c r="D714" s="19" t="s">
        <v>916</v>
      </c>
      <c r="E714" s="19" t="s">
        <v>424</v>
      </c>
      <c r="F714" s="19"/>
      <c r="G714" s="18" t="s">
        <v>951</v>
      </c>
      <c r="H714" s="18">
        <v>1</v>
      </c>
      <c r="I714" s="20">
        <v>543449</v>
      </c>
      <c r="J714" s="20">
        <f t="shared" si="26"/>
        <v>543449</v>
      </c>
      <c r="K714" s="19" t="s">
        <v>966</v>
      </c>
    </row>
    <row r="715" spans="1:11" ht="22.5" x14ac:dyDescent="0.2">
      <c r="A715" s="42"/>
      <c r="B715" s="41"/>
      <c r="C715" s="18">
        <v>38</v>
      </c>
      <c r="D715" s="19" t="s">
        <v>917</v>
      </c>
      <c r="E715" s="19"/>
      <c r="F715" s="19"/>
      <c r="G715" s="18" t="s">
        <v>625</v>
      </c>
      <c r="H715" s="18">
        <v>1</v>
      </c>
      <c r="I715" s="20">
        <v>43365</v>
      </c>
      <c r="J715" s="20">
        <f t="shared" si="26"/>
        <v>43365</v>
      </c>
      <c r="K715" s="19" t="s">
        <v>966</v>
      </c>
    </row>
    <row r="716" spans="1:11" ht="33.75" x14ac:dyDescent="0.2">
      <c r="A716" s="42"/>
      <c r="B716" s="41"/>
      <c r="C716" s="18">
        <v>40</v>
      </c>
      <c r="D716" s="19" t="s">
        <v>918</v>
      </c>
      <c r="E716" s="19"/>
      <c r="F716" s="19"/>
      <c r="G716" s="18" t="s">
        <v>311</v>
      </c>
      <c r="H716" s="18">
        <v>2</v>
      </c>
      <c r="I716" s="20">
        <v>182998</v>
      </c>
      <c r="J716" s="20">
        <f t="shared" si="26"/>
        <v>365996</v>
      </c>
      <c r="K716" s="19" t="s">
        <v>966</v>
      </c>
    </row>
    <row r="717" spans="1:11" ht="33.75" x14ac:dyDescent="0.2">
      <c r="A717" s="42"/>
      <c r="B717" s="41"/>
      <c r="C717" s="18">
        <v>55</v>
      </c>
      <c r="D717" s="19" t="s">
        <v>919</v>
      </c>
      <c r="E717" s="19"/>
      <c r="F717" s="19"/>
      <c r="G717" s="18" t="s">
        <v>345</v>
      </c>
      <c r="H717" s="18">
        <v>50</v>
      </c>
      <c r="I717" s="20">
        <v>16414</v>
      </c>
      <c r="J717" s="20">
        <f t="shared" si="26"/>
        <v>820700</v>
      </c>
      <c r="K717" s="19" t="s">
        <v>966</v>
      </c>
    </row>
    <row r="718" spans="1:11" ht="22.5" x14ac:dyDescent="0.2">
      <c r="A718" s="42"/>
      <c r="B718" s="41"/>
      <c r="C718" s="18">
        <v>70</v>
      </c>
      <c r="D718" s="19" t="s">
        <v>920</v>
      </c>
      <c r="E718" s="19"/>
      <c r="F718" s="19"/>
      <c r="G718" s="18" t="s">
        <v>342</v>
      </c>
      <c r="H718" s="18">
        <v>30</v>
      </c>
      <c r="I718" s="20">
        <v>18633</v>
      </c>
      <c r="J718" s="20">
        <f t="shared" si="26"/>
        <v>558990</v>
      </c>
      <c r="K718" s="19" t="s">
        <v>966</v>
      </c>
    </row>
    <row r="719" spans="1:11" ht="22.5" x14ac:dyDescent="0.2">
      <c r="A719" s="42"/>
      <c r="B719" s="41"/>
      <c r="C719" s="18">
        <v>75</v>
      </c>
      <c r="D719" s="19" t="s">
        <v>921</v>
      </c>
      <c r="E719" s="19"/>
      <c r="F719" s="19"/>
      <c r="G719" s="18" t="s">
        <v>311</v>
      </c>
      <c r="H719" s="18">
        <v>18</v>
      </c>
      <c r="I719" s="20">
        <v>10536</v>
      </c>
      <c r="J719" s="20">
        <f t="shared" si="26"/>
        <v>189648</v>
      </c>
      <c r="K719" s="19" t="s">
        <v>966</v>
      </c>
    </row>
    <row r="720" spans="1:11" ht="22.5" x14ac:dyDescent="0.2">
      <c r="A720" s="42"/>
      <c r="B720" s="41"/>
      <c r="C720" s="18">
        <v>84</v>
      </c>
      <c r="D720" s="19" t="s">
        <v>922</v>
      </c>
      <c r="E720" s="19"/>
      <c r="F720" s="19"/>
      <c r="G720" s="18" t="s">
        <v>952</v>
      </c>
      <c r="H720" s="18">
        <v>4</v>
      </c>
      <c r="I720" s="20">
        <v>637721</v>
      </c>
      <c r="J720" s="20">
        <f t="shared" si="26"/>
        <v>2550884</v>
      </c>
      <c r="K720" s="19" t="s">
        <v>966</v>
      </c>
    </row>
    <row r="721" spans="1:11" ht="33.75" x14ac:dyDescent="0.2">
      <c r="A721" s="42"/>
      <c r="B721" s="41"/>
      <c r="C721" s="18">
        <v>89</v>
      </c>
      <c r="D721" s="19" t="s">
        <v>923</v>
      </c>
      <c r="E721" s="19"/>
      <c r="F721" s="19"/>
      <c r="G721" s="18" t="s">
        <v>953</v>
      </c>
      <c r="H721" s="18">
        <v>2</v>
      </c>
      <c r="I721" s="20">
        <v>83181</v>
      </c>
      <c r="J721" s="20">
        <f t="shared" si="26"/>
        <v>166362</v>
      </c>
      <c r="K721" s="19" t="s">
        <v>966</v>
      </c>
    </row>
    <row r="722" spans="1:11" ht="33.75" x14ac:dyDescent="0.2">
      <c r="A722" s="42"/>
      <c r="B722" s="41"/>
      <c r="C722" s="18">
        <v>92</v>
      </c>
      <c r="D722" s="19" t="s">
        <v>924</v>
      </c>
      <c r="E722" s="19" t="s">
        <v>429</v>
      </c>
      <c r="F722" s="19"/>
      <c r="G722" s="18" t="s">
        <v>954</v>
      </c>
      <c r="H722" s="18">
        <v>66</v>
      </c>
      <c r="I722" s="20">
        <v>41986</v>
      </c>
      <c r="J722" s="20">
        <f t="shared" si="26"/>
        <v>2771076</v>
      </c>
      <c r="K722" s="19" t="s">
        <v>966</v>
      </c>
    </row>
    <row r="723" spans="1:11" ht="22.5" x14ac:dyDescent="0.2">
      <c r="A723" s="42"/>
      <c r="B723" s="41"/>
      <c r="C723" s="18">
        <v>105</v>
      </c>
      <c r="D723" s="19" t="s">
        <v>925</v>
      </c>
      <c r="E723" s="19"/>
      <c r="F723" s="19"/>
      <c r="G723" s="18" t="s">
        <v>244</v>
      </c>
      <c r="H723" s="18">
        <v>2</v>
      </c>
      <c r="I723" s="20">
        <v>664339</v>
      </c>
      <c r="J723" s="20">
        <f t="shared" si="26"/>
        <v>1328678</v>
      </c>
      <c r="K723" s="19" t="s">
        <v>966</v>
      </c>
    </row>
    <row r="724" spans="1:11" ht="22.5" x14ac:dyDescent="0.2">
      <c r="A724" s="42"/>
      <c r="B724" s="41"/>
      <c r="C724" s="18">
        <v>107</v>
      </c>
      <c r="D724" s="19" t="s">
        <v>926</v>
      </c>
      <c r="E724" s="19"/>
      <c r="F724" s="19"/>
      <c r="G724" s="18" t="s">
        <v>955</v>
      </c>
      <c r="H724" s="18">
        <v>16</v>
      </c>
      <c r="I724" s="20">
        <v>225587</v>
      </c>
      <c r="J724" s="20">
        <f t="shared" si="26"/>
        <v>3609392</v>
      </c>
      <c r="K724" s="19" t="s">
        <v>966</v>
      </c>
    </row>
    <row r="725" spans="1:11" ht="22.5" x14ac:dyDescent="0.2">
      <c r="A725" s="42"/>
      <c r="B725" s="41"/>
      <c r="C725" s="18">
        <v>111</v>
      </c>
      <c r="D725" s="19" t="s">
        <v>927</v>
      </c>
      <c r="E725" s="19" t="s">
        <v>84</v>
      </c>
      <c r="F725" s="19"/>
      <c r="G725" s="18" t="s">
        <v>956</v>
      </c>
      <c r="H725" s="18">
        <v>95</v>
      </c>
      <c r="I725" s="20">
        <v>31609</v>
      </c>
      <c r="J725" s="20">
        <f t="shared" si="26"/>
        <v>3002855</v>
      </c>
      <c r="K725" s="19" t="s">
        <v>966</v>
      </c>
    </row>
    <row r="726" spans="1:11" ht="33.75" x14ac:dyDescent="0.2">
      <c r="A726" s="42"/>
      <c r="B726" s="41"/>
      <c r="C726" s="18">
        <v>125</v>
      </c>
      <c r="D726" s="19" t="s">
        <v>928</v>
      </c>
      <c r="E726" s="19"/>
      <c r="F726" s="19"/>
      <c r="G726" s="18" t="s">
        <v>342</v>
      </c>
      <c r="H726" s="18">
        <v>1</v>
      </c>
      <c r="I726" s="20">
        <v>21073</v>
      </c>
      <c r="J726" s="20">
        <f t="shared" si="26"/>
        <v>21073</v>
      </c>
      <c r="K726" s="19" t="s">
        <v>966</v>
      </c>
    </row>
    <row r="727" spans="1:11" ht="33.75" x14ac:dyDescent="0.2">
      <c r="A727" s="42"/>
      <c r="B727" s="41"/>
      <c r="C727" s="18">
        <v>127</v>
      </c>
      <c r="D727" s="19" t="s">
        <v>929</v>
      </c>
      <c r="E727" s="19"/>
      <c r="F727" s="19"/>
      <c r="G727" s="18" t="s">
        <v>342</v>
      </c>
      <c r="H727" s="18">
        <v>2</v>
      </c>
      <c r="I727" s="20">
        <v>25509</v>
      </c>
      <c r="J727" s="20">
        <f t="shared" si="26"/>
        <v>51018</v>
      </c>
      <c r="K727" s="19" t="s">
        <v>966</v>
      </c>
    </row>
    <row r="728" spans="1:11" ht="22.5" x14ac:dyDescent="0.2">
      <c r="A728" s="42"/>
      <c r="B728" s="41"/>
      <c r="C728" s="18">
        <v>131</v>
      </c>
      <c r="D728" s="19" t="s">
        <v>930</v>
      </c>
      <c r="E728" s="19" t="s">
        <v>931</v>
      </c>
      <c r="F728" s="19"/>
      <c r="G728" s="18" t="s">
        <v>957</v>
      </c>
      <c r="H728" s="18">
        <v>2</v>
      </c>
      <c r="I728" s="20">
        <v>246216</v>
      </c>
      <c r="J728" s="20">
        <f t="shared" si="26"/>
        <v>492432</v>
      </c>
      <c r="K728" s="19" t="s">
        <v>966</v>
      </c>
    </row>
    <row r="729" spans="1:11" ht="22.5" x14ac:dyDescent="0.2">
      <c r="A729" s="42"/>
      <c r="B729" s="41"/>
      <c r="C729" s="18">
        <v>132</v>
      </c>
      <c r="D729" s="19" t="s">
        <v>932</v>
      </c>
      <c r="E729" s="19" t="s">
        <v>931</v>
      </c>
      <c r="F729" s="19"/>
      <c r="G729" s="18" t="s">
        <v>958</v>
      </c>
      <c r="H729" s="18">
        <v>3</v>
      </c>
      <c r="I729" s="20">
        <v>201853</v>
      </c>
      <c r="J729" s="20">
        <f t="shared" si="26"/>
        <v>605559</v>
      </c>
      <c r="K729" s="19" t="s">
        <v>966</v>
      </c>
    </row>
    <row r="730" spans="1:11" ht="22.5" x14ac:dyDescent="0.2">
      <c r="A730" s="42"/>
      <c r="B730" s="41"/>
      <c r="C730" s="18">
        <v>133</v>
      </c>
      <c r="D730" s="19" t="s">
        <v>933</v>
      </c>
      <c r="E730" s="19" t="s">
        <v>931</v>
      </c>
      <c r="F730" s="19"/>
      <c r="G730" s="18" t="s">
        <v>959</v>
      </c>
      <c r="H730" s="18">
        <v>2</v>
      </c>
      <c r="I730" s="20">
        <v>151279</v>
      </c>
      <c r="J730" s="20">
        <f t="shared" si="26"/>
        <v>302558</v>
      </c>
      <c r="K730" s="19" t="s">
        <v>966</v>
      </c>
    </row>
    <row r="731" spans="1:11" ht="22.5" x14ac:dyDescent="0.2">
      <c r="A731" s="42"/>
      <c r="B731" s="41"/>
      <c r="C731" s="18">
        <v>135</v>
      </c>
      <c r="D731" s="19" t="s">
        <v>934</v>
      </c>
      <c r="E731" s="19"/>
      <c r="F731" s="19"/>
      <c r="G731" s="18" t="s">
        <v>295</v>
      </c>
      <c r="H731" s="18">
        <v>40</v>
      </c>
      <c r="I731" s="20">
        <v>1719</v>
      </c>
      <c r="J731" s="20">
        <f t="shared" si="26"/>
        <v>68760</v>
      </c>
      <c r="K731" s="19" t="s">
        <v>966</v>
      </c>
    </row>
    <row r="732" spans="1:11" ht="22.5" x14ac:dyDescent="0.2">
      <c r="A732" s="42"/>
      <c r="B732" s="41"/>
      <c r="C732" s="18">
        <v>162</v>
      </c>
      <c r="D732" s="19" t="s">
        <v>935</v>
      </c>
      <c r="E732" s="19" t="s">
        <v>84</v>
      </c>
      <c r="F732" s="19"/>
      <c r="G732" s="18" t="s">
        <v>760</v>
      </c>
      <c r="H732" s="18">
        <v>12</v>
      </c>
      <c r="I732" s="20">
        <v>693840</v>
      </c>
      <c r="J732" s="20">
        <f t="shared" si="26"/>
        <v>8326080</v>
      </c>
      <c r="K732" s="19" t="s">
        <v>966</v>
      </c>
    </row>
    <row r="733" spans="1:11" ht="22.5" x14ac:dyDescent="0.2">
      <c r="A733" s="42"/>
      <c r="B733" s="41"/>
      <c r="C733" s="18">
        <v>166</v>
      </c>
      <c r="D733" s="19" t="s">
        <v>936</v>
      </c>
      <c r="E733" s="19" t="s">
        <v>85</v>
      </c>
      <c r="F733" s="19"/>
      <c r="G733" s="18" t="s">
        <v>153</v>
      </c>
      <c r="H733" s="18">
        <v>5</v>
      </c>
      <c r="I733" s="20">
        <v>29834</v>
      </c>
      <c r="J733" s="20">
        <f t="shared" si="26"/>
        <v>149170</v>
      </c>
      <c r="K733" s="19" t="s">
        <v>966</v>
      </c>
    </row>
    <row r="734" spans="1:11" ht="22.5" x14ac:dyDescent="0.2">
      <c r="A734" s="42"/>
      <c r="B734" s="41"/>
      <c r="C734" s="18">
        <v>177</v>
      </c>
      <c r="D734" s="19" t="s">
        <v>937</v>
      </c>
      <c r="E734" s="19" t="s">
        <v>81</v>
      </c>
      <c r="F734" s="19"/>
      <c r="G734" s="18" t="s">
        <v>960</v>
      </c>
      <c r="H734" s="18">
        <v>3</v>
      </c>
      <c r="I734" s="20">
        <v>83181</v>
      </c>
      <c r="J734" s="20">
        <f t="shared" si="26"/>
        <v>249543</v>
      </c>
      <c r="K734" s="19" t="s">
        <v>966</v>
      </c>
    </row>
    <row r="735" spans="1:11" ht="22.5" x14ac:dyDescent="0.2">
      <c r="A735" s="42"/>
      <c r="B735" s="41"/>
      <c r="C735" s="18">
        <v>183</v>
      </c>
      <c r="D735" s="19" t="s">
        <v>938</v>
      </c>
      <c r="E735" s="19" t="s">
        <v>84</v>
      </c>
      <c r="F735" s="19"/>
      <c r="G735" s="18" t="s">
        <v>149</v>
      </c>
      <c r="H735" s="18">
        <v>18</v>
      </c>
      <c r="I735" s="20">
        <v>7874</v>
      </c>
      <c r="J735" s="20">
        <f t="shared" si="26"/>
        <v>141732</v>
      </c>
      <c r="K735" s="19" t="s">
        <v>966</v>
      </c>
    </row>
    <row r="736" spans="1:11" ht="22.5" x14ac:dyDescent="0.2">
      <c r="A736" s="42"/>
      <c r="B736" s="41"/>
      <c r="C736" s="18">
        <v>194</v>
      </c>
      <c r="D736" s="19" t="s">
        <v>939</v>
      </c>
      <c r="E736" s="19" t="s">
        <v>328</v>
      </c>
      <c r="F736" s="19"/>
      <c r="G736" s="18" t="s">
        <v>961</v>
      </c>
      <c r="H736" s="18">
        <v>20</v>
      </c>
      <c r="I736" s="20">
        <v>277270</v>
      </c>
      <c r="J736" s="20">
        <f t="shared" si="26"/>
        <v>5545400</v>
      </c>
      <c r="K736" s="19" t="s">
        <v>966</v>
      </c>
    </row>
    <row r="737" spans="1:11" ht="22.5" x14ac:dyDescent="0.2">
      <c r="A737" s="42"/>
      <c r="B737" s="41"/>
      <c r="C737" s="18">
        <v>212</v>
      </c>
      <c r="D737" s="19" t="s">
        <v>940</v>
      </c>
      <c r="E737" s="19" t="s">
        <v>84</v>
      </c>
      <c r="F737" s="19"/>
      <c r="G737" s="18" t="s">
        <v>149</v>
      </c>
      <c r="H737" s="18">
        <v>5</v>
      </c>
      <c r="I737" s="20">
        <v>43254</v>
      </c>
      <c r="J737" s="20">
        <f t="shared" si="26"/>
        <v>216270</v>
      </c>
      <c r="K737" s="19" t="s">
        <v>966</v>
      </c>
    </row>
    <row r="738" spans="1:11" ht="22.5" x14ac:dyDescent="0.2">
      <c r="A738" s="42"/>
      <c r="B738" s="41"/>
      <c r="C738" s="18">
        <v>213</v>
      </c>
      <c r="D738" s="19" t="s">
        <v>941</v>
      </c>
      <c r="E738" s="19" t="s">
        <v>84</v>
      </c>
      <c r="F738" s="19"/>
      <c r="G738" s="18" t="s">
        <v>149</v>
      </c>
      <c r="H738" s="18">
        <v>5</v>
      </c>
      <c r="I738" s="20">
        <v>43254</v>
      </c>
      <c r="J738" s="20">
        <f t="shared" si="26"/>
        <v>216270</v>
      </c>
      <c r="K738" s="19" t="s">
        <v>966</v>
      </c>
    </row>
    <row r="739" spans="1:11" ht="22.5" x14ac:dyDescent="0.2">
      <c r="A739" s="42"/>
      <c r="B739" s="41"/>
      <c r="C739" s="18">
        <v>214</v>
      </c>
      <c r="D739" s="19" t="s">
        <v>942</v>
      </c>
      <c r="E739" s="19" t="s">
        <v>84</v>
      </c>
      <c r="F739" s="19"/>
      <c r="G739" s="18" t="s">
        <v>962</v>
      </c>
      <c r="H739" s="18">
        <v>15</v>
      </c>
      <c r="I739" s="20">
        <v>167249</v>
      </c>
      <c r="J739" s="20">
        <f t="shared" si="26"/>
        <v>2508735</v>
      </c>
      <c r="K739" s="19" t="s">
        <v>966</v>
      </c>
    </row>
    <row r="740" spans="1:11" ht="33.75" x14ac:dyDescent="0.2">
      <c r="A740" s="42"/>
      <c r="B740" s="41"/>
      <c r="C740" s="18">
        <v>223</v>
      </c>
      <c r="D740" s="19" t="s">
        <v>943</v>
      </c>
      <c r="E740" s="19" t="s">
        <v>81</v>
      </c>
      <c r="F740" s="19"/>
      <c r="G740" s="18" t="s">
        <v>826</v>
      </c>
      <c r="H740" s="18">
        <v>2</v>
      </c>
      <c r="I740" s="20">
        <v>338935</v>
      </c>
      <c r="J740" s="20">
        <f t="shared" si="26"/>
        <v>677870</v>
      </c>
      <c r="K740" s="19" t="s">
        <v>966</v>
      </c>
    </row>
    <row r="741" spans="1:11" ht="22.5" x14ac:dyDescent="0.2">
      <c r="A741" s="42"/>
      <c r="B741" s="41"/>
      <c r="C741" s="18">
        <v>225</v>
      </c>
      <c r="D741" s="19" t="s">
        <v>944</v>
      </c>
      <c r="E741" s="19" t="s">
        <v>84</v>
      </c>
      <c r="F741" s="19"/>
      <c r="G741" s="18" t="s">
        <v>963</v>
      </c>
      <c r="H741" s="18">
        <v>12</v>
      </c>
      <c r="I741" s="20">
        <v>22182</v>
      </c>
      <c r="J741" s="20">
        <f t="shared" si="26"/>
        <v>266184</v>
      </c>
      <c r="K741" s="19" t="s">
        <v>966</v>
      </c>
    </row>
    <row r="742" spans="1:11" ht="22.5" x14ac:dyDescent="0.2">
      <c r="A742" s="42"/>
      <c r="B742" s="41"/>
      <c r="C742" s="18">
        <v>248</v>
      </c>
      <c r="D742" s="19" t="s">
        <v>945</v>
      </c>
      <c r="E742" s="19" t="s">
        <v>84</v>
      </c>
      <c r="F742" s="19"/>
      <c r="G742" s="18" t="s">
        <v>149</v>
      </c>
      <c r="H742" s="18">
        <v>2</v>
      </c>
      <c r="I742" s="20">
        <v>40951</v>
      </c>
      <c r="J742" s="20">
        <f t="shared" si="26"/>
        <v>81902</v>
      </c>
      <c r="K742" s="19" t="s">
        <v>966</v>
      </c>
    </row>
    <row r="743" spans="1:11" ht="22.5" x14ac:dyDescent="0.2">
      <c r="A743" s="42"/>
      <c r="B743" s="41"/>
      <c r="C743" s="18">
        <v>251</v>
      </c>
      <c r="D743" s="19" t="s">
        <v>946</v>
      </c>
      <c r="E743" s="19" t="s">
        <v>84</v>
      </c>
      <c r="F743" s="19"/>
      <c r="G743" s="18" t="s">
        <v>149</v>
      </c>
      <c r="H743" s="18">
        <v>1</v>
      </c>
      <c r="I743" s="20">
        <v>421450</v>
      </c>
      <c r="J743" s="20">
        <f t="shared" si="26"/>
        <v>421450</v>
      </c>
      <c r="K743" s="19" t="s">
        <v>966</v>
      </c>
    </row>
    <row r="744" spans="1:11" ht="33.75" x14ac:dyDescent="0.2">
      <c r="A744" s="42"/>
      <c r="B744" s="41"/>
      <c r="C744" s="18">
        <v>254</v>
      </c>
      <c r="D744" s="19" t="s">
        <v>947</v>
      </c>
      <c r="E744" s="19" t="s">
        <v>81</v>
      </c>
      <c r="F744" s="19"/>
      <c r="G744" s="18" t="s">
        <v>964</v>
      </c>
      <c r="H744" s="18">
        <v>3</v>
      </c>
      <c r="I744" s="20">
        <v>37598</v>
      </c>
      <c r="J744" s="20">
        <f t="shared" si="26"/>
        <v>112794</v>
      </c>
      <c r="K744" s="19" t="s">
        <v>966</v>
      </c>
    </row>
    <row r="745" spans="1:11" ht="22.5" x14ac:dyDescent="0.2">
      <c r="A745" s="42"/>
      <c r="B745" s="41"/>
      <c r="C745" s="18">
        <v>272</v>
      </c>
      <c r="D745" s="19" t="s">
        <v>948</v>
      </c>
      <c r="E745" s="19"/>
      <c r="F745" s="19"/>
      <c r="G745" s="18" t="s">
        <v>965</v>
      </c>
      <c r="H745" s="18">
        <v>25</v>
      </c>
      <c r="I745" s="20">
        <v>17745</v>
      </c>
      <c r="J745" s="20">
        <f t="shared" si="26"/>
        <v>443625</v>
      </c>
      <c r="K745" s="19" t="s">
        <v>966</v>
      </c>
    </row>
    <row r="746" spans="1:11" ht="22.5" x14ac:dyDescent="0.2">
      <c r="A746" s="42"/>
      <c r="B746" s="41"/>
      <c r="C746" s="18">
        <v>273</v>
      </c>
      <c r="D746" s="19" t="s">
        <v>949</v>
      </c>
      <c r="E746" s="19"/>
      <c r="F746" s="19"/>
      <c r="G746" s="18" t="s">
        <v>965</v>
      </c>
      <c r="H746" s="18">
        <v>25</v>
      </c>
      <c r="I746" s="20">
        <v>17745</v>
      </c>
      <c r="J746" s="20">
        <f t="shared" si="26"/>
        <v>443625</v>
      </c>
      <c r="K746" s="19" t="s">
        <v>966</v>
      </c>
    </row>
    <row r="747" spans="1:11" ht="56.25" x14ac:dyDescent="0.2">
      <c r="A747" s="42"/>
      <c r="B747" s="42">
        <v>4</v>
      </c>
      <c r="C747" s="18">
        <v>11</v>
      </c>
      <c r="D747" s="19" t="s">
        <v>967</v>
      </c>
      <c r="E747" s="19" t="s">
        <v>84</v>
      </c>
      <c r="F747" s="19"/>
      <c r="G747" s="18" t="s">
        <v>974</v>
      </c>
      <c r="H747" s="18">
        <v>2</v>
      </c>
      <c r="I747" s="20">
        <v>6407003</v>
      </c>
      <c r="J747" s="20">
        <f t="shared" si="26"/>
        <v>12814006</v>
      </c>
      <c r="K747" s="19" t="s">
        <v>973</v>
      </c>
    </row>
    <row r="748" spans="1:11" ht="33.75" x14ac:dyDescent="0.2">
      <c r="A748" s="42"/>
      <c r="B748" s="42"/>
      <c r="C748" s="18">
        <v>13</v>
      </c>
      <c r="D748" s="19" t="s">
        <v>968</v>
      </c>
      <c r="E748" s="19" t="s">
        <v>84</v>
      </c>
      <c r="F748" s="19"/>
      <c r="G748" s="18" t="s">
        <v>953</v>
      </c>
      <c r="H748" s="18">
        <v>10</v>
      </c>
      <c r="I748" s="20">
        <v>82556</v>
      </c>
      <c r="J748" s="20">
        <f t="shared" ref="J748:J761" si="27">+H748*I748</f>
        <v>825560</v>
      </c>
      <c r="K748" s="19" t="s">
        <v>973</v>
      </c>
    </row>
    <row r="749" spans="1:11" ht="33.75" x14ac:dyDescent="0.2">
      <c r="A749" s="42"/>
      <c r="B749" s="42"/>
      <c r="C749" s="18">
        <v>23</v>
      </c>
      <c r="D749" s="19" t="s">
        <v>969</v>
      </c>
      <c r="E749" s="19" t="s">
        <v>84</v>
      </c>
      <c r="F749" s="19"/>
      <c r="G749" s="18" t="s">
        <v>760</v>
      </c>
      <c r="H749" s="18">
        <v>2</v>
      </c>
      <c r="I749" s="20">
        <v>19814</v>
      </c>
      <c r="J749" s="20">
        <f t="shared" si="27"/>
        <v>39628</v>
      </c>
      <c r="K749" s="19" t="s">
        <v>973</v>
      </c>
    </row>
    <row r="750" spans="1:11" x14ac:dyDescent="0.2">
      <c r="A750" s="42"/>
      <c r="B750" s="42"/>
      <c r="C750" s="18">
        <v>38</v>
      </c>
      <c r="D750" s="19" t="s">
        <v>970</v>
      </c>
      <c r="E750" s="19" t="s">
        <v>971</v>
      </c>
      <c r="F750" s="19"/>
      <c r="G750" s="18" t="s">
        <v>975</v>
      </c>
      <c r="H750" s="18">
        <v>1</v>
      </c>
      <c r="I750" s="20">
        <v>2091425</v>
      </c>
      <c r="J750" s="20">
        <f t="shared" si="27"/>
        <v>2091425</v>
      </c>
      <c r="K750" s="19" t="s">
        <v>973</v>
      </c>
    </row>
    <row r="751" spans="1:11" ht="22.5" x14ac:dyDescent="0.2">
      <c r="A751" s="42"/>
      <c r="B751" s="42"/>
      <c r="C751" s="18">
        <v>39</v>
      </c>
      <c r="D751" s="19" t="s">
        <v>972</v>
      </c>
      <c r="E751" s="19" t="s">
        <v>84</v>
      </c>
      <c r="F751" s="19"/>
      <c r="G751" s="18" t="s">
        <v>826</v>
      </c>
      <c r="H751" s="18">
        <v>4</v>
      </c>
      <c r="I751" s="20">
        <v>80355</v>
      </c>
      <c r="J751" s="20">
        <f t="shared" si="27"/>
        <v>321420</v>
      </c>
      <c r="K751" s="19" t="s">
        <v>973</v>
      </c>
    </row>
    <row r="752" spans="1:11" x14ac:dyDescent="0.2">
      <c r="A752" s="42"/>
      <c r="B752" s="42"/>
      <c r="C752" s="18">
        <v>63</v>
      </c>
      <c r="D752" s="19" t="s">
        <v>1207</v>
      </c>
      <c r="E752" s="19" t="s">
        <v>84</v>
      </c>
      <c r="F752" s="19"/>
      <c r="G752" s="18" t="s">
        <v>1275</v>
      </c>
      <c r="H752" s="18">
        <v>35</v>
      </c>
      <c r="I752" s="20">
        <v>28620</v>
      </c>
      <c r="J752" s="20">
        <f t="shared" si="27"/>
        <v>1001700</v>
      </c>
      <c r="K752" s="19" t="s">
        <v>973</v>
      </c>
    </row>
    <row r="753" spans="1:12" ht="22.5" x14ac:dyDescent="0.2">
      <c r="A753" s="42"/>
      <c r="B753" s="42"/>
      <c r="C753" s="18">
        <v>66</v>
      </c>
      <c r="D753" s="19" t="s">
        <v>1211</v>
      </c>
      <c r="E753" s="19" t="s">
        <v>84</v>
      </c>
      <c r="F753" s="19"/>
      <c r="G753" s="18" t="s">
        <v>1276</v>
      </c>
      <c r="H753" s="18">
        <v>4</v>
      </c>
      <c r="I753" s="20">
        <v>1750193</v>
      </c>
      <c r="J753" s="20">
        <f t="shared" si="27"/>
        <v>7000772</v>
      </c>
      <c r="K753" s="19" t="s">
        <v>973</v>
      </c>
    </row>
    <row r="754" spans="1:12" ht="33.75" x14ac:dyDescent="0.2">
      <c r="A754" s="42"/>
      <c r="B754" s="42"/>
      <c r="C754" s="18">
        <v>67</v>
      </c>
      <c r="D754" s="19" t="s">
        <v>1212</v>
      </c>
      <c r="E754" s="19" t="s">
        <v>84</v>
      </c>
      <c r="F754" s="19"/>
      <c r="G754" s="18" t="s">
        <v>1276</v>
      </c>
      <c r="H754" s="18">
        <v>2</v>
      </c>
      <c r="I754" s="20">
        <v>4788263</v>
      </c>
      <c r="J754" s="20">
        <f t="shared" si="27"/>
        <v>9576526</v>
      </c>
      <c r="K754" s="19" t="s">
        <v>973</v>
      </c>
    </row>
    <row r="755" spans="1:12" ht="22.5" x14ac:dyDescent="0.2">
      <c r="A755" s="42"/>
      <c r="B755" s="42"/>
      <c r="C755" s="18">
        <v>68</v>
      </c>
      <c r="D755" s="19" t="s">
        <v>1213</v>
      </c>
      <c r="E755" s="19" t="s">
        <v>84</v>
      </c>
      <c r="F755" s="19"/>
      <c r="G755" s="18" t="s">
        <v>1276</v>
      </c>
      <c r="H755" s="18">
        <v>2</v>
      </c>
      <c r="I755" s="20">
        <v>1397953</v>
      </c>
      <c r="J755" s="20">
        <f t="shared" si="27"/>
        <v>2795906</v>
      </c>
      <c r="K755" s="19" t="s">
        <v>973</v>
      </c>
    </row>
    <row r="756" spans="1:12" ht="33.75" x14ac:dyDescent="0.2">
      <c r="A756" s="42"/>
      <c r="B756" s="42"/>
      <c r="C756" s="18">
        <v>69</v>
      </c>
      <c r="D756" s="19" t="s">
        <v>1214</v>
      </c>
      <c r="E756" s="19" t="s">
        <v>84</v>
      </c>
      <c r="F756" s="19"/>
      <c r="G756" s="18" t="s">
        <v>1276</v>
      </c>
      <c r="H756" s="18">
        <v>2</v>
      </c>
      <c r="I756" s="20">
        <v>4391993</v>
      </c>
      <c r="J756" s="20">
        <f t="shared" si="27"/>
        <v>8783986</v>
      </c>
      <c r="K756" s="19" t="s">
        <v>973</v>
      </c>
    </row>
    <row r="757" spans="1:12" ht="22.5" x14ac:dyDescent="0.2">
      <c r="A757" s="42"/>
      <c r="B757" s="42"/>
      <c r="C757" s="18">
        <v>70</v>
      </c>
      <c r="D757" s="19" t="s">
        <v>1215</v>
      </c>
      <c r="E757" s="19" t="s">
        <v>84</v>
      </c>
      <c r="F757" s="19"/>
      <c r="G757" s="18" t="s">
        <v>1276</v>
      </c>
      <c r="H757" s="18">
        <v>1</v>
      </c>
      <c r="I757" s="20">
        <v>5118488</v>
      </c>
      <c r="J757" s="20">
        <f t="shared" si="27"/>
        <v>5118488</v>
      </c>
      <c r="K757" s="19" t="s">
        <v>973</v>
      </c>
    </row>
    <row r="758" spans="1:12" ht="45" x14ac:dyDescent="0.2">
      <c r="A758" s="42"/>
      <c r="B758" s="42"/>
      <c r="C758" s="18">
        <v>71</v>
      </c>
      <c r="D758" s="19" t="s">
        <v>1216</v>
      </c>
      <c r="E758" s="19" t="s">
        <v>120</v>
      </c>
      <c r="F758" s="19"/>
      <c r="G758" s="18" t="s">
        <v>1277</v>
      </c>
      <c r="H758" s="18">
        <v>3</v>
      </c>
      <c r="I758" s="20">
        <v>440300</v>
      </c>
      <c r="J758" s="20">
        <f t="shared" si="27"/>
        <v>1320900</v>
      </c>
      <c r="K758" s="19" t="s">
        <v>973</v>
      </c>
    </row>
    <row r="759" spans="1:12" ht="33.75" x14ac:dyDescent="0.2">
      <c r="A759" s="42"/>
      <c r="B759" s="42"/>
      <c r="C759" s="18">
        <v>72</v>
      </c>
      <c r="D759" s="19" t="s">
        <v>1217</v>
      </c>
      <c r="E759" s="19" t="s">
        <v>120</v>
      </c>
      <c r="F759" s="19"/>
      <c r="G759" s="18" t="s">
        <v>1278</v>
      </c>
      <c r="H759" s="18">
        <v>3</v>
      </c>
      <c r="I759" s="20">
        <v>2751875</v>
      </c>
      <c r="J759" s="20">
        <f t="shared" si="27"/>
        <v>8255625</v>
      </c>
      <c r="K759" s="19" t="s">
        <v>973</v>
      </c>
    </row>
    <row r="760" spans="1:12" x14ac:dyDescent="0.2">
      <c r="A760" s="42"/>
      <c r="B760" s="42"/>
      <c r="C760" s="18">
        <v>86</v>
      </c>
      <c r="D760" s="19" t="s">
        <v>1239</v>
      </c>
      <c r="E760" s="19" t="s">
        <v>653</v>
      </c>
      <c r="F760" s="19"/>
      <c r="G760" s="18" t="s">
        <v>953</v>
      </c>
      <c r="H760" s="18">
        <v>1</v>
      </c>
      <c r="I760" s="20">
        <v>44030</v>
      </c>
      <c r="J760" s="20">
        <f t="shared" si="27"/>
        <v>44030</v>
      </c>
      <c r="K760" s="19" t="s">
        <v>973</v>
      </c>
    </row>
    <row r="761" spans="1:12" ht="33.75" x14ac:dyDescent="0.2">
      <c r="A761" s="42"/>
      <c r="B761" s="42"/>
      <c r="C761" s="18">
        <v>88</v>
      </c>
      <c r="D761" s="19" t="s">
        <v>1241</v>
      </c>
      <c r="E761" s="19" t="s">
        <v>84</v>
      </c>
      <c r="F761" s="19"/>
      <c r="G761" s="18" t="s">
        <v>953</v>
      </c>
      <c r="H761" s="18">
        <v>5</v>
      </c>
      <c r="I761" s="20">
        <v>110075</v>
      </c>
      <c r="J761" s="20">
        <f t="shared" si="27"/>
        <v>550375</v>
      </c>
      <c r="K761" s="19" t="s">
        <v>973</v>
      </c>
    </row>
    <row r="762" spans="1:12" x14ac:dyDescent="0.2">
      <c r="A762" s="43" t="s">
        <v>976</v>
      </c>
      <c r="B762" s="44"/>
      <c r="C762" s="44"/>
      <c r="D762" s="44"/>
      <c r="E762" s="44"/>
      <c r="F762" s="44"/>
      <c r="G762" s="44"/>
      <c r="H762" s="44"/>
      <c r="I762" s="45"/>
      <c r="J762" s="22">
        <f>SUM(J688:J761)</f>
        <v>121415872</v>
      </c>
      <c r="K762" s="19"/>
    </row>
    <row r="764" spans="1:12" x14ac:dyDescent="0.2">
      <c r="A764" s="68" t="s">
        <v>1279</v>
      </c>
      <c r="B764" s="69"/>
      <c r="C764" s="69"/>
      <c r="D764" s="69"/>
      <c r="E764" s="69"/>
      <c r="F764" s="69"/>
      <c r="G764" s="69"/>
      <c r="H764" s="69"/>
      <c r="I764" s="70"/>
      <c r="J764" s="33">
        <f>+J95+J138+J163+J231+J238+J252+J301+J304+J362+J381+J494+J524+J528+J652+J676+J687+J762+J154</f>
        <v>684564679</v>
      </c>
      <c r="L764" s="34"/>
    </row>
  </sheetData>
  <mergeCells count="86">
    <mergeCell ref="A764:I764"/>
    <mergeCell ref="B747:B761"/>
    <mergeCell ref="A688:A761"/>
    <mergeCell ref="A762:I762"/>
    <mergeCell ref="A687:I687"/>
    <mergeCell ref="B711:B712"/>
    <mergeCell ref="B713:B746"/>
    <mergeCell ref="B688:B710"/>
    <mergeCell ref="B234:B237"/>
    <mergeCell ref="A232:A237"/>
    <mergeCell ref="A676:I676"/>
    <mergeCell ref="B224:B230"/>
    <mergeCell ref="B286:B300"/>
    <mergeCell ref="A253:A300"/>
    <mergeCell ref="B356:B361"/>
    <mergeCell ref="A305:A361"/>
    <mergeCell ref="B642:B651"/>
    <mergeCell ref="A529:A651"/>
    <mergeCell ref="A301:I301"/>
    <mergeCell ref="B302:B303"/>
    <mergeCell ref="A304:I304"/>
    <mergeCell ref="A302:A303"/>
    <mergeCell ref="B653:B655"/>
    <mergeCell ref="B656:B661"/>
    <mergeCell ref="B677:B686"/>
    <mergeCell ref="A677:A686"/>
    <mergeCell ref="B529:B596"/>
    <mergeCell ref="B597:B602"/>
    <mergeCell ref="B603:B641"/>
    <mergeCell ref="A652:I652"/>
    <mergeCell ref="B662:B675"/>
    <mergeCell ref="A653:A675"/>
    <mergeCell ref="A528:I528"/>
    <mergeCell ref="B382:B455"/>
    <mergeCell ref="B456:B493"/>
    <mergeCell ref="A382:A493"/>
    <mergeCell ref="A494:I494"/>
    <mergeCell ref="B495:B508"/>
    <mergeCell ref="B509:B523"/>
    <mergeCell ref="A495:A523"/>
    <mergeCell ref="A524:I524"/>
    <mergeCell ref="B525:B526"/>
    <mergeCell ref="A525:A527"/>
    <mergeCell ref="A381:I381"/>
    <mergeCell ref="A231:I231"/>
    <mergeCell ref="B305:B313"/>
    <mergeCell ref="B314:B325"/>
    <mergeCell ref="B326:B355"/>
    <mergeCell ref="B240:B251"/>
    <mergeCell ref="A239:A251"/>
    <mergeCell ref="A252:I252"/>
    <mergeCell ref="B253:B285"/>
    <mergeCell ref="A362:I362"/>
    <mergeCell ref="B363:B368"/>
    <mergeCell ref="B369:B370"/>
    <mergeCell ref="B371:B380"/>
    <mergeCell ref="A363:A380"/>
    <mergeCell ref="A238:I238"/>
    <mergeCell ref="B232:B233"/>
    <mergeCell ref="A154:I154"/>
    <mergeCell ref="B164:B198"/>
    <mergeCell ref="B199:B201"/>
    <mergeCell ref="B202:B223"/>
    <mergeCell ref="B155:B158"/>
    <mergeCell ref="B159:B162"/>
    <mergeCell ref="A155:A162"/>
    <mergeCell ref="A164:A230"/>
    <mergeCell ref="A163:I163"/>
    <mergeCell ref="B151:B153"/>
    <mergeCell ref="A139:A153"/>
    <mergeCell ref="B60:B78"/>
    <mergeCell ref="B79:B94"/>
    <mergeCell ref="A9:A94"/>
    <mergeCell ref="A95:I95"/>
    <mergeCell ref="B96:B129"/>
    <mergeCell ref="B9:B59"/>
    <mergeCell ref="B130:B137"/>
    <mergeCell ref="A96:A137"/>
    <mergeCell ref="B139:B144"/>
    <mergeCell ref="A138:I138"/>
    <mergeCell ref="B145:B150"/>
    <mergeCell ref="A1:K1"/>
    <mergeCell ref="A2:K2"/>
    <mergeCell ref="A3:K3"/>
    <mergeCell ref="A4:K4"/>
    <mergeCell ref="A5:H5"/>
  </mergeCells>
  <phoneticPr fontId="5" type="noConversion"/>
  <pageMargins left="0.7" right="0.7" top="0.75" bottom="0.75" header="0.3" footer="0.3"/>
  <pageSetup paperSize="9" orientation="portrait" r:id="rId1"/>
  <ignoredErrors>
    <ignoredError sqref="J652 J362 J49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EB73-C399-4C89-9D05-5D34BE63579B}">
  <dimension ref="A1:J73"/>
  <sheetViews>
    <sheetView topLeftCell="A61" workbookViewId="0">
      <selection activeCell="H83" sqref="H83"/>
    </sheetView>
  </sheetViews>
  <sheetFormatPr baseColWidth="10" defaultColWidth="11.42578125" defaultRowHeight="11.25" x14ac:dyDescent="0.2"/>
  <cols>
    <col min="1" max="1" width="7" style="1" bestFit="1" customWidth="1"/>
    <col min="2" max="2" width="7.7109375" style="1" bestFit="1" customWidth="1"/>
    <col min="3" max="3" width="30.140625" style="1" customWidth="1"/>
    <col min="4" max="4" width="12.85546875" style="1" bestFit="1" customWidth="1"/>
    <col min="5" max="5" width="11.42578125" style="1"/>
    <col min="6" max="6" width="23.5703125" style="1" customWidth="1"/>
    <col min="7" max="7" width="11.42578125" style="1"/>
    <col min="8" max="8" width="25.85546875" style="1" customWidth="1"/>
    <col min="9" max="16384" width="11.42578125" style="1"/>
  </cols>
  <sheetData>
    <row r="1" spans="1:10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2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x14ac:dyDescent="0.2">
      <c r="A3" s="40"/>
      <c r="B3" s="40"/>
      <c r="C3" s="40"/>
      <c r="D3" s="40"/>
      <c r="E3" s="40"/>
      <c r="F3" s="36"/>
      <c r="G3" s="11"/>
      <c r="H3" s="11"/>
      <c r="I3" s="11"/>
      <c r="J3" s="11"/>
    </row>
    <row r="4" spans="1:10" x14ac:dyDescent="0.2">
      <c r="A4" s="40" t="s">
        <v>977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x14ac:dyDescent="0.2">
      <c r="A5" s="40"/>
      <c r="B5" s="40"/>
      <c r="C5" s="40"/>
      <c r="D5" s="11"/>
      <c r="E5" s="13"/>
      <c r="F5" s="36"/>
      <c r="G5" s="11"/>
      <c r="H5" s="11"/>
      <c r="I5" s="11"/>
      <c r="J5" s="11"/>
    </row>
    <row r="6" spans="1:10" x14ac:dyDescent="0.2">
      <c r="A6" s="6"/>
      <c r="B6" s="37"/>
      <c r="C6" s="38"/>
      <c r="D6" s="11"/>
      <c r="E6" s="13"/>
      <c r="F6" s="36"/>
      <c r="G6" s="11"/>
      <c r="H6" s="11"/>
      <c r="I6" s="11"/>
      <c r="J6" s="11"/>
    </row>
    <row r="7" spans="1:10" x14ac:dyDescent="0.2">
      <c r="A7" s="12"/>
      <c r="B7" s="14"/>
      <c r="C7" s="3"/>
      <c r="D7" s="11"/>
      <c r="E7" s="13"/>
      <c r="F7" s="36"/>
      <c r="G7" s="11"/>
      <c r="H7" s="11"/>
      <c r="I7" s="11"/>
      <c r="J7" s="11"/>
    </row>
    <row r="8" spans="1:10" ht="22.5" x14ac:dyDescent="0.2">
      <c r="A8" s="15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978</v>
      </c>
      <c r="G8" s="15" t="s">
        <v>9</v>
      </c>
      <c r="H8" s="11"/>
      <c r="I8" s="11"/>
      <c r="J8" s="11"/>
    </row>
    <row r="9" spans="1:10" ht="33.75" x14ac:dyDescent="0.2">
      <c r="A9" s="42">
        <v>1</v>
      </c>
      <c r="B9" s="19">
        <v>24</v>
      </c>
      <c r="C9" s="19" t="s">
        <v>979</v>
      </c>
      <c r="D9" s="19" t="s">
        <v>684</v>
      </c>
      <c r="E9" s="19" t="s">
        <v>105</v>
      </c>
      <c r="F9" s="19" t="s">
        <v>980</v>
      </c>
      <c r="G9" s="19">
        <v>1</v>
      </c>
      <c r="H9" s="19" t="s">
        <v>981</v>
      </c>
    </row>
    <row r="10" spans="1:10" ht="90" x14ac:dyDescent="0.2">
      <c r="A10" s="42"/>
      <c r="B10" s="19">
        <v>11</v>
      </c>
      <c r="C10" s="19" t="s">
        <v>982</v>
      </c>
      <c r="D10" s="19">
        <v>250</v>
      </c>
      <c r="E10" s="19" t="s">
        <v>77</v>
      </c>
      <c r="F10" s="19" t="s">
        <v>983</v>
      </c>
      <c r="G10" s="19">
        <v>2</v>
      </c>
      <c r="H10" s="19" t="s">
        <v>997</v>
      </c>
    </row>
    <row r="11" spans="1:10" ht="90" x14ac:dyDescent="0.2">
      <c r="A11" s="42"/>
      <c r="B11" s="19">
        <v>52</v>
      </c>
      <c r="C11" s="19" t="s">
        <v>984</v>
      </c>
      <c r="D11" s="19">
        <v>50</v>
      </c>
      <c r="E11" s="19" t="s">
        <v>77</v>
      </c>
      <c r="F11" s="19" t="s">
        <v>983</v>
      </c>
      <c r="G11" s="19">
        <v>1</v>
      </c>
      <c r="H11" s="19" t="s">
        <v>997</v>
      </c>
    </row>
    <row r="12" spans="1:10" ht="45" x14ac:dyDescent="0.2">
      <c r="A12" s="42"/>
      <c r="B12" s="19">
        <v>150</v>
      </c>
      <c r="C12" s="19" t="s">
        <v>985</v>
      </c>
      <c r="D12" s="19" t="s">
        <v>986</v>
      </c>
      <c r="E12" s="19" t="s">
        <v>81</v>
      </c>
      <c r="F12" s="19" t="s">
        <v>987</v>
      </c>
      <c r="G12" s="19">
        <v>3</v>
      </c>
      <c r="H12" s="19" t="s">
        <v>997</v>
      </c>
    </row>
    <row r="13" spans="1:10" ht="22.5" x14ac:dyDescent="0.2">
      <c r="A13" s="42"/>
      <c r="B13" s="19">
        <v>178</v>
      </c>
      <c r="C13" s="19" t="s">
        <v>988</v>
      </c>
      <c r="D13" s="19" t="s">
        <v>55</v>
      </c>
      <c r="E13" s="19" t="s">
        <v>78</v>
      </c>
      <c r="F13" s="19" t="s">
        <v>989</v>
      </c>
      <c r="G13" s="19">
        <v>15</v>
      </c>
      <c r="H13" s="19" t="s">
        <v>997</v>
      </c>
    </row>
    <row r="14" spans="1:10" ht="22.5" x14ac:dyDescent="0.2">
      <c r="A14" s="42"/>
      <c r="B14" s="19">
        <v>258</v>
      </c>
      <c r="C14" s="19" t="s">
        <v>990</v>
      </c>
      <c r="D14" s="19">
        <v>500</v>
      </c>
      <c r="E14" s="19" t="s">
        <v>80</v>
      </c>
      <c r="F14" s="19" t="s">
        <v>991</v>
      </c>
      <c r="G14" s="19">
        <v>1</v>
      </c>
      <c r="H14" s="19" t="s">
        <v>997</v>
      </c>
    </row>
    <row r="15" spans="1:10" ht="22.5" x14ac:dyDescent="0.2">
      <c r="A15" s="42"/>
      <c r="B15" s="19">
        <v>260</v>
      </c>
      <c r="C15" s="19" t="s">
        <v>992</v>
      </c>
      <c r="D15" s="19" t="s">
        <v>55</v>
      </c>
      <c r="E15" s="19" t="s">
        <v>78</v>
      </c>
      <c r="F15" s="19" t="s">
        <v>993</v>
      </c>
      <c r="G15" s="19">
        <v>10</v>
      </c>
      <c r="H15" s="19" t="s">
        <v>997</v>
      </c>
    </row>
    <row r="16" spans="1:10" ht="33.75" x14ac:dyDescent="0.2">
      <c r="A16" s="42"/>
      <c r="B16" s="19">
        <v>288</v>
      </c>
      <c r="C16" s="19" t="s">
        <v>994</v>
      </c>
      <c r="D16" s="19" t="s">
        <v>995</v>
      </c>
      <c r="E16" s="19" t="s">
        <v>85</v>
      </c>
      <c r="F16" s="19" t="s">
        <v>996</v>
      </c>
      <c r="G16" s="19">
        <v>1</v>
      </c>
      <c r="H16" s="19" t="s">
        <v>997</v>
      </c>
    </row>
    <row r="17" spans="1:8" ht="112.5" x14ac:dyDescent="0.2">
      <c r="A17" s="42">
        <v>2</v>
      </c>
      <c r="B17" s="19">
        <v>22</v>
      </c>
      <c r="C17" s="19" t="s">
        <v>1012</v>
      </c>
      <c r="D17" s="19">
        <v>250</v>
      </c>
      <c r="E17" s="19" t="s">
        <v>78</v>
      </c>
      <c r="F17" s="19" t="s">
        <v>1013</v>
      </c>
      <c r="G17" s="19">
        <v>1</v>
      </c>
      <c r="H17" s="19" t="s">
        <v>997</v>
      </c>
    </row>
    <row r="18" spans="1:8" ht="123.75" x14ac:dyDescent="0.2">
      <c r="A18" s="42"/>
      <c r="B18" s="19">
        <v>25</v>
      </c>
      <c r="C18" s="19" t="s">
        <v>1014</v>
      </c>
      <c r="D18" s="19">
        <v>0.5</v>
      </c>
      <c r="E18" s="19" t="s">
        <v>78</v>
      </c>
      <c r="F18" s="19" t="s">
        <v>1015</v>
      </c>
      <c r="G18" s="19">
        <v>2</v>
      </c>
      <c r="H18" s="19" t="s">
        <v>997</v>
      </c>
    </row>
    <row r="19" spans="1:8" ht="33.75" x14ac:dyDescent="0.2">
      <c r="A19" s="42"/>
      <c r="B19" s="19">
        <v>26</v>
      </c>
      <c r="C19" s="19" t="s">
        <v>1016</v>
      </c>
      <c r="D19" s="19" t="s">
        <v>1017</v>
      </c>
      <c r="E19" s="19" t="s">
        <v>1018</v>
      </c>
      <c r="F19" s="19" t="s">
        <v>1019</v>
      </c>
      <c r="G19" s="19">
        <v>2</v>
      </c>
      <c r="H19" s="19" t="s">
        <v>997</v>
      </c>
    </row>
    <row r="20" spans="1:8" ht="22.5" x14ac:dyDescent="0.2">
      <c r="A20" s="42"/>
      <c r="B20" s="19">
        <v>37</v>
      </c>
      <c r="C20" s="19" t="s">
        <v>1020</v>
      </c>
      <c r="D20" s="19" t="s">
        <v>1001</v>
      </c>
      <c r="E20" s="19" t="s">
        <v>78</v>
      </c>
      <c r="F20" s="19" t="s">
        <v>1021</v>
      </c>
      <c r="G20" s="19">
        <v>1</v>
      </c>
      <c r="H20" s="19" t="s">
        <v>997</v>
      </c>
    </row>
    <row r="21" spans="1:8" ht="22.5" x14ac:dyDescent="0.2">
      <c r="A21" s="42"/>
      <c r="B21" s="19">
        <v>39</v>
      </c>
      <c r="C21" s="19" t="s">
        <v>1022</v>
      </c>
      <c r="D21" s="19" t="s">
        <v>1023</v>
      </c>
      <c r="E21" s="19" t="s">
        <v>77</v>
      </c>
      <c r="F21" s="19" t="s">
        <v>1024</v>
      </c>
      <c r="G21" s="19">
        <v>1</v>
      </c>
      <c r="H21" s="19" t="s">
        <v>997</v>
      </c>
    </row>
    <row r="22" spans="1:8" ht="90" x14ac:dyDescent="0.2">
      <c r="A22" s="42"/>
      <c r="B22" s="19">
        <v>40</v>
      </c>
      <c r="C22" s="19" t="s">
        <v>1025</v>
      </c>
      <c r="D22" s="19">
        <v>100</v>
      </c>
      <c r="E22" s="19" t="s">
        <v>78</v>
      </c>
      <c r="F22" s="19" t="s">
        <v>1026</v>
      </c>
      <c r="G22" s="19">
        <v>1</v>
      </c>
      <c r="H22" s="19" t="s">
        <v>997</v>
      </c>
    </row>
    <row r="23" spans="1:8" ht="22.5" x14ac:dyDescent="0.2">
      <c r="A23" s="42"/>
      <c r="B23" s="19">
        <v>42</v>
      </c>
      <c r="C23" s="19" t="s">
        <v>1027</v>
      </c>
      <c r="D23" s="19" t="s">
        <v>1028</v>
      </c>
      <c r="E23" s="19" t="s">
        <v>78</v>
      </c>
      <c r="F23" s="19" t="s">
        <v>1029</v>
      </c>
      <c r="G23" s="19">
        <v>1</v>
      </c>
      <c r="H23" s="19" t="s">
        <v>997</v>
      </c>
    </row>
    <row r="24" spans="1:8" ht="22.5" x14ac:dyDescent="0.2">
      <c r="A24" s="42"/>
      <c r="B24" s="19">
        <v>43</v>
      </c>
      <c r="C24" s="19" t="s">
        <v>392</v>
      </c>
      <c r="D24" s="19" t="s">
        <v>306</v>
      </c>
      <c r="E24" s="19" t="s">
        <v>105</v>
      </c>
      <c r="F24" s="19"/>
      <c r="G24" s="19">
        <v>2</v>
      </c>
      <c r="H24" s="19" t="s">
        <v>997</v>
      </c>
    </row>
    <row r="25" spans="1:8" ht="22.5" x14ac:dyDescent="0.2">
      <c r="A25" s="42"/>
      <c r="B25" s="19">
        <v>47</v>
      </c>
      <c r="C25" s="19" t="s">
        <v>398</v>
      </c>
      <c r="D25" s="19" t="s">
        <v>306</v>
      </c>
      <c r="E25" s="19" t="s">
        <v>105</v>
      </c>
      <c r="F25" s="19"/>
      <c r="G25" s="19">
        <v>2</v>
      </c>
      <c r="H25" s="19" t="s">
        <v>997</v>
      </c>
    </row>
    <row r="26" spans="1:8" ht="22.5" x14ac:dyDescent="0.2">
      <c r="A26" s="42"/>
      <c r="B26" s="19">
        <v>65</v>
      </c>
      <c r="C26" s="19" t="s">
        <v>1030</v>
      </c>
      <c r="D26" s="19" t="s">
        <v>1031</v>
      </c>
      <c r="E26" s="19" t="s">
        <v>120</v>
      </c>
      <c r="F26" s="19" t="s">
        <v>1032</v>
      </c>
      <c r="G26" s="19">
        <v>1</v>
      </c>
      <c r="H26" s="19" t="s">
        <v>997</v>
      </c>
    </row>
    <row r="27" spans="1:8" ht="22.5" x14ac:dyDescent="0.2">
      <c r="A27" s="42"/>
      <c r="B27" s="19">
        <v>66</v>
      </c>
      <c r="C27" s="19" t="s">
        <v>1033</v>
      </c>
      <c r="D27" s="19" t="s">
        <v>1031</v>
      </c>
      <c r="E27" s="19" t="s">
        <v>120</v>
      </c>
      <c r="F27" s="19" t="s">
        <v>1032</v>
      </c>
      <c r="G27" s="19">
        <v>1</v>
      </c>
      <c r="H27" s="19" t="s">
        <v>997</v>
      </c>
    </row>
    <row r="28" spans="1:8" ht="33.75" x14ac:dyDescent="0.2">
      <c r="A28" s="42"/>
      <c r="B28" s="19">
        <v>74</v>
      </c>
      <c r="C28" s="19" t="s">
        <v>1034</v>
      </c>
      <c r="D28" s="19" t="s">
        <v>1017</v>
      </c>
      <c r="E28" s="19" t="s">
        <v>1018</v>
      </c>
      <c r="F28" s="19" t="s">
        <v>1035</v>
      </c>
      <c r="G28" s="19">
        <v>2</v>
      </c>
      <c r="H28" s="19" t="s">
        <v>997</v>
      </c>
    </row>
    <row r="29" spans="1:8" ht="22.5" x14ac:dyDescent="0.2">
      <c r="A29" s="42"/>
      <c r="B29" s="19">
        <v>75</v>
      </c>
      <c r="C29" s="19" t="s">
        <v>1036</v>
      </c>
      <c r="D29" s="19" t="s">
        <v>59</v>
      </c>
      <c r="E29" s="19" t="s">
        <v>181</v>
      </c>
      <c r="F29" s="19" t="s">
        <v>1035</v>
      </c>
      <c r="G29" s="19">
        <v>1</v>
      </c>
      <c r="H29" s="19" t="s">
        <v>997</v>
      </c>
    </row>
    <row r="30" spans="1:8" ht="22.5" x14ac:dyDescent="0.2">
      <c r="A30" s="41">
        <v>3</v>
      </c>
      <c r="B30" s="19">
        <v>204</v>
      </c>
      <c r="C30" s="19" t="s">
        <v>138</v>
      </c>
      <c r="D30" s="19" t="s">
        <v>139</v>
      </c>
      <c r="E30" s="39"/>
      <c r="F30" s="19" t="s">
        <v>1162</v>
      </c>
      <c r="G30" s="19">
        <v>9</v>
      </c>
      <c r="H30" s="19" t="s">
        <v>997</v>
      </c>
    </row>
    <row r="31" spans="1:8" ht="22.5" x14ac:dyDescent="0.2">
      <c r="A31" s="41"/>
      <c r="B31" s="19">
        <v>224</v>
      </c>
      <c r="C31" s="19" t="s">
        <v>140</v>
      </c>
      <c r="D31" s="19" t="s">
        <v>141</v>
      </c>
      <c r="E31" s="39"/>
      <c r="F31" s="19" t="s">
        <v>1163</v>
      </c>
      <c r="G31" s="19">
        <v>1</v>
      </c>
      <c r="H31" s="19" t="s">
        <v>997</v>
      </c>
    </row>
    <row r="32" spans="1:8" ht="22.5" x14ac:dyDescent="0.2">
      <c r="A32" s="41"/>
      <c r="B32" s="19">
        <v>238</v>
      </c>
      <c r="C32" s="19" t="s">
        <v>142</v>
      </c>
      <c r="D32" s="19" t="s">
        <v>84</v>
      </c>
      <c r="E32" s="39"/>
      <c r="F32" s="19" t="s">
        <v>1164</v>
      </c>
      <c r="G32" s="19">
        <v>1</v>
      </c>
      <c r="H32" s="19" t="s">
        <v>997</v>
      </c>
    </row>
    <row r="33" spans="1:8" ht="45" x14ac:dyDescent="0.2">
      <c r="A33" s="41"/>
      <c r="B33" s="19">
        <v>259</v>
      </c>
      <c r="C33" s="19" t="s">
        <v>143</v>
      </c>
      <c r="D33" s="19" t="s">
        <v>81</v>
      </c>
      <c r="E33" s="39"/>
      <c r="F33" s="19" t="s">
        <v>1165</v>
      </c>
      <c r="G33" s="19">
        <v>5</v>
      </c>
      <c r="H33" s="19" t="s">
        <v>997</v>
      </c>
    </row>
    <row r="34" spans="1:8" ht="33.75" x14ac:dyDescent="0.2">
      <c r="A34" s="41"/>
      <c r="B34" s="19">
        <v>260</v>
      </c>
      <c r="C34" s="19" t="s">
        <v>144</v>
      </c>
      <c r="D34" s="19" t="s">
        <v>84</v>
      </c>
      <c r="E34" s="39"/>
      <c r="F34" s="19" t="s">
        <v>1166</v>
      </c>
      <c r="G34" s="19">
        <v>1</v>
      </c>
      <c r="H34" s="19" t="s">
        <v>997</v>
      </c>
    </row>
    <row r="35" spans="1:8" ht="33.75" x14ac:dyDescent="0.2">
      <c r="A35" s="41"/>
      <c r="B35" s="19">
        <v>262</v>
      </c>
      <c r="C35" s="19" t="s">
        <v>145</v>
      </c>
      <c r="D35" s="19" t="s">
        <v>81</v>
      </c>
      <c r="E35" s="39"/>
      <c r="F35" s="19" t="s">
        <v>1167</v>
      </c>
      <c r="G35" s="19">
        <v>2</v>
      </c>
      <c r="H35" s="19" t="s">
        <v>997</v>
      </c>
    </row>
    <row r="36" spans="1:8" ht="33.75" x14ac:dyDescent="0.2">
      <c r="A36" s="41"/>
      <c r="B36" s="18">
        <v>263</v>
      </c>
      <c r="C36" s="19" t="s">
        <v>823</v>
      </c>
      <c r="D36" s="19" t="s">
        <v>84</v>
      </c>
      <c r="E36" s="19"/>
      <c r="F36" s="18" t="s">
        <v>828</v>
      </c>
      <c r="G36" s="18">
        <v>10</v>
      </c>
      <c r="H36" s="19" t="s">
        <v>981</v>
      </c>
    </row>
    <row r="37" spans="1:8" ht="22.5" x14ac:dyDescent="0.2">
      <c r="A37" s="41"/>
      <c r="B37" s="19">
        <v>280</v>
      </c>
      <c r="C37" s="19" t="s">
        <v>1168</v>
      </c>
      <c r="D37" s="19" t="s">
        <v>1169</v>
      </c>
      <c r="E37" s="39"/>
      <c r="F37" s="19" t="s">
        <v>1170</v>
      </c>
      <c r="G37" s="19">
        <v>1</v>
      </c>
      <c r="H37" s="19" t="s">
        <v>997</v>
      </c>
    </row>
    <row r="38" spans="1:8" ht="22.5" x14ac:dyDescent="0.2">
      <c r="A38" s="42">
        <v>4</v>
      </c>
      <c r="B38" s="19">
        <v>4</v>
      </c>
      <c r="C38" s="19" t="s">
        <v>1171</v>
      </c>
      <c r="D38" s="19" t="s">
        <v>84</v>
      </c>
      <c r="E38" s="39"/>
      <c r="F38" s="26" t="s">
        <v>1172</v>
      </c>
      <c r="G38" s="19">
        <v>1</v>
      </c>
      <c r="H38" s="19" t="s">
        <v>997</v>
      </c>
    </row>
    <row r="39" spans="1:8" ht="33.75" x14ac:dyDescent="0.2">
      <c r="A39" s="42"/>
      <c r="B39" s="19">
        <v>19</v>
      </c>
      <c r="C39" s="19" t="s">
        <v>1173</v>
      </c>
      <c r="D39" s="19" t="s">
        <v>1068</v>
      </c>
      <c r="E39" s="39"/>
      <c r="F39" s="26" t="s">
        <v>1174</v>
      </c>
      <c r="G39" s="19">
        <v>1</v>
      </c>
      <c r="H39" s="19" t="s">
        <v>997</v>
      </c>
    </row>
    <row r="40" spans="1:8" ht="33.75" x14ac:dyDescent="0.2">
      <c r="A40" s="42"/>
      <c r="B40" s="19">
        <v>20</v>
      </c>
      <c r="C40" s="19" t="s">
        <v>1175</v>
      </c>
      <c r="D40" s="19" t="s">
        <v>1068</v>
      </c>
      <c r="E40" s="39"/>
      <c r="F40" s="26" t="s">
        <v>1176</v>
      </c>
      <c r="G40" s="19">
        <v>2</v>
      </c>
      <c r="H40" s="19" t="s">
        <v>997</v>
      </c>
    </row>
    <row r="41" spans="1:8" ht="123.75" x14ac:dyDescent="0.2">
      <c r="A41" s="42"/>
      <c r="B41" s="19">
        <v>22</v>
      </c>
      <c r="C41" s="19" t="s">
        <v>1177</v>
      </c>
      <c r="D41" s="19" t="s">
        <v>212</v>
      </c>
      <c r="E41" s="39"/>
      <c r="F41" s="26" t="s">
        <v>1178</v>
      </c>
      <c r="G41" s="19">
        <v>1</v>
      </c>
      <c r="H41" s="19" t="s">
        <v>997</v>
      </c>
    </row>
    <row r="42" spans="1:8" ht="22.5" x14ac:dyDescent="0.2">
      <c r="A42" s="42"/>
      <c r="B42" s="19">
        <v>27</v>
      </c>
      <c r="C42" s="19" t="s">
        <v>1179</v>
      </c>
      <c r="D42" s="19" t="s">
        <v>84</v>
      </c>
      <c r="E42" s="39"/>
      <c r="F42" s="26" t="s">
        <v>1180</v>
      </c>
      <c r="G42" s="19">
        <v>1</v>
      </c>
      <c r="H42" s="19" t="s">
        <v>997</v>
      </c>
    </row>
    <row r="43" spans="1:8" ht="22.5" x14ac:dyDescent="0.2">
      <c r="A43" s="42"/>
      <c r="B43" s="19">
        <v>28</v>
      </c>
      <c r="C43" s="19" t="s">
        <v>1181</v>
      </c>
      <c r="D43" s="19" t="s">
        <v>84</v>
      </c>
      <c r="E43" s="39"/>
      <c r="F43" s="26" t="s">
        <v>1182</v>
      </c>
      <c r="G43" s="19">
        <v>1</v>
      </c>
      <c r="H43" s="19" t="s">
        <v>997</v>
      </c>
    </row>
    <row r="44" spans="1:8" ht="33.75" x14ac:dyDescent="0.2">
      <c r="A44" s="42"/>
      <c r="B44" s="19">
        <v>29</v>
      </c>
      <c r="C44" s="19" t="s">
        <v>1183</v>
      </c>
      <c r="D44" s="19" t="s">
        <v>84</v>
      </c>
      <c r="E44" s="39"/>
      <c r="F44" s="26" t="s">
        <v>1184</v>
      </c>
      <c r="G44" s="19">
        <v>1</v>
      </c>
      <c r="H44" s="19" t="s">
        <v>997</v>
      </c>
    </row>
    <row r="45" spans="1:8" ht="22.5" x14ac:dyDescent="0.2">
      <c r="A45" s="42"/>
      <c r="B45" s="19">
        <v>48</v>
      </c>
      <c r="C45" s="19" t="s">
        <v>1185</v>
      </c>
      <c r="D45" s="19" t="s">
        <v>1046</v>
      </c>
      <c r="E45" s="39"/>
      <c r="F45" s="26" t="s">
        <v>1186</v>
      </c>
      <c r="G45" s="19">
        <v>1</v>
      </c>
      <c r="H45" s="19" t="s">
        <v>997</v>
      </c>
    </row>
    <row r="46" spans="1:8" ht="22.5" x14ac:dyDescent="0.2">
      <c r="A46" s="42"/>
      <c r="B46" s="19">
        <v>49</v>
      </c>
      <c r="C46" s="19" t="s">
        <v>1187</v>
      </c>
      <c r="D46" s="19" t="s">
        <v>1046</v>
      </c>
      <c r="E46" s="39"/>
      <c r="F46" s="26" t="s">
        <v>1188</v>
      </c>
      <c r="G46" s="19">
        <v>2</v>
      </c>
      <c r="H46" s="19" t="s">
        <v>997</v>
      </c>
    </row>
    <row r="47" spans="1:8" ht="22.5" x14ac:dyDescent="0.2">
      <c r="A47" s="42"/>
      <c r="B47" s="19">
        <v>50</v>
      </c>
      <c r="C47" s="19" t="s">
        <v>1189</v>
      </c>
      <c r="D47" s="19" t="s">
        <v>1046</v>
      </c>
      <c r="E47" s="39"/>
      <c r="F47" s="26" t="s">
        <v>1190</v>
      </c>
      <c r="G47" s="19">
        <v>1</v>
      </c>
      <c r="H47" s="19" t="s">
        <v>997</v>
      </c>
    </row>
    <row r="48" spans="1:8" ht="22.5" x14ac:dyDescent="0.2">
      <c r="A48" s="42"/>
      <c r="B48" s="19">
        <v>51</v>
      </c>
      <c r="C48" s="19" t="s">
        <v>1191</v>
      </c>
      <c r="D48" s="19" t="s">
        <v>532</v>
      </c>
      <c r="E48" s="39"/>
      <c r="F48" s="26" t="s">
        <v>1192</v>
      </c>
      <c r="G48" s="19">
        <v>4</v>
      </c>
      <c r="H48" s="19" t="s">
        <v>997</v>
      </c>
    </row>
    <row r="49" spans="1:8" ht="22.5" x14ac:dyDescent="0.2">
      <c r="A49" s="42"/>
      <c r="B49" s="19">
        <v>52</v>
      </c>
      <c r="C49" s="19" t="s">
        <v>1193</v>
      </c>
      <c r="D49" s="19" t="s">
        <v>532</v>
      </c>
      <c r="E49" s="39"/>
      <c r="F49" s="26" t="s">
        <v>1192</v>
      </c>
      <c r="G49" s="19">
        <v>4</v>
      </c>
      <c r="H49" s="19" t="s">
        <v>997</v>
      </c>
    </row>
    <row r="50" spans="1:8" ht="22.5" x14ac:dyDescent="0.2">
      <c r="A50" s="42"/>
      <c r="B50" s="19">
        <v>53</v>
      </c>
      <c r="C50" s="19" t="s">
        <v>1194</v>
      </c>
      <c r="D50" s="19" t="s">
        <v>532</v>
      </c>
      <c r="E50" s="39"/>
      <c r="F50" s="26" t="s">
        <v>1192</v>
      </c>
      <c r="G50" s="19">
        <v>4</v>
      </c>
      <c r="H50" s="19" t="s">
        <v>997</v>
      </c>
    </row>
    <row r="51" spans="1:8" ht="22.5" x14ac:dyDescent="0.2">
      <c r="A51" s="42"/>
      <c r="B51" s="19">
        <v>54</v>
      </c>
      <c r="C51" s="19" t="s">
        <v>1195</v>
      </c>
      <c r="D51" s="19" t="s">
        <v>1046</v>
      </c>
      <c r="E51" s="39"/>
      <c r="F51" s="26" t="s">
        <v>1196</v>
      </c>
      <c r="G51" s="19">
        <v>1</v>
      </c>
      <c r="H51" s="19" t="s">
        <v>997</v>
      </c>
    </row>
    <row r="52" spans="1:8" ht="22.5" x14ac:dyDescent="0.2">
      <c r="A52" s="42"/>
      <c r="B52" s="19">
        <v>55</v>
      </c>
      <c r="C52" s="19" t="s">
        <v>1197</v>
      </c>
      <c r="D52" s="19" t="s">
        <v>328</v>
      </c>
      <c r="E52" s="39"/>
      <c r="F52" s="26" t="s">
        <v>1198</v>
      </c>
      <c r="G52" s="19">
        <v>1</v>
      </c>
      <c r="H52" s="19" t="s">
        <v>997</v>
      </c>
    </row>
    <row r="53" spans="1:8" ht="22.5" x14ac:dyDescent="0.2">
      <c r="A53" s="42"/>
      <c r="B53" s="19">
        <v>56</v>
      </c>
      <c r="C53" s="19" t="s">
        <v>1199</v>
      </c>
      <c r="D53" s="19" t="s">
        <v>1046</v>
      </c>
      <c r="E53" s="39"/>
      <c r="F53" s="26" t="s">
        <v>1200</v>
      </c>
      <c r="G53" s="19">
        <v>1</v>
      </c>
      <c r="H53" s="19" t="s">
        <v>997</v>
      </c>
    </row>
    <row r="54" spans="1:8" ht="22.5" x14ac:dyDescent="0.2">
      <c r="A54" s="42"/>
      <c r="B54" s="19">
        <v>73</v>
      </c>
      <c r="C54" s="19" t="s">
        <v>1218</v>
      </c>
      <c r="D54" s="19" t="s">
        <v>1219</v>
      </c>
      <c r="E54" s="39"/>
      <c r="F54" s="26" t="s">
        <v>1220</v>
      </c>
      <c r="G54" s="19">
        <v>1</v>
      </c>
      <c r="H54" s="19" t="s">
        <v>997</v>
      </c>
    </row>
    <row r="55" spans="1:8" ht="22.5" x14ac:dyDescent="0.2">
      <c r="A55" s="42"/>
      <c r="B55" s="19">
        <v>77</v>
      </c>
      <c r="C55" s="19" t="s">
        <v>1224</v>
      </c>
      <c r="D55" s="19" t="s">
        <v>1225</v>
      </c>
      <c r="E55" s="39"/>
      <c r="F55" s="26" t="s">
        <v>1226</v>
      </c>
      <c r="G55" s="19">
        <v>5</v>
      </c>
      <c r="H55" s="19" t="s">
        <v>997</v>
      </c>
    </row>
    <row r="56" spans="1:8" ht="22.5" x14ac:dyDescent="0.2">
      <c r="A56" s="42"/>
      <c r="B56" s="19">
        <v>78</v>
      </c>
      <c r="C56" s="19" t="s">
        <v>1227</v>
      </c>
      <c r="D56" s="19" t="s">
        <v>84</v>
      </c>
      <c r="E56" s="39"/>
      <c r="F56" s="26" t="s">
        <v>1228</v>
      </c>
      <c r="G56" s="19">
        <v>3</v>
      </c>
      <c r="H56" s="19" t="s">
        <v>997</v>
      </c>
    </row>
    <row r="57" spans="1:8" ht="22.5" x14ac:dyDescent="0.2">
      <c r="A57" s="42"/>
      <c r="B57" s="19">
        <v>79</v>
      </c>
      <c r="C57" s="19" t="s">
        <v>1229</v>
      </c>
      <c r="D57" s="19" t="s">
        <v>84</v>
      </c>
      <c r="E57" s="39"/>
      <c r="F57" s="26" t="s">
        <v>1228</v>
      </c>
      <c r="G57" s="19">
        <v>1</v>
      </c>
      <c r="H57" s="19" t="s">
        <v>997</v>
      </c>
    </row>
    <row r="58" spans="1:8" ht="22.5" x14ac:dyDescent="0.2">
      <c r="A58" s="42"/>
      <c r="B58" s="19">
        <v>80</v>
      </c>
      <c r="C58" s="19" t="s">
        <v>1230</v>
      </c>
      <c r="D58" s="19" t="s">
        <v>84</v>
      </c>
      <c r="E58" s="39"/>
      <c r="F58" s="26" t="s">
        <v>1231</v>
      </c>
      <c r="G58" s="19">
        <v>1</v>
      </c>
      <c r="H58" s="19" t="s">
        <v>997</v>
      </c>
    </row>
    <row r="59" spans="1:8" ht="22.5" x14ac:dyDescent="0.2">
      <c r="A59" s="42"/>
      <c r="B59" s="19">
        <v>81</v>
      </c>
      <c r="C59" s="19" t="s">
        <v>1232</v>
      </c>
      <c r="D59" s="19" t="s">
        <v>84</v>
      </c>
      <c r="E59" s="39"/>
      <c r="F59" s="26" t="s">
        <v>1233</v>
      </c>
      <c r="G59" s="19">
        <v>1</v>
      </c>
      <c r="H59" s="19" t="s">
        <v>997</v>
      </c>
    </row>
    <row r="60" spans="1:8" ht="22.5" x14ac:dyDescent="0.2">
      <c r="A60" s="42"/>
      <c r="B60" s="19">
        <v>82</v>
      </c>
      <c r="C60" s="19" t="s">
        <v>1234</v>
      </c>
      <c r="D60" s="19" t="s">
        <v>84</v>
      </c>
      <c r="E60" s="39"/>
      <c r="F60" s="26" t="s">
        <v>1235</v>
      </c>
      <c r="G60" s="19">
        <v>1</v>
      </c>
      <c r="H60" s="19" t="s">
        <v>997</v>
      </c>
    </row>
    <row r="61" spans="1:8" ht="22.5" x14ac:dyDescent="0.2">
      <c r="A61" s="42"/>
      <c r="B61" s="19">
        <v>89</v>
      </c>
      <c r="C61" s="19" t="s">
        <v>1242</v>
      </c>
      <c r="D61" s="19" t="s">
        <v>1046</v>
      </c>
      <c r="E61" s="39"/>
      <c r="F61" s="26" t="s">
        <v>1243</v>
      </c>
      <c r="G61" s="19">
        <v>3</v>
      </c>
      <c r="H61" s="19" t="s">
        <v>997</v>
      </c>
    </row>
    <row r="62" spans="1:8" ht="22.5" x14ac:dyDescent="0.2">
      <c r="A62" s="42"/>
      <c r="B62" s="19">
        <v>90</v>
      </c>
      <c r="C62" s="19" t="s">
        <v>1244</v>
      </c>
      <c r="D62" s="19" t="s">
        <v>1046</v>
      </c>
      <c r="E62" s="39"/>
      <c r="F62" s="26" t="s">
        <v>1245</v>
      </c>
      <c r="G62" s="19">
        <v>1</v>
      </c>
      <c r="H62" s="19" t="s">
        <v>997</v>
      </c>
    </row>
    <row r="63" spans="1:8" ht="22.5" x14ac:dyDescent="0.2">
      <c r="A63" s="42"/>
      <c r="B63" s="19">
        <v>91</v>
      </c>
      <c r="C63" s="19" t="s">
        <v>1246</v>
      </c>
      <c r="D63" s="19" t="s">
        <v>1046</v>
      </c>
      <c r="E63" s="39"/>
      <c r="F63" s="26" t="s">
        <v>1247</v>
      </c>
      <c r="G63" s="19">
        <v>1</v>
      </c>
      <c r="H63" s="19" t="s">
        <v>997</v>
      </c>
    </row>
    <row r="64" spans="1:8" ht="22.5" x14ac:dyDescent="0.2">
      <c r="A64" s="42"/>
      <c r="B64" s="19">
        <v>92</v>
      </c>
      <c r="C64" s="19" t="s">
        <v>1248</v>
      </c>
      <c r="D64" s="19" t="s">
        <v>1046</v>
      </c>
      <c r="E64" s="39"/>
      <c r="F64" s="26" t="s">
        <v>1249</v>
      </c>
      <c r="G64" s="19">
        <v>1</v>
      </c>
      <c r="H64" s="19" t="s">
        <v>997</v>
      </c>
    </row>
    <row r="65" spans="1:8" ht="22.5" x14ac:dyDescent="0.2">
      <c r="A65" s="42"/>
      <c r="B65" s="19">
        <v>93</v>
      </c>
      <c r="C65" s="19" t="s">
        <v>1250</v>
      </c>
      <c r="D65" s="19" t="s">
        <v>1046</v>
      </c>
      <c r="E65" s="39"/>
      <c r="F65" s="26" t="s">
        <v>1251</v>
      </c>
      <c r="G65" s="19">
        <v>1</v>
      </c>
      <c r="H65" s="19" t="s">
        <v>997</v>
      </c>
    </row>
    <row r="66" spans="1:8" ht="22.5" x14ac:dyDescent="0.2">
      <c r="A66" s="42"/>
      <c r="B66" s="19">
        <v>94</v>
      </c>
      <c r="C66" s="19" t="s">
        <v>1252</v>
      </c>
      <c r="D66" s="19" t="s">
        <v>1046</v>
      </c>
      <c r="E66" s="39"/>
      <c r="F66" s="26" t="s">
        <v>1253</v>
      </c>
      <c r="G66" s="19">
        <v>1</v>
      </c>
      <c r="H66" s="19" t="s">
        <v>997</v>
      </c>
    </row>
    <row r="67" spans="1:8" ht="22.5" x14ac:dyDescent="0.2">
      <c r="A67" s="42"/>
      <c r="B67" s="19">
        <v>95</v>
      </c>
      <c r="C67" s="19" t="s">
        <v>1254</v>
      </c>
      <c r="D67" s="19" t="s">
        <v>1046</v>
      </c>
      <c r="E67" s="39"/>
      <c r="F67" s="26" t="s">
        <v>1255</v>
      </c>
      <c r="G67" s="19">
        <v>1</v>
      </c>
      <c r="H67" s="19" t="s">
        <v>997</v>
      </c>
    </row>
    <row r="68" spans="1:8" ht="22.5" x14ac:dyDescent="0.2">
      <c r="A68" s="42"/>
      <c r="B68" s="19">
        <v>96</v>
      </c>
      <c r="C68" s="19" t="s">
        <v>1256</v>
      </c>
      <c r="D68" s="19" t="s">
        <v>1046</v>
      </c>
      <c r="E68" s="39"/>
      <c r="F68" s="26" t="s">
        <v>1257</v>
      </c>
      <c r="G68" s="19">
        <v>1</v>
      </c>
      <c r="H68" s="19" t="s">
        <v>997</v>
      </c>
    </row>
    <row r="69" spans="1:8" ht="22.5" x14ac:dyDescent="0.2">
      <c r="A69" s="42"/>
      <c r="B69" s="19">
        <v>97</v>
      </c>
      <c r="C69" s="19" t="s">
        <v>1258</v>
      </c>
      <c r="D69" s="19" t="s">
        <v>1046</v>
      </c>
      <c r="E69" s="39"/>
      <c r="F69" s="26" t="s">
        <v>1259</v>
      </c>
      <c r="G69" s="19">
        <v>1</v>
      </c>
      <c r="H69" s="19" t="s">
        <v>997</v>
      </c>
    </row>
    <row r="70" spans="1:8" ht="22.5" x14ac:dyDescent="0.2">
      <c r="A70" s="42"/>
      <c r="B70" s="19">
        <v>98</v>
      </c>
      <c r="C70" s="19" t="s">
        <v>1260</v>
      </c>
      <c r="D70" s="19" t="s">
        <v>1046</v>
      </c>
      <c r="E70" s="39"/>
      <c r="F70" s="26" t="s">
        <v>1261</v>
      </c>
      <c r="G70" s="19">
        <v>1</v>
      </c>
      <c r="H70" s="19" t="s">
        <v>997</v>
      </c>
    </row>
    <row r="71" spans="1:8" ht="22.5" x14ac:dyDescent="0.2">
      <c r="A71" s="42"/>
      <c r="B71" s="19">
        <v>99</v>
      </c>
      <c r="C71" s="19" t="s">
        <v>1262</v>
      </c>
      <c r="D71" s="19" t="s">
        <v>1046</v>
      </c>
      <c r="E71" s="39"/>
      <c r="F71" s="26" t="s">
        <v>1263</v>
      </c>
      <c r="G71" s="19">
        <v>1</v>
      </c>
      <c r="H71" s="19" t="s">
        <v>997</v>
      </c>
    </row>
    <row r="72" spans="1:8" ht="22.5" x14ac:dyDescent="0.2">
      <c r="A72" s="42"/>
      <c r="B72" s="19">
        <v>100</v>
      </c>
      <c r="C72" s="19" t="s">
        <v>1264</v>
      </c>
      <c r="D72" s="19" t="s">
        <v>1046</v>
      </c>
      <c r="E72" s="39"/>
      <c r="F72" s="26" t="s">
        <v>1265</v>
      </c>
      <c r="G72" s="19">
        <v>1</v>
      </c>
      <c r="H72" s="19" t="s">
        <v>997</v>
      </c>
    </row>
    <row r="73" spans="1:8" ht="22.5" x14ac:dyDescent="0.2">
      <c r="A73" s="42"/>
      <c r="B73" s="19">
        <v>101</v>
      </c>
      <c r="C73" s="19" t="s">
        <v>1266</v>
      </c>
      <c r="D73" s="19" t="s">
        <v>1046</v>
      </c>
      <c r="E73" s="39"/>
      <c r="F73" s="26" t="s">
        <v>1267</v>
      </c>
      <c r="G73" s="19">
        <v>4</v>
      </c>
      <c r="H73" s="19" t="s">
        <v>997</v>
      </c>
    </row>
  </sheetData>
  <mergeCells count="9">
    <mergeCell ref="A17:A29"/>
    <mergeCell ref="A30:A37"/>
    <mergeCell ref="A38:A73"/>
    <mergeCell ref="A1:J1"/>
    <mergeCell ref="A2:J2"/>
    <mergeCell ref="A3:E3"/>
    <mergeCell ref="A4:J4"/>
    <mergeCell ref="A5:C5"/>
    <mergeCell ref="A9:A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1 - Subítems x Proveedor</vt:lpstr>
      <vt:lpstr>Anexo 2 - Subítems Desiertos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Yined Marcela García Parrado</dc:creator>
  <cp:lastModifiedBy>Yined Marcela García Parrado</cp:lastModifiedBy>
  <dcterms:created xsi:type="dcterms:W3CDTF">2026-09-07T19:13:29Z</dcterms:created>
  <dcterms:modified xsi:type="dcterms:W3CDTF">2026-09-15T15:56:52Z</dcterms:modified>
</cp:coreProperties>
</file>