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 UTP\Desktop\COMPRAS  TOTAL\AÑO 2026\Invitaciones Ley de Garantías\Invitacion Publica BS 22 plan de compras\FORMATOS EVALUACIÓN\DOC PUBLICAR\"/>
    </mc:Choice>
  </mc:AlternateContent>
  <xr:revisionPtr revIDLastSave="0" documentId="8_{DAF37D6E-9B00-41B1-BA97-7139B1467F0D}" xr6:coauthVersionLast="47" xr6:coauthVersionMax="47" xr10:uidLastSave="{00000000-0000-0000-0000-000000000000}"/>
  <bookViews>
    <workbookView xWindow="-28920" yWindow="855" windowWidth="29040" windowHeight="15720" xr2:uid="{2E2B784F-C20F-40A8-B9A2-1EBAC6B4B34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O14" i="1" l="1"/>
  <c r="CF14" i="1"/>
  <c r="BW14" i="1"/>
  <c r="BN14" i="1"/>
  <c r="BE14" i="1"/>
  <c r="AV14" i="1"/>
  <c r="AM14" i="1"/>
  <c r="AD14" i="1"/>
  <c r="U14" i="1"/>
  <c r="L14" i="1"/>
  <c r="E21" i="1" l="1"/>
</calcChain>
</file>

<file path=xl/sharedStrings.xml><?xml version="1.0" encoding="utf-8"?>
<sst xmlns="http://schemas.openxmlformats.org/spreadsheetml/2006/main" count="227" uniqueCount="93">
  <si>
    <t xml:space="preserve">UNIVERSIDAD TECNOLÓGICA DE PEREIRA </t>
  </si>
  <si>
    <t>INVITACIÓN  PÚBLICA BS 22  DE 2026</t>
  </si>
  <si>
    <t xml:space="preserve">COMPRA DE  EQUIPOS  PARA DIFERENTES LABORATORIOS  DEL CAMPUS  DE LA UNIVERSIDAD  TECNOLOGICA DE PEREIRA </t>
  </si>
  <si>
    <t xml:space="preserve">ANEXO 1 MODIFICADO  - COMPARATIVO ECONOMICO </t>
  </si>
  <si>
    <t xml:space="preserve">ITEM 1 - FACULTAD CIENCIAS DE  LA SALUD </t>
  </si>
  <si>
    <t>Equipos y Laboratorio de Colombia S.A.S</t>
  </si>
  <si>
    <t>HANNA INSTRUMENTS S.A.S</t>
  </si>
  <si>
    <t>INNOVA LABORATORIOS SAS</t>
  </si>
  <si>
    <t>INTEK GROUP SAS</t>
  </si>
  <si>
    <t xml:space="preserve">KAIKA SAS </t>
  </si>
  <si>
    <t xml:space="preserve"> SUMINISTROS DE LABORATORIO KASALAB SAS   </t>
  </si>
  <si>
    <t xml:space="preserve">KASSEL GROUP SAS </t>
  </si>
  <si>
    <t xml:space="preserve">LAB BRANDS SAS  </t>
  </si>
  <si>
    <t>LANZETTA RENGIFO &amp; CIA SAS</t>
  </si>
  <si>
    <t>NUEVOS RECURSOS SAS</t>
  </si>
  <si>
    <t xml:space="preserve">SUBITEM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</si>
  <si>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</si>
  <si>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</si>
  <si>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</si>
  <si>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</si>
  <si>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</si>
  <si>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</si>
  <si>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</si>
  <si>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</si>
  <si>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</si>
  <si>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</si>
  <si>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</si>
  <si>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</si>
  <si>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</si>
  <si>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EVALUACIÓN TECNICA </t>
  </si>
  <si>
    <t xml:space="preserve">
Espestrofotómetro UV-
VISIBLE</t>
  </si>
  <si>
    <r>
      <t>Rango longitud de onda 190 - 1100 nm. Compartimiento de muestra grande con acceso desde arriba, frontal o lateral. Capaz de acomodar celdas de hasta 100 mm.  Forro extraíble y lavable del compartimento de muestras. Exportar datos a la red o PC a través de USB, Ethernet o Wi-Fi. Pantalla táctil en color. Requisitos eléctricos: conexión a 120 voltios. Instrumento de precisión fotométrica ± 0.002A a 0.5 A; ± 0.004A a 1.0A ± 0.008A a 2.0A. Pantalla fotométrica -3A a + 5A Rango fotométrico -2A a + 3.5A. Repetibilidad Fotométrica ± 0.001A a 1A, valor medido a 1.0 A a 546 nm. Ancho de banda espectral 2 nm. Precisión de longitud de onda ± 0.5 nm. Intervalo de datos de longitud de onda 0.2 nm, 0.5 nm, 1 nm, 2 nm, 5 nm. Rango de longitud de onda 190 nm - 1100 nm. Accesible desde la parte superior, frontal o lateral. Idiomas: Inglés, español. Capaz de acomodar celdas hasta 100 mm de longitud de trayectoria. Revestimiento de compartimento de muestra lavable y extraíble con colocación magnética y sujeción.</t>
    </r>
    <r>
      <rPr>
        <sz val="9"/>
        <color rgb="FFFF0000"/>
        <rFont val="Calibri Light"/>
        <family val="2"/>
      </rPr>
      <t>Con 2 cubetas de cuarzo.</t>
    </r>
    <r>
      <rPr>
        <sz val="9"/>
        <color theme="1"/>
        <rFont val="Calibri Light"/>
        <family val="2"/>
      </rPr>
      <t xml:space="preserve"> GARANTIA: mínimo 1 año por defectos de fábrica. Nota: este equipo debe de incluir capacitación de funcionamiento. </t>
    </r>
  </si>
  <si>
    <r>
      <t xml:space="preserve"> THERMO
SCIENTIFIC, </t>
    </r>
    <r>
      <rPr>
        <sz val="9"/>
        <color rgb="FFFF0000"/>
        <rFont val="Calibri Light"/>
        <family val="2"/>
      </rPr>
      <t>Mapada</t>
    </r>
  </si>
  <si>
    <t xml:space="preserve">unidad </t>
  </si>
  <si>
    <t>840-298000-KIT-ESPECTROFOTÓMETRO UV-VIS GENESYS™ 50 THERMO SCIENTIFIC
Compartimiento de muestra grande con acceso desde arriba, frontal o lateral.
Capaz de acomodar celdas de hasta 100 mm
Forro extraíble y lavable del compartimento de muestras con colocación magnética y sujeción
La conexión dúplex USB-A en el lateral admite la conexión a una computadora con Windows ™ que ejecuta software de control remoto opcional, teclado, mouse
Exportar datos a la red o PC a través de USB, Ethernet o Wi-Fi
Impresión vía USB, Ethernet o wifi.
Tipo de detector fotodiodos de silicio duales
Dimensiones (L x W) 35.5 x 38.5 x 19.5 cm
Peso: 7.5 Kg
Pantalla táctil en color de 7 pulgadas, fija, alta definición, 800 × 1280 píxeles
Requisitos eléctricos Convertidor externo de CA a CD. Voltaje y frecuencia (Hz) seleccionados automáticamente, 100-240 voltios, 50-60 Hz.
Lámpara Xenon Flash Lamp (&gt; 5 años típico, 3 años garantizados)
Diseño óptico Dual beam
Instrumento de precisión fotométrica ± 0.002A a 0.5 A; ± 0.004A a 1.0A ± 0.008A a 2.0A
Pantalla fotométrica -3A a + 5A
Rango fotométrico -2A a + 3.5A
Repetibilidad Fotométrica ± 0.001A a 1A, valor medido a 1.0 A a 546 nm
Ancho de banda espectral 2 nm
Precisión de longitud de onda ± 0.5 nm
Intervalo de datos de longitud de onda 0.2 nm, 0.5 nm, 1 nm, 2 nm, 5 nm
Rango de longitud de onda 190 nm - 1100 nm
Repetibilidad de longitud de onda &lt;± 0.2 nm
Luz difusa: &lt; 1.0%T 198 nm (KCl) , &lt;0.05%T a 220 nm (NaI), &lt;0.03%T a 340 nm (NaNO2)
Línea base: ±0.002A
Velocidad de escaneo de longitud de onda Lento, medio y rápido - hasta 1600 nm / min
Accesible desde la parte superior, frontal o lateral
Idiomas: Inglés, español, alemán, francés, italiano, portugués, ruso, japonés, chino, koreano, tailandés
Capaz de acomodar celdas hasta 100 mm de longitud de trayectoria
Accesorio disponible para tubos de ensayo a 25 mm de diámetro y 150 mm de altura
Revestimiento de compartimento de muestra lavable y extraíble con colocación magnética y sujeción
Carrusel de 1 posición, removible, lavable, con ajuste magnético y cubeta de cuarzo estándar de 10 mm.
INCLUYE:
2 Cubetas de cuarzo ref YUD QC10-2</t>
  </si>
  <si>
    <t>60 dias</t>
  </si>
  <si>
    <t xml:space="preserve">Dos (2) años por defectos de fabrica, más uno adicional por registro de producto en el portal de fabricante (registro hasta los 6 meses de adquirirdo) </t>
  </si>
  <si>
    <t>CUMPLE</t>
  </si>
  <si>
    <t>NO OFERTA</t>
  </si>
  <si>
    <t>NO CUMPLE. LA MARCA NO ESTÁ DENTRO DE LAS SOLICITADAS</t>
  </si>
  <si>
    <t xml:space="preserve">ESPECTROFOTOMETRO UV- VIS, DOBLE HAZ; PANTALLA TOUCHSCREEN COLOR 10" FUNCION DE BARRIDO ESPECTRAL - RANGO:  190 - 1100 nm - EXACTITUD:  0,3 nm  - ANCHO DE BANDA:  1,8 nm - MODELO :  P7   -                  MARCA:  MAPADA </t>
  </si>
  <si>
    <t xml:space="preserve">IMPORTACIÓN:  90 DÍAS </t>
  </si>
  <si>
    <t>TRES (3) AÑOS SOBRE DEFECTOS DE FABRICA</t>
  </si>
  <si>
    <t>SE ACEPTA</t>
  </si>
  <si>
    <r>
      <t xml:space="preserve">ESPECTROFOTOMETRO UV-VISIBLE
MARCA: MAPADA
MODELO: P9
nota. se adjunta ficha tecnica del fabricante con demas especificaciones técnicas
</t>
    </r>
    <r>
      <rPr>
        <sz val="9"/>
        <color rgb="FF000000"/>
        <rFont val="Calibri Light"/>
        <family val="2"/>
      </rPr>
      <t xml:space="preserve">
•Rango de longitud de onda: 190 ~ 1100 nm
•Precisión: ±0.3nm
•Repetibilidad: ≤0.2nm
•Display: 0.1nm
•Compartimiento con acceso desde arriba
•capaz de acomodar celdas de 100mm.
•Interfaz: USB-A (extensible, conectable a impresora, almacenamiento, ratón, teclado y otros dispositivos) ×3, USB-B (PC) ×1, RJ-45 (Ethernet) ×1, VGA ×1, HDMI ×1, Bluetooth (extensible), WIFI.
•Pantalla táctil capacitiva IPS a color de 10,1 pulgadas (resolución: 1280×800)
•Precisión fotometrica: ±0.002A @0.0~0.5 A, ±0.004A @0.5 ~1A, ±0.3%T @0~100%T
•Rango: -4~4A, 0~400%T, 0~9999.9C
•Repetibilidad: ≤0.001 A @ 0.0~0.5 A, ≤0.002A @0.5 ~1 A, ≤0.15 %T@ 0~100%T
•Ruido: ≤0.0002 @0.0 A, 500nm, ≤0.0004 @1A, 500nm, ≤0.0008 A @2A, 500nm.
el equipo cuenta con una funda de goma protectora en la camara de muestra que brinda protección contra derames la cual puede se limpiada
se incluye:
2 cubetas de cuarzo y 4 de vidrio
GARANTIA: mínimo 1 año por defectos de fábrica. 
Instalación y capacitación de funcionamiento en las instalaciones del cliente. </t>
    </r>
  </si>
  <si>
    <t>30 días</t>
  </si>
  <si>
    <t xml:space="preserve">1 AÑO DE GARANTÍA </t>
  </si>
  <si>
    <t>Electrocardiógrafo</t>
  </si>
  <si>
    <t xml:space="preserve">Electrocardiógrafo Desde 3 a 6 Canales 
Cantidad de derivaciones: 12
Voltaje: 110V
Abrazadera de electrodo de extremidades pinza tipo cocodrilo  (4 piezas)
Electrodo tipo ventosas de pecho (6 piezas)
Incluye caja por 10 rollos de papel térmico.  </t>
  </si>
  <si>
    <t>Edan ® - Philips -Mindray - Schiller - Comen</t>
  </si>
  <si>
    <t>ELECTROCARDIOGRAFO / EDAN / SE-3 / INCLUYE CAJA DE PAPEL (VER FICHA TECNICA)</t>
  </si>
  <si>
    <t>5 DIAS HABILES, SALVO VENTA PREVIA</t>
  </si>
  <si>
    <t>1 AÑO, POR DEFECTO DE FABRICA</t>
  </si>
  <si>
    <t>OFERTA -CUMPLE</t>
  </si>
  <si>
    <t>MARCA PHILLIS / MODELO TC10 BASICO/ REFERENCIA 860392 . Especificaciones:  Cumple normativas y regulaciones internacionales. cuenta con Mapeo ST en su versión básica.  12 derivaciones,  Tiras del ritmo Hasta 6 derivaciones configurables. Informe de ECG mediante
impresora TC10
• 3 x 4, 3 x 4 3R, 3 x 4 1R, 3 X 4 IR, además de
ST Maps, 6 x 2.
• Formato estándar y Cabrera, además de Pan
12 Cabrera. • Diez mediciones de intervalos, duración y ejes.
• Método configurable de corrección QTCable ac; cable egc 10 puntas;1 juego de electrodos de succion x 6   1 juego de electrodos de pinza x 4 ; bateria y rollo de paapel   muy estables la inversión en mantenimientos correctivos  es de 0,3% . Conectividad: permite conectarse a un PC para el análisis de los estudios y eliminar el consumo de papel Capacitación: personal idoneo y clinico</t>
  </si>
  <si>
    <t xml:space="preserve">2 DIAS HABILES </t>
  </si>
  <si>
    <t>2 AÑOS</t>
  </si>
  <si>
    <t>OFERTA</t>
  </si>
  <si>
    <t>Turbidimetro</t>
  </si>
  <si>
    <t>Turbiquant 118325, portátil, incl. pilas, maletín, 2 cubetas vacías, manual, modo de empleo abreviado 1100 T 0.01 - 1100 NTU Turbiquant</t>
  </si>
  <si>
    <r>
      <t xml:space="preserve">Merck </t>
    </r>
    <r>
      <rPr>
        <sz val="9"/>
        <color rgb="FFFF0000"/>
        <rFont val="Calibri Light"/>
        <family val="2"/>
      </rPr>
      <t>THERMO SCIENTIFIC, HORIBA, WTW</t>
    </r>
  </si>
  <si>
    <t xml:space="preserve">Unidad </t>
  </si>
  <si>
    <t>AQ4500-TURBIDIMETRO ORION MARCA THERMO SCIENTIFIC
Utilice las funciones avanzadas con el medidor de turbidez Thermo Scientific ™ Orion ™ AQ4500, incluidas las fuentes de luz doble y los métodos de agua potable / aguas residuales aprobados para los informes reglamentarios de la EPA de EE. UU. Manténgase al día con los protocolos reglamentarios cambiantes, use el LED de luz blanca para cumplir con los requisitos de la EPA 1801 o el LED de infrarrojos (IR) para cumplir con los requisitos de ISO 7027. Seleccione entre los modos de medición, incluidos EPA 180.1, ISO Nefelométrico, ISO Absorbancia,% transmitancia, EBC y ASBC. Este medidor a prueba de agua IP67 registra 100 puntos de datos y ofrece una vida útil promedio de la batería de 2500 horas de uso intermitente.
El kit Incluye:
Medidor AQ4500
Conjunto de 5 estándares de calibración primarios aprobados por EPA
7 Viales de vidrio
Guía del usuario
Estuche de transporte
Fuente de Luz: LED Blanco, LED IR
Incluye Modos de Medición: EPA 180.1, ISO nefelométrico, ISO absorbancia, IR radiométrico, % transmitancia, EPA GLI método 2, EBC (Químicos Cerveceros Europeos), ASBC (Sociedad Americana de Químicos Cerveceros)
Rangos de Medición: 0 a 4000 NTU, EPA 0 a 2000 NTU, rango GLI. 0 a 40 NTU, ISO-7027 0 a 150 FAU, Relación IR. 0 a 4000 NTU, EBC 0 a 24.5, ASBC 0 a 236
Resolución: 0.01 (0 a 9.99 NTU), 0.1 (10 a 99.9), 1 (100 a 4000)
Precisión: ±2 % de lectura más 0.01 NTU de 0 a 500 NTU, ±3 % de lectura de 500 a 100 NTU, ±5 % de lectura de 1000 a 2000 NTU
Estándares Calibración: Estándares primarios provistos SDVB
Tamaño de muestra: aproximadamente 12 ml
RS232: Bidireccional
Registro de Datos: 100 puntos
Reloj de tiempo Real: Si
Alimentación Eléctrica: Larga duración – bajo consumo de energía – cerca de 2500 horas con 4 pilas alcalinas AA ó cerca de 10000 con pilas de litio
Protección: IP67
Temperaturas de Operación: (-40 ºC a 60 ºC), 90 % de humedad relatiava a 30.0 ºC max</t>
  </si>
  <si>
    <t>GARANTIA: 2 AÑOS POR DEFECTOS DE FABRICACION. NO INCLUYE MALOS MANEJOS</t>
  </si>
  <si>
    <t xml:space="preserve">HANNA INSTRUMENTS S.A.S HI98703-01 Equipo de medición de turbidez con un rango de medición de 0.00 a 1000 NTU, incluye los estándares de calibración
de &lt;0.1, 15, 100 y 750 NTU, 4 cubetas de medición, tags, adaptador. Incluye capacitación. </t>
  </si>
  <si>
    <t>5 DÍAS</t>
  </si>
  <si>
    <t xml:space="preserve">2 AÑOS </t>
  </si>
  <si>
    <t xml:space="preserve">CUMPLE </t>
  </si>
  <si>
    <t>TURBIQUANT 1100 T
TURBIDIMETRO (REQUIERE REFERENCIA 1183350001 - TURBIQUANT 1100 IR/T ESTANDAR
3 PATRONES 0.02 - 10.00 - 1000
(3VIALS)) / MERCK (VER FICHA TECNICA)</t>
  </si>
  <si>
    <t>30 DIAS HABILES</t>
  </si>
  <si>
    <t>NO CUMPLE. LA
MARCA NO ESTÁ
DENTRO DE LAS
SOLICITADAS</t>
  </si>
  <si>
    <t>HORIBA TB-220K   Medidor de Turbidez TB-220 con maletín de transporte con con 4 celdas para muestras vacias, 4 celdas de calibración (0.02, 20, 100 &amp; 800 NTU), Grasa de Silicona (1 x 10ml) y paño para limpiar celdas, manual de instrucción</t>
  </si>
  <si>
    <t>150 dias</t>
  </si>
  <si>
    <t>1 año</t>
  </si>
  <si>
    <t>TURBIDIMETRO PROFESIONAL TURB® 430/SET NORMATIVIDAD EPA - PORTATIL, INCLUYE:  MALETIN, VIALES, ESTANDARES DE CALIBRACIÓN (0,02 - 10 - 1000 NTU9 Y FUENTE DE PODER - MODELO:  600326 - MARCA WTW</t>
  </si>
  <si>
    <t>Cámara para liofilizador</t>
  </si>
  <si>
    <t>Cámara de acrílico de 12.0 "de diámetro para todos los liofilizadores FreeZone Brinda visibilidad para el secado por congelación a granel Acomoda los estantes de productos cortos (7317100) incluido. Incluye tapa de aluminio con ocho válvulas de neopreno con perillas de plástico para usar con adaptadores de 1/2" y 3/4 " , tapa para el puerto de vacío y paso para cables eléctricos. 8 "de diámetro que se abre al colector en el fondo de la cámara. Se ajustará a condensadores de 10.12 "o 14.0" de diámetro. Las cámaras de secado proporcionan un medio para conectar frascos a su liofilizador o contener muestras a granel. Peso estimado del envío: 22.0 lbs Peso estimado del envío métrico: 10.0 kg. Dimensiones: 17.4 "de diámetro x 15.3" h Dimensiones de las dimensiones: 44.2 x 38.9 cm Ref. LB 7318802. 
Incluye estantes de productos: Tres estantes de aluminio extraíbles de 10.0 "de diámetro con borde de 1/4". Los estantes se deslizan en el soporte de acero inoxidable. Incluye tres pies de goma. El diseño de estante extraíble permite un espaciado de altura de estante flexible. Los estantes
se pueden colocar en el congelador para precongelar la muestra para una carga rápida.</t>
  </si>
  <si>
    <t>Labconco/LB 7318802/ ámara de acrílico de 12.0 "de diámetro para todos los liofilizadores FreeZone Brinda visibilidad para el secado por congelación a granel Acomoda los estantes de productos cortos (7317100) incluido. Incluye tapa de aluminio con ocho válvulas de neopreno con perillas de plástico para usar con adaptadores de 1/2" y 3/4 " , tapa para el puerto de vacío y paso para cables eléctricos. 8 "de diámetro que se abre al colector en el fondo de la cámara. Se ajustará a condensadores de 10.12 "o 14.0" de diámetro. Las cámaras de secado proporcionan un medio para conectar frascos a su liofilizador o contener muestras a granel. Peso estimado del envío: 22.0 lbs Peso estimado del envío métrico: 10.0 kg. Dimensiones: 17.4 "de diámetro x 15.3" h Dimensiones de las dimensiones: 44.2 x 38.9 cm Ref. LB 7318802. 
Incluye estantes de productos: Tres estantes de aluminio extraíbles de 10.0 "de diámetro con borde de 1/4". Los estantes se deslizan en el soporte de acero inoxidable. Incluye tres pies de goma. El diseño de estante extraíble permite un espaciado de altura de estante flexible. Los estantes
se pueden colocar en el congelador para precongelar la muestra para una carga rápida.</t>
  </si>
  <si>
    <t>60 días</t>
  </si>
  <si>
    <t>Microscopio óptico</t>
  </si>
  <si>
    <t>Microscopio binocular o triocular con objetivos 4x, 10x, 40x, 100x. oculares 10x/20mm de luz transmitida con optica corregida al infinito (ics), de alta resolución, con correccion cromatica y compensación de imagen plana. Iluminacion halogena y led. Indicadores de intensidad LED de color azul en el cstativo. Tubo binocular con ángulo de observación de 30° Tamaño de tubo de 30 mm con un campo de visión de 20, ajuste de la distancia ocular individual en un amplio rango de 50 mm a 75 mm. Ajuste de distancia interpupilar de 48 a 75 mm. Iluminación LED 3W de 25.000 horas de vida útil. 2 oculares 10x/20 asegurados con tornillo con ajuste de dioptrías en ambos. Condensador tipo Abbe 0,9/1,25, fixed köhler, precentrado. Platina mecánica sin corredera con superficie de larga duración, tamaño 140x140 y recorrido de 75 x 40 cm derecha, izquierda. Portamuestras con la palanca de resorte a la izquierda. Desplazamiento total de la platina 15 mm. Manija de agarre integrada al estativo para fácil transporte. Funda de protección contra polvo.  Óptica con protección antihongos. Técnica de contraste incluida: Campo claro. Revolver para objetivos de 4 posiciones. Con control de enfoque aproximado 42 mm/rev. Con control de enfoque exacto 0,2 mm/rev. Escala de Vernier Lectura desde la derecha. Cambio de objetivo manual mediante revólver de objetivos cuádruple. Altura de visión De 380 a 415 mm. Frecuencia de línea 50/60 Hz. Consumo de energía Máx. 100 VA. Salida de la fuente de alimentación enchufable 12 V CC, máx. 2,5 A. Fuentes de luz: Iluminación LED Luz LED, longitud de onda máxima 440 nm, LED de clase 2, Temperatura de color constante e independiente del brillo 3200 K, Iluminación de campo homogénea Diámetro de 20 mm. Visualización de la intensidad de la luz azul a ambos lados del estativo que facilite al usuario la importante función de controlar todos los microscopios.  Estativo con dimensiones 190 mm × 400 mm × 390 mm (anchura × profundidad × altura).</t>
  </si>
  <si>
    <t>Leica, Zeiss</t>
  </si>
  <si>
    <t>1100100403881-BA210E BINOCULAR LED_MOTIC
Cabeza binocular Siedentopf inclinada a 30º y rotable 360º con distancia inter pupilar de 55 a 75mm.
Oculares gran angulares N-WF10X /20mm con ajuste de dioptrías ±5 en los dos oculares con protectores de caucho. Permiten usuarios con anteojos. Con sistema de bloqueo con tornillo allen para evitar ser removidos. Incluye porta retículo.
Revólver cuádruple con balineras en estativo y engranajes completamente metálicos
Objetivos Plan Acromáticos CCIS EC 4X/0.1, 10X/0.25 ,40X/0.65/R, 100X/1.25/R-Aceite. Todo el sistema óptico con corrección al infinito tiene protección antihongos
Mandos de enfoque macro y micrométrico coaxial en ambos lados con ajuste de tensión al lado izquierdo
Platina mecánica incorporada sin cremallera que sobresalga en ambos lados, de 150x150mm con escala vernier y mandos coaxiales bajos para movimientos X y Y de 80x30mm con seguro para evitar romper las láminas
Condensador enfocable Abbe A.N.1.25 que permite correderas de campo oscuro y contraste de fases, incluye diafragma de iris con posiciones para cada objetivo
Iluminación intercambiable brillante LED 3W (6000K) con control de intensidad y receptáculo con seguro para filtros
Fuente de poder Universal 100-240V 50-60Hz , certificada UL y CE, Cobertor de Polvo de vinil, filtro azul, aceite de inmersión, llave allen, cable de poder con soporte plástico para enrollar el cable en la parte trasera</t>
  </si>
  <si>
    <t>Microscopio Vertical MB-136
Marca: Nexcope
Especificaciones Técnicas:
- Tipo: Microscopio vertical.
- Revólver: Cuádruple.
- Óptica: Corregida al infinito.
- Oculares: 10X/20 mm.
- Objetivos: 4X, 10X, 40X, 100X (aceite).
- Iluminación: LED.
- Accesorios incluidos: Funda plástica, manual operativo.</t>
  </si>
  <si>
    <t>ZEISS / PRIMOSTAR 1  • Tubo binocular con ángulo de observación de 30° Tamaño de tubo de 30 mm con un campo de visión de 20, ajuste de la distancia ocular individual en un amplio rango de 50 mm a 75 mm.
• Ajuste de distancia interpupilar de 48 a 75 mm
• Iluminación LED 3W de 25.000 horas de vida útil. 
• Posibilidad de adaptar espejo para trabajo en campo (no incluido)
• 2 oculares 10x/20 asegurados con tornillo con ajuste de dioptrías en ambos.
• Condensador tipo Abbe 0,9/1,25, fixed köhler, precentrado
• Platina mecánica sin corredera con superficie de larga duración, tamaño 140x140 y recorrido de 75 x 40 cm derecha, izquierda. Portamuestras con la palanca de resorte a la izquierda.
• Desplazamiento total de la platina 15 mm
• Manija de agarre integrada al estativo para fácil transporte
• Funda de protección contra polvo
• Óptica con protección antihongos. 
• Técnica de contraste incluida: Campo claro
• Revolver para objetivos de 4 posiciones.
• Con control de enfoque aproximado 42 mm/rev.
• Con control de enfoque exacto 0,2 mm/rev
• Escala de Vernier Lectura desde la derecha.
• Cambio de objetivo manual mediante revólver de objetivos cuádruple
• Altura de visión De 380 a 415 mm
• Frecuencia de línea 50/60 Hz
• Consumo de energía Máx. 100 VA
• Salida de la fuente de alimentación enchufable 12 V CC, máx. 2,5 A
• Fuentes de luz: Iluminación LED Luz LED, longitud de onda máxima 440 nm, LED de clase 2, Temperatura de color constante e independiente del brillo 3200 K, Iluminación de campo homogénea Diámetro de 20 mm. Ideal para objetivos con aumentos De 4× a 100×.
• Visualización de la intensidad de la luz azul a ambos lados del estativo que facilite al usuario la importante función de controlar todos los microscopios
• Estativo con dimensiones 190 mm × 400 mm × 390 mm (anchura × profundidad × altura)
• Peso con tubo binocular 30°/20 7,5 kg.</t>
  </si>
  <si>
    <t>2 DIAS HABILES</t>
  </si>
  <si>
    <t>1 AÑO</t>
  </si>
  <si>
    <t>B-293PLi - MICROSCOPIO TRINOCULAR 1000X CON IOS
PLAN - OPTIKA ITALY 
Cabezal trinocular con objetivos IOS N-PLAN (con corrección de
infinito), platina sin bastidor y X-LED3 exclusivo para una
iluminación increíblemente brillante.
*Modo de observación: Campo claro.
*Cabezal: Trinocular (fijo, 50/50), giratorio 360° e inclinado 30°.
Distancia interpupilar 48-75 mm.
*Ajuste dióptrico: En el tubo ocular izquierdo.
*Oculares: WF10x/20 mm, punto de mira alto y fijación por
tornillo.
Portaobjetos: cuádruple giratorio, rotación sobre cojinetes de
bolas.
*Objetivos:
IOS N-PLAN 4x/0.10 IOS N-PLAN 10x/0.25
IOS N-PLAN 40x/0,65 IOS N-PLAN 100x/1,25 (aceite/agua)
Todas con tratamiento anti hongos.
*Platina de muestra: platina deslizante mecánica sin bastidor de
doble capa, 150x139 mm, rango de movimiento X-Y de 75x33
mm. Escala vernier en los dos ejes, *Precisión: 0,1 mm.
*Enfoque: mecanismo de enfoque coaxial grueso y fino con tope
límite para evitar el contacto entre el objetivo y la muestra.
Tensión ajustable de la perilla de enfoque grueso.</t>
  </si>
  <si>
    <t xml:space="preserve">PROVEEDORES </t>
  </si>
  <si>
    <t xml:space="preserve">SUBITEMS </t>
  </si>
  <si>
    <t xml:space="preserve">VALOR ADJUDICAR </t>
  </si>
  <si>
    <t xml:space="preserve">EQUIPOS Y LABORATORIO DE COLOMBIA S.A.S </t>
  </si>
  <si>
    <t xml:space="preserve">TOTAL A DJUDICADO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</si>
</sst>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1" formatCode="_-* #,##0_-;\-* #,##0_-;_-* &quot;-&quot;_-;_-@_-"/>
    <numFmt numFmtId="44" formatCode="_-&quot;$&quot;\ * #,##0.00_-;\-&quot;$&quot;\ * #,##0.00_-;_-&quot;$&quot;\ * &quot;-&quot;??_-;_-@_-"/>
    <numFmt numFmtId="164" formatCode="_-&quot;$&quot;\ * #,##0_-;\-&quot;$&quot;\ * #,##0_-;_-&quot;$&quot;\ * &quot;-&quot;_-;_-@"/>
  </numFmts>
  <fonts count="11" x14ac:knownFonts="1">
    <font>
      <sz val="11"/>
      <color theme="1"/>
      <name val="Calibri"/>
      <family val="2"/>
      <scheme val="minor"/>
    </font>
    <font>
      <b/>
      <sz val="9"/>
      <color theme="1"/>
      <name val="Calibri Light"/>
      <family val="2"/>
    </font>
    <font>
      <sz val="9"/>
      <name val="Calibri Light"/>
      <family val="2"/>
    </font>
    <font>
      <sz val="9"/>
      <color theme="1"/>
      <name val="Calibri Light"/>
      <family val="2"/>
    </font>
    <font>
      <sz val="9"/>
      <color rgb="FF000000"/>
      <name val="Calibri Light"/>
      <family val="2"/>
    </font>
    <font>
      <sz val="9"/>
      <color rgb="FFFF0000"/>
      <name val="Calibri Light"/>
      <family val="2"/>
    </font>
    <font>
      <b/>
      <sz val="9"/>
      <color rgb="FF000000"/>
      <name val="Calibri Light"/>
      <family val="2"/>
    </font>
    <font>
      <sz val="9"/>
      <color theme="1"/>
      <name val="Calibri"/>
    </font>
    <font>
      <sz val="10"/>
      <color rgb="FF000000"/>
      <name val="Arial"/>
      <family val="2"/>
    </font>
    <font>
      <b/>
      <sz val="10"/>
      <color rgb="FF000000"/>
      <name val="Arial"/>
      <family val="2"/>
    </font>
    <font>
      <sz val="10"/>
      <color rgb="FF000000"/>
      <name val="Calibri"/>
      <family val="2"/>
      <scheme val="minor"/>
    </font>
  </fonts>
  <fills count="8">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FC000"/>
        <bgColor rgb="FFBFBFBF"/>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medium">
        <color indexed="64"/>
      </right>
      <top/>
      <bottom style="thin">
        <color rgb="FF000000"/>
      </bottom>
      <diagonal/>
    </border>
    <border>
      <left style="medium">
        <color indexed="64"/>
      </left>
      <right style="hair">
        <color rgb="FF000000"/>
      </right>
      <top/>
      <bottom style="hair">
        <color rgb="FF000000"/>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hair">
        <color rgb="FF000000"/>
      </right>
      <top style="hair">
        <color rgb="FF000000"/>
      </top>
      <bottom style="hair">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5">
    <xf numFmtId="0" fontId="0" fillId="0" borderId="0" xfId="0"/>
    <xf numFmtId="0" fontId="1" fillId="2" borderId="0" xfId="0" applyFont="1" applyFill="1" applyAlignment="1">
      <alignment horizontal="center"/>
    </xf>
    <xf numFmtId="0" fontId="2" fillId="0" borderId="0" xfId="0" applyFont="1"/>
    <xf numFmtId="0" fontId="3" fillId="0" borderId="0" xfId="0" applyFont="1"/>
    <xf numFmtId="0" fontId="1" fillId="2" borderId="0" xfId="0" applyFont="1" applyFill="1" applyAlignment="1">
      <alignment horizontal="center"/>
    </xf>
    <xf numFmtId="0" fontId="1" fillId="2" borderId="0" xfId="0" applyFont="1" applyFill="1" applyAlignment="1">
      <alignment horizontal="left" vertical="center"/>
    </xf>
    <xf numFmtId="0" fontId="4" fillId="0" borderId="0" xfId="0" applyFont="1"/>
    <xf numFmtId="0" fontId="1" fillId="2" borderId="0" xfId="0" applyFont="1" applyFill="1"/>
    <xf numFmtId="0" fontId="3" fillId="2" borderId="0" xfId="0" applyFont="1" applyFill="1" applyAlignment="1">
      <alignment horizontal="left" vertical="center"/>
    </xf>
    <xf numFmtId="0" fontId="3" fillId="2" borderId="0" xfId="0" applyFont="1" applyFill="1" applyAlignment="1">
      <alignment horizontal="left"/>
    </xf>
    <xf numFmtId="0" fontId="3" fillId="2" borderId="0" xfId="0" applyFont="1" applyFill="1"/>
    <xf numFmtId="0" fontId="3" fillId="2" borderId="0" xfId="0" applyFont="1" applyFill="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3" fontId="1" fillId="3" borderId="9" xfId="0" applyNumberFormat="1" applyFont="1" applyFill="1" applyBorder="1" applyAlignment="1">
      <alignment horizontal="center" vertical="center" wrapText="1"/>
    </xf>
    <xf numFmtId="3" fontId="1" fillId="3" borderId="10" xfId="0" applyNumberFormat="1" applyFont="1" applyFill="1" applyBorder="1" applyAlignment="1">
      <alignment horizontal="center" vertical="center" wrapText="1"/>
    </xf>
    <xf numFmtId="3" fontId="1" fillId="4" borderId="11" xfId="0" applyNumberFormat="1" applyFont="1" applyFill="1" applyBorder="1" applyAlignment="1">
      <alignment horizontal="center" vertical="center" wrapText="1"/>
    </xf>
    <xf numFmtId="3" fontId="1" fillId="5" borderId="12" xfId="0" applyNumberFormat="1" applyFont="1" applyFill="1" applyBorder="1" applyAlignment="1">
      <alignment horizontal="center" vertical="center" wrapText="1"/>
    </xf>
    <xf numFmtId="3" fontId="1" fillId="3" borderId="13" xfId="0" applyNumberFormat="1" applyFont="1" applyFill="1" applyBorder="1" applyAlignment="1">
      <alignment horizontal="center" vertical="center" wrapText="1"/>
    </xf>
    <xf numFmtId="3" fontId="1" fillId="3" borderId="14" xfId="0" applyNumberFormat="1" applyFont="1" applyFill="1" applyBorder="1" applyAlignment="1">
      <alignment horizontal="center" vertical="center" wrapText="1"/>
    </xf>
    <xf numFmtId="3" fontId="1" fillId="4" borderId="15" xfId="0" applyNumberFormat="1" applyFont="1" applyFill="1" applyBorder="1" applyAlignment="1">
      <alignment horizontal="center" vertical="center" wrapText="1"/>
    </xf>
    <xf numFmtId="0" fontId="1"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3" fontId="1" fillId="0" borderId="17" xfId="0" applyNumberFormat="1" applyFont="1" applyBorder="1" applyAlignment="1">
      <alignment vertical="center" wrapText="1"/>
    </xf>
    <xf numFmtId="9" fontId="3" fillId="0" borderId="17" xfId="0" applyNumberFormat="1" applyFont="1" applyBorder="1" applyAlignment="1">
      <alignment vertical="center" wrapText="1"/>
    </xf>
    <xf numFmtId="164" fontId="3" fillId="0" borderId="17" xfId="0" applyNumberFormat="1" applyFont="1" applyBorder="1" applyAlignment="1">
      <alignment vertical="center" wrapText="1"/>
    </xf>
    <xf numFmtId="3" fontId="1" fillId="0" borderId="18" xfId="0" applyNumberFormat="1" applyFont="1" applyBorder="1" applyAlignment="1">
      <alignment vertical="center" wrapText="1"/>
    </xf>
    <xf numFmtId="0" fontId="3" fillId="0" borderId="20" xfId="0" applyFont="1" applyBorder="1" applyAlignment="1">
      <alignment vertical="center"/>
    </xf>
    <xf numFmtId="0" fontId="4" fillId="0" borderId="19" xfId="0" applyFont="1" applyBorder="1" applyAlignment="1">
      <alignment horizontal="center" vertical="center" wrapText="1"/>
    </xf>
    <xf numFmtId="3" fontId="6" fillId="0" borderId="17" xfId="0" applyNumberFormat="1" applyFont="1" applyBorder="1" applyAlignment="1">
      <alignment vertical="center" wrapText="1"/>
    </xf>
    <xf numFmtId="9" fontId="4" fillId="0" borderId="17" xfId="0" applyNumberFormat="1" applyFont="1" applyBorder="1" applyAlignment="1">
      <alignment vertical="center" wrapText="1"/>
    </xf>
    <xf numFmtId="164" fontId="4" fillId="0" borderId="17" xfId="0" applyNumberFormat="1" applyFont="1" applyBorder="1" applyAlignment="1">
      <alignment vertical="center" wrapText="1"/>
    </xf>
    <xf numFmtId="3" fontId="7" fillId="0" borderId="16" xfId="0" applyNumberFormat="1"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9" fontId="7" fillId="0" borderId="16" xfId="0" applyNumberFormat="1" applyFont="1" applyBorder="1" applyAlignment="1">
      <alignment horizontal="center" vertical="center" wrapText="1"/>
    </xf>
    <xf numFmtId="0" fontId="3" fillId="0" borderId="21" xfId="0" applyFont="1" applyBorder="1" applyAlignment="1">
      <alignment vertical="center" wrapText="1"/>
    </xf>
    <xf numFmtId="41" fontId="3" fillId="0" borderId="22" xfId="0" applyNumberFormat="1" applyFont="1" applyBorder="1" applyAlignment="1">
      <alignment vertical="center" wrapText="1"/>
    </xf>
    <xf numFmtId="9" fontId="3" fillId="0" borderId="22" xfId="0" applyNumberFormat="1" applyFont="1" applyBorder="1" applyAlignment="1">
      <alignment vertical="center" wrapText="1"/>
    </xf>
    <xf numFmtId="0" fontId="3" fillId="0" borderId="22" xfId="0" applyFont="1" applyBorder="1" applyAlignment="1">
      <alignment vertical="center" wrapText="1"/>
    </xf>
    <xf numFmtId="164" fontId="7" fillId="0" borderId="16" xfId="0" applyNumberFormat="1" applyFont="1" applyBorder="1" applyAlignment="1">
      <alignment horizontal="center" vertical="center" wrapText="1"/>
    </xf>
    <xf numFmtId="0" fontId="8" fillId="0" borderId="19" xfId="0" applyFont="1" applyBorder="1" applyAlignment="1">
      <alignment horizontal="center" vertical="center" wrapText="1"/>
    </xf>
    <xf numFmtId="3" fontId="9" fillId="0" borderId="17" xfId="0" applyNumberFormat="1" applyFont="1" applyBorder="1" applyAlignment="1" applyProtection="1">
      <alignment vertical="center" wrapText="1"/>
      <protection locked="0"/>
    </xf>
    <xf numFmtId="9" fontId="8" fillId="0" borderId="17" xfId="0" applyNumberFormat="1" applyFont="1" applyBorder="1" applyAlignment="1" applyProtection="1">
      <alignment vertical="center" wrapText="1"/>
      <protection locked="0"/>
    </xf>
    <xf numFmtId="42" fontId="8" fillId="0" borderId="17" xfId="0" applyNumberFormat="1" applyFont="1" applyBorder="1" applyAlignment="1" applyProtection="1">
      <alignment vertical="center" wrapText="1"/>
      <protection locked="0"/>
    </xf>
    <xf numFmtId="42" fontId="8" fillId="0" borderId="17" xfId="0" applyNumberFormat="1" applyFont="1" applyBorder="1" applyAlignment="1">
      <alignment vertical="center" wrapText="1"/>
    </xf>
    <xf numFmtId="3" fontId="9" fillId="0" borderId="17" xfId="0" applyNumberFormat="1" applyFont="1" applyBorder="1" applyAlignment="1" applyProtection="1">
      <alignment horizontal="center" vertical="center" wrapText="1"/>
      <protection locked="0"/>
    </xf>
    <xf numFmtId="0" fontId="3" fillId="0" borderId="21" xfId="0" applyFont="1" applyBorder="1"/>
    <xf numFmtId="0" fontId="3" fillId="0" borderId="22" xfId="0" applyFont="1" applyBorder="1"/>
    <xf numFmtId="0" fontId="4" fillId="0" borderId="17" xfId="0" applyFont="1" applyBorder="1" applyAlignment="1">
      <alignment horizontal="center" vertical="center" wrapText="1"/>
    </xf>
    <xf numFmtId="3" fontId="6" fillId="0" borderId="23" xfId="0" applyNumberFormat="1" applyFont="1" applyBorder="1" applyAlignment="1">
      <alignment vertical="center" wrapText="1"/>
    </xf>
    <xf numFmtId="0" fontId="10" fillId="0" borderId="24" xfId="0" applyFont="1" applyBorder="1" applyAlignment="1">
      <alignment horizontal="left" vertical="center" wrapText="1"/>
    </xf>
    <xf numFmtId="0" fontId="3" fillId="0" borderId="20" xfId="0" applyFont="1" applyBorder="1"/>
    <xf numFmtId="0" fontId="3" fillId="0" borderId="25" xfId="0" applyFont="1" applyBorder="1" applyAlignment="1">
      <alignment vertical="center"/>
    </xf>
    <xf numFmtId="0" fontId="6" fillId="0" borderId="19" xfId="0" applyFont="1" applyBorder="1" applyAlignment="1">
      <alignment horizontal="center" vertical="center" wrapText="1"/>
    </xf>
    <xf numFmtId="3" fontId="4" fillId="0" borderId="17" xfId="0" applyNumberFormat="1" applyFont="1" applyBorder="1" applyAlignment="1">
      <alignment horizontal="center" vertical="center" wrapText="1"/>
    </xf>
    <xf numFmtId="9" fontId="4" fillId="0" borderId="17"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3" fontId="4" fillId="0" borderId="17" xfId="0" applyNumberFormat="1" applyFont="1" applyBorder="1" applyAlignment="1">
      <alignment vertical="center" wrapText="1"/>
    </xf>
    <xf numFmtId="0" fontId="7"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6" xfId="0" applyFont="1" applyBorder="1" applyAlignment="1">
      <alignment horizontal="left" vertical="center" wrapText="1"/>
    </xf>
    <xf numFmtId="0" fontId="3" fillId="0" borderId="7" xfId="0" applyFont="1" applyBorder="1" applyAlignment="1">
      <alignment horizontal="center" vertical="center" wrapText="1"/>
    </xf>
    <xf numFmtId="0" fontId="3" fillId="0" borderId="27" xfId="0" applyFont="1" applyBorder="1" applyAlignment="1">
      <alignment horizontal="center" vertical="center" wrapText="1"/>
    </xf>
    <xf numFmtId="3" fontId="1" fillId="0" borderId="16" xfId="0" applyNumberFormat="1" applyFont="1" applyBorder="1" applyAlignment="1">
      <alignment horizontal="center" vertical="center" wrapText="1"/>
    </xf>
    <xf numFmtId="9" fontId="3" fillId="0" borderId="16"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0" fontId="3" fillId="0" borderId="28" xfId="0" applyFont="1" applyBorder="1" applyAlignment="1">
      <alignment horizontal="center" vertical="center"/>
    </xf>
    <xf numFmtId="0" fontId="4" fillId="0" borderId="27" xfId="0" applyFont="1" applyBorder="1" applyAlignment="1">
      <alignment horizontal="center" vertical="center" wrapText="1"/>
    </xf>
    <xf numFmtId="3" fontId="6" fillId="0" borderId="16" xfId="0" applyNumberFormat="1" applyFont="1" applyBorder="1" applyAlignment="1">
      <alignment horizontal="center" vertical="center" wrapText="1"/>
    </xf>
    <xf numFmtId="9" fontId="4" fillId="0" borderId="16" xfId="0" applyNumberFormat="1" applyFont="1" applyBorder="1" applyAlignment="1">
      <alignment horizontal="center" vertical="center" wrapText="1"/>
    </xf>
    <xf numFmtId="164" fontId="4" fillId="0" borderId="16"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3" fillId="0" borderId="29" xfId="0" applyFont="1" applyBorder="1" applyAlignment="1">
      <alignment horizontal="center" vertical="center" wrapText="1"/>
    </xf>
    <xf numFmtId="41" fontId="3" fillId="0" borderId="26" xfId="0" applyNumberFormat="1" applyFont="1" applyBorder="1" applyAlignment="1">
      <alignment horizontal="center" vertical="center"/>
    </xf>
    <xf numFmtId="9" fontId="3" fillId="0" borderId="26" xfId="0" applyNumberFormat="1" applyFont="1" applyBorder="1" applyAlignment="1">
      <alignment horizontal="center" vertical="center"/>
    </xf>
    <xf numFmtId="41" fontId="3" fillId="0" borderId="26" xfId="0" applyNumberFormat="1" applyFont="1" applyBorder="1" applyAlignment="1">
      <alignment vertical="center"/>
    </xf>
    <xf numFmtId="0" fontId="3" fillId="0" borderId="26" xfId="0" applyFont="1" applyBorder="1" applyAlignment="1">
      <alignment vertical="center" wrapText="1"/>
    </xf>
    <xf numFmtId="0" fontId="3" fillId="0" borderId="29" xfId="0" applyFont="1" applyBorder="1" applyAlignment="1">
      <alignment vertical="center" wrapText="1"/>
    </xf>
    <xf numFmtId="0" fontId="4" fillId="0" borderId="27" xfId="0" applyFont="1" applyBorder="1" applyAlignment="1">
      <alignment horizontal="left" vertical="center" wrapText="1"/>
    </xf>
    <xf numFmtId="3" fontId="4" fillId="0" borderId="16" xfId="0" applyNumberFormat="1" applyFont="1" applyBorder="1" applyAlignment="1">
      <alignment vertical="center" wrapText="1"/>
    </xf>
    <xf numFmtId="9" fontId="4" fillId="0" borderId="16" xfId="0" applyNumberFormat="1" applyFont="1" applyBorder="1" applyAlignment="1">
      <alignment vertical="center" wrapText="1"/>
    </xf>
    <xf numFmtId="164" fontId="4" fillId="0" borderId="16" xfId="0" applyNumberFormat="1" applyFont="1" applyBorder="1" applyAlignment="1">
      <alignment vertical="center" wrapText="1"/>
    </xf>
    <xf numFmtId="3" fontId="6" fillId="0" borderId="16" xfId="0" applyNumberFormat="1" applyFont="1" applyBorder="1" applyAlignment="1">
      <alignment vertical="center" wrapText="1"/>
    </xf>
    <xf numFmtId="0" fontId="3" fillId="6" borderId="28" xfId="0" applyFont="1" applyFill="1" applyBorder="1" applyAlignment="1">
      <alignment vertical="center"/>
    </xf>
    <xf numFmtId="0" fontId="8" fillId="0" borderId="27" xfId="0" applyFont="1" applyBorder="1" applyAlignment="1">
      <alignment horizontal="center" vertical="center" wrapText="1"/>
    </xf>
    <xf numFmtId="0" fontId="3" fillId="0" borderId="29" xfId="0" applyFont="1" applyBorder="1"/>
    <xf numFmtId="0" fontId="3" fillId="0" borderId="26" xfId="0" applyFont="1" applyBorder="1"/>
    <xf numFmtId="0" fontId="4" fillId="0" borderId="16" xfId="0" applyFont="1" applyBorder="1" applyAlignment="1">
      <alignment horizontal="center" vertical="center" wrapText="1"/>
    </xf>
    <xf numFmtId="164" fontId="4" fillId="0" borderId="30" xfId="0" applyNumberFormat="1" applyFont="1" applyBorder="1" applyAlignment="1">
      <alignment vertical="center" wrapText="1"/>
    </xf>
    <xf numFmtId="3" fontId="6" fillId="0" borderId="31" xfId="0" applyNumberFormat="1" applyFont="1" applyBorder="1" applyAlignment="1">
      <alignment vertical="center" wrapText="1"/>
    </xf>
    <xf numFmtId="0" fontId="3" fillId="0" borderId="28" xfId="0" applyFont="1" applyBorder="1"/>
    <xf numFmtId="0" fontId="3" fillId="0" borderId="32" xfId="0" applyFont="1" applyBorder="1" applyAlignment="1">
      <alignment vertical="center"/>
    </xf>
    <xf numFmtId="0" fontId="3" fillId="0" borderId="28" xfId="0" applyFont="1" applyBorder="1" applyAlignment="1">
      <alignment vertical="center"/>
    </xf>
    <xf numFmtId="9" fontId="3" fillId="0" borderId="16" xfId="0" applyNumberFormat="1" applyFont="1" applyBorder="1" applyAlignment="1">
      <alignment vertical="center" wrapText="1"/>
    </xf>
    <xf numFmtId="164" fontId="3" fillId="0" borderId="16" xfId="0" applyNumberFormat="1" applyFont="1" applyBorder="1" applyAlignment="1">
      <alignment vertical="center" wrapText="1"/>
    </xf>
    <xf numFmtId="3" fontId="1" fillId="0" borderId="16" xfId="0" applyNumberFormat="1" applyFont="1" applyBorder="1" applyAlignment="1">
      <alignment vertical="center" wrapText="1"/>
    </xf>
    <xf numFmtId="3" fontId="1" fillId="0" borderId="7" xfId="0" applyNumberFormat="1" applyFont="1" applyBorder="1" applyAlignment="1">
      <alignment vertical="center" wrapText="1"/>
    </xf>
    <xf numFmtId="44" fontId="4" fillId="0" borderId="27" xfId="0" applyNumberFormat="1" applyFont="1" applyBorder="1" applyAlignment="1">
      <alignment horizontal="center" vertical="center" wrapText="1"/>
    </xf>
    <xf numFmtId="0" fontId="3" fillId="0" borderId="26" xfId="0" applyFont="1" applyBorder="1" applyAlignment="1">
      <alignment vertical="center"/>
    </xf>
    <xf numFmtId="9" fontId="3" fillId="0" borderId="26" xfId="0" applyNumberFormat="1" applyFont="1" applyBorder="1" applyAlignment="1">
      <alignment vertical="center"/>
    </xf>
    <xf numFmtId="0" fontId="7" fillId="6" borderId="16" xfId="0" applyFont="1" applyFill="1" applyBorder="1" applyAlignment="1">
      <alignment horizontal="center" vertical="center" wrapText="1"/>
    </xf>
    <xf numFmtId="41" fontId="3" fillId="0" borderId="26" xfId="0" applyNumberFormat="1" applyFont="1" applyBorder="1" applyAlignment="1">
      <alignment vertical="center" wrapText="1"/>
    </xf>
    <xf numFmtId="9" fontId="3" fillId="0" borderId="26" xfId="0" applyNumberFormat="1" applyFont="1" applyBorder="1" applyAlignment="1">
      <alignment vertical="center" wrapText="1"/>
    </xf>
    <xf numFmtId="3" fontId="9" fillId="0" borderId="16" xfId="0" applyNumberFormat="1" applyFont="1" applyBorder="1" applyAlignment="1" applyProtection="1">
      <alignment vertical="center" wrapText="1"/>
      <protection locked="0"/>
    </xf>
    <xf numFmtId="9" fontId="8" fillId="0" borderId="16" xfId="0" applyNumberFormat="1" applyFont="1" applyBorder="1" applyAlignment="1" applyProtection="1">
      <alignment vertical="center" wrapText="1"/>
      <protection locked="0"/>
    </xf>
    <xf numFmtId="42" fontId="8" fillId="0" borderId="16" xfId="0" applyNumberFormat="1" applyFont="1" applyBorder="1" applyAlignment="1" applyProtection="1">
      <alignment vertical="center" wrapText="1"/>
      <protection locked="0"/>
    </xf>
    <xf numFmtId="42" fontId="8" fillId="0" borderId="16" xfId="0" applyNumberFormat="1" applyFont="1" applyBorder="1" applyAlignment="1">
      <alignment vertical="center" wrapText="1"/>
    </xf>
    <xf numFmtId="0" fontId="6" fillId="0" borderId="16" xfId="0" applyFont="1" applyBorder="1" applyAlignment="1">
      <alignment horizontal="center" vertical="center" wrapText="1"/>
    </xf>
    <xf numFmtId="3" fontId="6" fillId="0" borderId="7" xfId="0" applyNumberFormat="1" applyFont="1" applyBorder="1" applyAlignment="1">
      <alignment vertical="center" wrapText="1"/>
    </xf>
    <xf numFmtId="0" fontId="3" fillId="0" borderId="0" xfId="0" applyFont="1" applyAlignment="1">
      <alignment vertical="center" wrapText="1"/>
    </xf>
    <xf numFmtId="0" fontId="10" fillId="0" borderId="33" xfId="0" applyFont="1" applyBorder="1" applyAlignment="1">
      <alignment horizontal="left" wrapText="1"/>
    </xf>
    <xf numFmtId="3" fontId="6" fillId="0" borderId="17" xfId="0" applyNumberFormat="1" applyFont="1" applyBorder="1" applyAlignment="1">
      <alignment horizontal="center" vertical="center" wrapText="1"/>
    </xf>
    <xf numFmtId="0" fontId="3" fillId="0" borderId="28" xfId="0" applyFont="1" applyBorder="1" applyAlignment="1">
      <alignment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3" fillId="0" borderId="29" xfId="0" applyFont="1" applyBorder="1" applyAlignment="1">
      <alignment vertical="center"/>
    </xf>
    <xf numFmtId="0" fontId="3" fillId="0" borderId="26"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26" xfId="0" applyFont="1" applyBorder="1" applyAlignment="1">
      <alignment horizontal="lef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3" fontId="1" fillId="0" borderId="36" xfId="0" applyNumberFormat="1" applyFont="1" applyBorder="1" applyAlignment="1">
      <alignment vertical="center" wrapText="1"/>
    </xf>
    <xf numFmtId="9" fontId="3" fillId="0" borderId="36" xfId="0" applyNumberFormat="1" applyFont="1" applyBorder="1" applyAlignment="1">
      <alignment vertical="center" wrapText="1"/>
    </xf>
    <xf numFmtId="164" fontId="3" fillId="0" borderId="36" xfId="0" applyNumberFormat="1" applyFont="1" applyBorder="1" applyAlignment="1">
      <alignment vertical="center" wrapText="1"/>
    </xf>
    <xf numFmtId="164" fontId="3" fillId="0" borderId="37" xfId="0" applyNumberFormat="1" applyFont="1" applyBorder="1" applyAlignment="1">
      <alignment vertical="center" wrapText="1"/>
    </xf>
    <xf numFmtId="3" fontId="1" fillId="0" borderId="37" xfId="0" applyNumberFormat="1" applyFont="1" applyBorder="1" applyAlignment="1">
      <alignment vertical="center" wrapText="1"/>
    </xf>
    <xf numFmtId="3" fontId="1" fillId="0" borderId="38" xfId="0" applyNumberFormat="1" applyFont="1" applyBorder="1" applyAlignment="1">
      <alignment vertical="center" wrapText="1"/>
    </xf>
    <xf numFmtId="0" fontId="3" fillId="0" borderId="39" xfId="0" applyFont="1" applyBorder="1" applyAlignment="1">
      <alignment vertical="center" wrapText="1"/>
    </xf>
    <xf numFmtId="0" fontId="4" fillId="0" borderId="35" xfId="0" applyFont="1" applyBorder="1" applyAlignment="1">
      <alignment horizontal="center" vertical="center" wrapText="1"/>
    </xf>
    <xf numFmtId="3" fontId="6" fillId="0" borderId="36" xfId="0" applyNumberFormat="1" applyFont="1" applyBorder="1" applyAlignment="1">
      <alignment vertical="center" wrapText="1"/>
    </xf>
    <xf numFmtId="9" fontId="4" fillId="0" borderId="36" xfId="0" applyNumberFormat="1" applyFont="1" applyBorder="1" applyAlignment="1">
      <alignment vertical="center" wrapText="1"/>
    </xf>
    <xf numFmtId="164" fontId="4" fillId="0" borderId="36" xfId="0" applyNumberFormat="1" applyFont="1" applyBorder="1" applyAlignment="1">
      <alignment vertical="center" wrapText="1"/>
    </xf>
    <xf numFmtId="164" fontId="4" fillId="0" borderId="37" xfId="0" applyNumberFormat="1" applyFont="1" applyBorder="1" applyAlignment="1">
      <alignment vertical="center" wrapText="1"/>
    </xf>
    <xf numFmtId="3" fontId="6" fillId="0" borderId="37" xfId="0" applyNumberFormat="1" applyFont="1" applyBorder="1" applyAlignment="1">
      <alignment vertical="center" wrapText="1"/>
    </xf>
    <xf numFmtId="0" fontId="3" fillId="0" borderId="40" xfId="0" applyFont="1" applyBorder="1" applyAlignment="1">
      <alignment vertical="center"/>
    </xf>
    <xf numFmtId="0" fontId="3" fillId="0" borderId="41" xfId="0" applyFont="1" applyBorder="1" applyAlignment="1">
      <alignment vertical="center"/>
    </xf>
    <xf numFmtId="0" fontId="3" fillId="0" borderId="40" xfId="0" applyFont="1" applyBorder="1" applyAlignment="1">
      <alignment vertical="center" wrapText="1"/>
    </xf>
    <xf numFmtId="0" fontId="3" fillId="0" borderId="41" xfId="0" applyFont="1" applyBorder="1" applyAlignment="1">
      <alignment vertical="center" wrapText="1"/>
    </xf>
    <xf numFmtId="0" fontId="3" fillId="0" borderId="39" xfId="0" applyFont="1" applyBorder="1" applyAlignment="1">
      <alignment vertical="center"/>
    </xf>
    <xf numFmtId="0" fontId="8" fillId="0" borderId="35" xfId="0" applyFont="1" applyBorder="1" applyAlignment="1">
      <alignment horizontal="center" vertical="center" wrapText="1"/>
    </xf>
    <xf numFmtId="3" fontId="9" fillId="0" borderId="36" xfId="0" applyNumberFormat="1" applyFont="1" applyBorder="1" applyAlignment="1" applyProtection="1">
      <alignment vertical="center" wrapText="1"/>
      <protection locked="0"/>
    </xf>
    <xf numFmtId="9" fontId="8" fillId="0" borderId="36" xfId="0" applyNumberFormat="1" applyFont="1" applyBorder="1" applyAlignment="1" applyProtection="1">
      <alignment vertical="center" wrapText="1"/>
      <protection locked="0"/>
    </xf>
    <xf numFmtId="42" fontId="8" fillId="0" borderId="36" xfId="0" applyNumberFormat="1" applyFont="1" applyBorder="1" applyAlignment="1" applyProtection="1">
      <alignment vertical="center" wrapText="1"/>
      <protection locked="0"/>
    </xf>
    <xf numFmtId="42" fontId="8" fillId="0" borderId="36" xfId="0" applyNumberFormat="1" applyFont="1" applyBorder="1" applyAlignment="1">
      <alignment vertical="center" wrapText="1"/>
    </xf>
    <xf numFmtId="3" fontId="9" fillId="0" borderId="37" xfId="0" applyNumberFormat="1" applyFont="1" applyBorder="1" applyAlignment="1" applyProtection="1">
      <alignment vertical="center" wrapText="1"/>
      <protection locked="0"/>
    </xf>
    <xf numFmtId="0" fontId="3" fillId="0" borderId="40" xfId="0" applyFont="1" applyBorder="1"/>
    <xf numFmtId="0" fontId="3" fillId="0" borderId="41" xfId="0" applyFont="1" applyBorder="1"/>
    <xf numFmtId="0" fontId="4" fillId="0" borderId="37" xfId="0" applyFont="1" applyBorder="1" applyAlignment="1">
      <alignment horizontal="center" vertical="center" wrapText="1"/>
    </xf>
    <xf numFmtId="3" fontId="6" fillId="0" borderId="42" xfId="0" applyNumberFormat="1" applyFont="1" applyBorder="1" applyAlignment="1">
      <alignment vertical="center" wrapText="1"/>
    </xf>
    <xf numFmtId="0" fontId="3" fillId="0" borderId="39" xfId="0" applyFont="1" applyBorder="1"/>
    <xf numFmtId="0" fontId="3" fillId="0" borderId="43" xfId="0" applyFont="1" applyBorder="1" applyAlignment="1">
      <alignment vertical="center"/>
    </xf>
    <xf numFmtId="3" fontId="6" fillId="0" borderId="36" xfId="0" applyNumberFormat="1" applyFont="1" applyBorder="1" applyAlignment="1">
      <alignment horizontal="center" vertical="center" wrapText="1"/>
    </xf>
    <xf numFmtId="9" fontId="4" fillId="0" borderId="36" xfId="0" applyNumberFormat="1" applyFont="1" applyBorder="1" applyAlignment="1">
      <alignment horizontal="center" vertical="center" wrapText="1"/>
    </xf>
    <xf numFmtId="164" fontId="4" fillId="0" borderId="36"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164" fontId="1" fillId="0" borderId="0" xfId="0" applyNumberFormat="1" applyFont="1"/>
    <xf numFmtId="41" fontId="3" fillId="0" borderId="0" xfId="0" applyNumberFormat="1" applyFont="1"/>
    <xf numFmtId="41" fontId="1" fillId="0" borderId="0" xfId="0" applyNumberFormat="1" applyFont="1"/>
    <xf numFmtId="42" fontId="1" fillId="0" borderId="0" xfId="0" applyNumberFormat="1" applyFont="1"/>
    <xf numFmtId="0" fontId="1" fillId="0" borderId="0" xfId="0" applyFont="1" applyAlignment="1">
      <alignment horizontal="center"/>
    </xf>
    <xf numFmtId="0" fontId="3" fillId="0" borderId="26" xfId="0" applyFont="1" applyBorder="1" applyAlignment="1">
      <alignment horizontal="center"/>
    </xf>
    <xf numFmtId="164" fontId="3" fillId="0" borderId="26" xfId="0" applyNumberFormat="1" applyFont="1" applyBorder="1"/>
    <xf numFmtId="0" fontId="3" fillId="7" borderId="26" xfId="0" applyFont="1" applyFill="1" applyBorder="1"/>
    <xf numFmtId="0" fontId="3" fillId="7" borderId="26" xfId="0" applyFont="1" applyFill="1" applyBorder="1" applyAlignment="1">
      <alignment horizontal="center"/>
    </xf>
    <xf numFmtId="164" fontId="3" fillId="7" borderId="26" xfId="0" applyNumberFormat="1" applyFont="1" applyFill="1" applyBorder="1"/>
    <xf numFmtId="0" fontId="2" fillId="0" borderId="0" xfId="0" applyFont="1"/>
    <xf numFmtId="0" fontId="2" fillId="0" borderId="26" xfId="0" applyFont="1" applyBorder="1" applyAlignment="1">
      <alignment horizontal="center"/>
    </xf>
    <xf numFmtId="164" fontId="2" fillId="0" borderId="26" xfId="0" applyNumberFormat="1" applyFont="1" applyBorder="1"/>
    <xf numFmtId="0" fontId="1" fillId="6" borderId="44" xfId="0" applyFont="1" applyFill="1" applyBorder="1" applyAlignment="1">
      <alignment horizontal="center"/>
    </xf>
    <xf numFmtId="0" fontId="1" fillId="6" borderId="45" xfId="0" applyFont="1" applyFill="1" applyBorder="1" applyAlignment="1">
      <alignment horizontal="center"/>
    </xf>
    <xf numFmtId="164" fontId="1" fillId="6" borderId="46"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770D-4F48-4EC3-B8B1-9539DBADDFE2}">
  <dimension ref="A1:CR989"/>
  <sheetViews>
    <sheetView tabSelected="1" topLeftCell="A13" workbookViewId="0">
      <selection activeCell="CT8" sqref="CT8"/>
    </sheetView>
  </sheetViews>
  <sheetFormatPr baseColWidth="10" defaultColWidth="14.42578125" defaultRowHeight="12" x14ac:dyDescent="0.2"/>
  <cols>
    <col min="1" max="1" width="10.7109375" style="3" customWidth="1"/>
    <col min="2" max="2" width="33.28515625" style="3" customWidth="1"/>
    <col min="3" max="3" width="85.42578125" style="3" customWidth="1"/>
    <col min="4" max="4" width="12.7109375" style="3" customWidth="1"/>
    <col min="5" max="5" width="21.42578125" style="3" customWidth="1"/>
    <col min="6" max="6" width="10.7109375" style="3" customWidth="1"/>
    <col min="7" max="7" width="56" style="3" customWidth="1"/>
    <col min="8" max="8" width="18.28515625" style="3" customWidth="1"/>
    <col min="9" max="9" width="10.7109375" style="3" customWidth="1"/>
    <col min="10" max="10" width="21.140625" style="3" customWidth="1"/>
    <col min="11" max="11" width="13.85546875" style="3" customWidth="1"/>
    <col min="12" max="12" width="22.7109375" style="3" customWidth="1"/>
    <col min="13" max="13" width="13.28515625" style="3" customWidth="1"/>
    <col min="14" max="14" width="19.140625" style="3" customWidth="1"/>
    <col min="15" max="15" width="20.140625" style="3" customWidth="1"/>
    <col min="16" max="16" width="21" style="3" customWidth="1"/>
    <col min="17" max="17" width="16.5703125" style="3" customWidth="1"/>
    <col min="18" max="18" width="10.7109375" style="3" customWidth="1"/>
    <col min="19" max="19" width="16.28515625" style="3" customWidth="1"/>
    <col min="20" max="20" width="14.7109375" style="3" customWidth="1"/>
    <col min="21" max="21" width="17.140625" style="3" customWidth="1"/>
    <col min="22" max="23" width="10.7109375" style="3" customWidth="1"/>
    <col min="24" max="24" width="15.42578125" style="3" customWidth="1"/>
    <col min="25" max="25" width="26.5703125" style="3" customWidth="1"/>
    <col min="26" max="26" width="14.28515625" style="3" customWidth="1"/>
    <col min="27" max="42" width="14.42578125" style="3"/>
    <col min="43" max="43" width="42.28515625" style="3" customWidth="1"/>
    <col min="44" max="47" width="14.42578125" style="3"/>
    <col min="48" max="48" width="17.140625" style="3" customWidth="1"/>
    <col min="49" max="51" width="14.42578125" style="3"/>
    <col min="52" max="52" width="62.28515625" style="3" customWidth="1"/>
    <col min="53" max="56" width="14.42578125" style="3"/>
    <col min="57" max="57" width="18.42578125" style="3" customWidth="1"/>
    <col min="58" max="65" width="14.42578125" style="3"/>
    <col min="66" max="66" width="17.28515625" style="3" customWidth="1"/>
    <col min="67" max="68" width="14.42578125" style="3"/>
    <col min="69" max="69" width="19.140625" style="3" customWidth="1"/>
    <col min="70" max="74" width="14.42578125" style="3"/>
    <col min="75" max="75" width="18" style="3" customWidth="1"/>
    <col min="76" max="77" width="14.42578125" style="3"/>
    <col min="78" max="78" width="19.85546875" style="3" customWidth="1"/>
    <col min="79" max="83" width="14.42578125" style="3"/>
    <col min="84" max="84" width="16.85546875" style="3" customWidth="1"/>
    <col min="85" max="86" width="14.42578125" style="3"/>
    <col min="87" max="87" width="18.85546875" style="3" customWidth="1"/>
    <col min="88" max="88" width="27.85546875" style="3" customWidth="1"/>
    <col min="89" max="91" width="14.42578125" style="3"/>
    <col min="92" max="92" width="19.85546875" style="3" customWidth="1"/>
    <col min="93" max="93" width="18.7109375" style="3" customWidth="1"/>
    <col min="94" max="95" width="14.42578125" style="3"/>
    <col min="96" max="96" width="18.28515625" style="3" customWidth="1"/>
    <col min="97" max="16384" width="14.42578125" style="3"/>
  </cols>
  <sheetData>
    <row r="1" spans="1:96" x14ac:dyDescent="0.2">
      <c r="A1" s="1" t="s">
        <v>0</v>
      </c>
      <c r="B1" s="2"/>
      <c r="C1" s="2"/>
      <c r="D1" s="2"/>
      <c r="E1" s="2"/>
      <c r="F1" s="2"/>
      <c r="G1" s="2"/>
      <c r="H1" s="2"/>
      <c r="I1" s="2"/>
      <c r="J1" s="2"/>
      <c r="K1" s="2"/>
      <c r="L1" s="2"/>
      <c r="M1" s="2"/>
      <c r="N1" s="2"/>
    </row>
    <row r="2" spans="1:96" x14ac:dyDescent="0.2">
      <c r="A2" s="1" t="s">
        <v>1</v>
      </c>
      <c r="B2" s="2"/>
      <c r="C2" s="2"/>
      <c r="D2" s="2"/>
      <c r="E2" s="2"/>
      <c r="F2" s="2"/>
      <c r="G2" s="2"/>
      <c r="H2" s="2"/>
      <c r="I2" s="2"/>
      <c r="J2" s="2"/>
      <c r="K2" s="2"/>
      <c r="L2" s="2"/>
      <c r="M2" s="2"/>
      <c r="N2" s="2"/>
    </row>
    <row r="3" spans="1:96" x14ac:dyDescent="0.2">
      <c r="A3" s="1" t="s">
        <v>2</v>
      </c>
      <c r="B3" s="2"/>
      <c r="C3" s="2"/>
      <c r="D3" s="2"/>
      <c r="E3" s="2"/>
      <c r="F3" s="2"/>
      <c r="G3" s="2"/>
      <c r="H3" s="2"/>
      <c r="I3" s="2"/>
      <c r="J3" s="2"/>
      <c r="K3" s="2"/>
      <c r="L3" s="2"/>
      <c r="M3" s="2"/>
      <c r="N3" s="2"/>
    </row>
    <row r="4" spans="1:96" x14ac:dyDescent="0.2">
      <c r="A4" s="1" t="s">
        <v>3</v>
      </c>
      <c r="B4" s="2"/>
      <c r="C4" s="2"/>
      <c r="D4" s="2"/>
      <c r="E4" s="2"/>
      <c r="F4" s="2"/>
      <c r="G4" s="2"/>
      <c r="H4" s="2"/>
      <c r="I4" s="2"/>
      <c r="J4" s="2"/>
      <c r="K4" s="2"/>
      <c r="L4" s="2"/>
      <c r="M4" s="2"/>
      <c r="N4" s="2"/>
    </row>
    <row r="5" spans="1:96" x14ac:dyDescent="0.2">
      <c r="A5" s="4"/>
      <c r="B5" s="5"/>
      <c r="C5" s="4"/>
      <c r="D5" s="4"/>
      <c r="E5" s="4"/>
      <c r="F5" s="4"/>
      <c r="G5" s="4"/>
      <c r="H5" s="4"/>
      <c r="I5" s="4"/>
      <c r="J5" s="4"/>
      <c r="K5" s="4"/>
      <c r="L5" s="4"/>
      <c r="M5" s="6"/>
      <c r="N5" s="6"/>
    </row>
    <row r="6" spans="1:96" ht="12.75" thickBot="1" x14ac:dyDescent="0.25">
      <c r="A6" s="1"/>
      <c r="B6" s="2"/>
      <c r="C6" s="4"/>
      <c r="D6" s="4"/>
      <c r="E6" s="4"/>
      <c r="F6" s="4"/>
      <c r="G6" s="4"/>
      <c r="H6" s="4"/>
      <c r="I6" s="4"/>
      <c r="J6" s="4"/>
      <c r="K6" s="4"/>
      <c r="L6" s="4"/>
      <c r="M6" s="6"/>
      <c r="N6" s="6"/>
    </row>
    <row r="7" spans="1:96" ht="15" customHeight="1" thickBot="1" x14ac:dyDescent="0.25">
      <c r="A7" s="7" t="s">
        <v>4</v>
      </c>
      <c r="B7" s="8"/>
      <c r="C7" s="9"/>
      <c r="D7" s="10"/>
      <c r="E7" s="10"/>
      <c r="F7" s="11"/>
      <c r="G7" s="12" t="s">
        <v>5</v>
      </c>
      <c r="H7" s="13"/>
      <c r="I7" s="13"/>
      <c r="J7" s="13"/>
      <c r="K7" s="13"/>
      <c r="L7" s="13"/>
      <c r="M7" s="13"/>
      <c r="N7" s="13"/>
      <c r="O7" s="14"/>
      <c r="P7" s="15" t="s">
        <v>6</v>
      </c>
      <c r="Q7" s="16"/>
      <c r="R7" s="16"/>
      <c r="S7" s="16"/>
      <c r="T7" s="16"/>
      <c r="U7" s="16"/>
      <c r="V7" s="16"/>
      <c r="W7" s="16"/>
      <c r="X7" s="17"/>
      <c r="Y7" s="15" t="s">
        <v>7</v>
      </c>
      <c r="Z7" s="16"/>
      <c r="AA7" s="16"/>
      <c r="AB7" s="16"/>
      <c r="AC7" s="16"/>
      <c r="AD7" s="16"/>
      <c r="AE7" s="16"/>
      <c r="AF7" s="16"/>
      <c r="AG7" s="17"/>
      <c r="AH7" s="15" t="s">
        <v>8</v>
      </c>
      <c r="AI7" s="16"/>
      <c r="AJ7" s="16"/>
      <c r="AK7" s="16"/>
      <c r="AL7" s="16"/>
      <c r="AM7" s="16"/>
      <c r="AN7" s="16"/>
      <c r="AO7" s="16"/>
      <c r="AP7" s="17"/>
      <c r="AQ7" s="15" t="s">
        <v>9</v>
      </c>
      <c r="AR7" s="16"/>
      <c r="AS7" s="16"/>
      <c r="AT7" s="16"/>
      <c r="AU7" s="16"/>
      <c r="AV7" s="16"/>
      <c r="AW7" s="16"/>
      <c r="AX7" s="16"/>
      <c r="AY7" s="17"/>
      <c r="AZ7" s="15" t="s">
        <v>10</v>
      </c>
      <c r="BA7" s="16"/>
      <c r="BB7" s="16"/>
      <c r="BC7" s="16"/>
      <c r="BD7" s="16"/>
      <c r="BE7" s="16"/>
      <c r="BF7" s="16"/>
      <c r="BG7" s="16"/>
      <c r="BH7" s="17"/>
      <c r="BI7" s="15" t="s">
        <v>11</v>
      </c>
      <c r="BJ7" s="16"/>
      <c r="BK7" s="16"/>
      <c r="BL7" s="16"/>
      <c r="BM7" s="16"/>
      <c r="BN7" s="16"/>
      <c r="BO7" s="16"/>
      <c r="BP7" s="16"/>
      <c r="BQ7" s="17"/>
      <c r="BR7" s="15" t="s">
        <v>12</v>
      </c>
      <c r="BS7" s="16"/>
      <c r="BT7" s="16"/>
      <c r="BU7" s="16"/>
      <c r="BV7" s="16"/>
      <c r="BW7" s="16"/>
      <c r="BX7" s="16"/>
      <c r="BY7" s="16"/>
      <c r="BZ7" s="17"/>
      <c r="CA7" s="15" t="s">
        <v>13</v>
      </c>
      <c r="CB7" s="16"/>
      <c r="CC7" s="16"/>
      <c r="CD7" s="16"/>
      <c r="CE7" s="16"/>
      <c r="CF7" s="16"/>
      <c r="CG7" s="16"/>
      <c r="CH7" s="16"/>
      <c r="CI7" s="17"/>
      <c r="CJ7" s="15" t="s">
        <v>14</v>
      </c>
      <c r="CK7" s="16"/>
      <c r="CL7" s="16"/>
      <c r="CM7" s="16"/>
      <c r="CN7" s="16"/>
      <c r="CO7" s="16"/>
      <c r="CP7" s="16"/>
      <c r="CQ7" s="16"/>
      <c r="CR7" s="17"/>
    </row>
    <row r="8" spans="1:96" ht="119.25" customHeight="1" thickBot="1" x14ac:dyDescent="0.25">
      <c r="A8" s="18" t="s">
        <v>15</v>
      </c>
      <c r="B8" s="19" t="s">
        <v>16</v>
      </c>
      <c r="C8" s="20" t="s">
        <v>17</v>
      </c>
      <c r="D8" s="20" t="s">
        <v>18</v>
      </c>
      <c r="E8" s="20" t="s">
        <v>19</v>
      </c>
      <c r="F8" s="21" t="s">
        <v>20</v>
      </c>
      <c r="G8" s="22" t="s">
        <v>21</v>
      </c>
      <c r="H8" s="23" t="s">
        <v>22</v>
      </c>
      <c r="I8" s="23" t="s">
        <v>23</v>
      </c>
      <c r="J8" s="23" t="s">
        <v>24</v>
      </c>
      <c r="K8" s="23" t="s">
        <v>25</v>
      </c>
      <c r="L8" s="23" t="s">
        <v>26</v>
      </c>
      <c r="M8" s="23" t="s">
        <v>27</v>
      </c>
      <c r="N8" s="24" t="s">
        <v>28</v>
      </c>
      <c r="O8" s="25" t="s">
        <v>29</v>
      </c>
      <c r="P8" s="22" t="s">
        <v>21</v>
      </c>
      <c r="Q8" s="23" t="s">
        <v>22</v>
      </c>
      <c r="R8" s="23" t="s">
        <v>23</v>
      </c>
      <c r="S8" s="23" t="s">
        <v>24</v>
      </c>
      <c r="T8" s="23" t="s">
        <v>25</v>
      </c>
      <c r="U8" s="23" t="s">
        <v>26</v>
      </c>
      <c r="V8" s="23" t="s">
        <v>27</v>
      </c>
      <c r="W8" s="24" t="s">
        <v>28</v>
      </c>
      <c r="X8" s="25" t="s">
        <v>29</v>
      </c>
      <c r="Y8" s="22" t="s">
        <v>21</v>
      </c>
      <c r="Z8" s="23" t="s">
        <v>22</v>
      </c>
      <c r="AA8" s="23" t="s">
        <v>23</v>
      </c>
      <c r="AB8" s="23" t="s">
        <v>24</v>
      </c>
      <c r="AC8" s="23" t="s">
        <v>25</v>
      </c>
      <c r="AD8" s="23" t="s">
        <v>26</v>
      </c>
      <c r="AE8" s="23" t="s">
        <v>27</v>
      </c>
      <c r="AF8" s="24" t="s">
        <v>28</v>
      </c>
      <c r="AG8" s="25" t="s">
        <v>29</v>
      </c>
      <c r="AH8" s="22" t="s">
        <v>21</v>
      </c>
      <c r="AI8" s="23" t="s">
        <v>22</v>
      </c>
      <c r="AJ8" s="23" t="s">
        <v>23</v>
      </c>
      <c r="AK8" s="23" t="s">
        <v>24</v>
      </c>
      <c r="AL8" s="23" t="s">
        <v>25</v>
      </c>
      <c r="AM8" s="23" t="s">
        <v>26</v>
      </c>
      <c r="AN8" s="23" t="s">
        <v>27</v>
      </c>
      <c r="AO8" s="24" t="s">
        <v>28</v>
      </c>
      <c r="AP8" s="25" t="s">
        <v>29</v>
      </c>
      <c r="AQ8" s="22" t="s">
        <v>21</v>
      </c>
      <c r="AR8" s="23" t="s">
        <v>22</v>
      </c>
      <c r="AS8" s="23" t="s">
        <v>23</v>
      </c>
      <c r="AT8" s="23" t="s">
        <v>24</v>
      </c>
      <c r="AU8" s="23" t="s">
        <v>25</v>
      </c>
      <c r="AV8" s="23" t="s">
        <v>26</v>
      </c>
      <c r="AW8" s="23" t="s">
        <v>27</v>
      </c>
      <c r="AX8" s="24" t="s">
        <v>28</v>
      </c>
      <c r="AY8" s="25" t="s">
        <v>29</v>
      </c>
      <c r="AZ8" s="22" t="s">
        <v>21</v>
      </c>
      <c r="BA8" s="23" t="s">
        <v>22</v>
      </c>
      <c r="BB8" s="23" t="s">
        <v>23</v>
      </c>
      <c r="BC8" s="23" t="s">
        <v>24</v>
      </c>
      <c r="BD8" s="23" t="s">
        <v>25</v>
      </c>
      <c r="BE8" s="23" t="s">
        <v>26</v>
      </c>
      <c r="BF8" s="23" t="s">
        <v>27</v>
      </c>
      <c r="BG8" s="24" t="s">
        <v>28</v>
      </c>
      <c r="BH8" s="26" t="s">
        <v>29</v>
      </c>
      <c r="BI8" s="27" t="s">
        <v>21</v>
      </c>
      <c r="BJ8" s="23" t="s">
        <v>22</v>
      </c>
      <c r="BK8" s="23" t="s">
        <v>23</v>
      </c>
      <c r="BL8" s="23" t="s">
        <v>24</v>
      </c>
      <c r="BM8" s="23" t="s">
        <v>25</v>
      </c>
      <c r="BN8" s="23" t="s">
        <v>26</v>
      </c>
      <c r="BO8" s="23" t="s">
        <v>27</v>
      </c>
      <c r="BP8" s="24" t="s">
        <v>28</v>
      </c>
      <c r="BQ8" s="25" t="s">
        <v>29</v>
      </c>
      <c r="BR8" s="22" t="s">
        <v>21</v>
      </c>
      <c r="BS8" s="23" t="s">
        <v>22</v>
      </c>
      <c r="BT8" s="23" t="s">
        <v>23</v>
      </c>
      <c r="BU8" s="23" t="s">
        <v>24</v>
      </c>
      <c r="BV8" s="23" t="s">
        <v>25</v>
      </c>
      <c r="BW8" s="23" t="s">
        <v>26</v>
      </c>
      <c r="BX8" s="23" t="s">
        <v>27</v>
      </c>
      <c r="BY8" s="24" t="s">
        <v>28</v>
      </c>
      <c r="BZ8" s="25" t="s">
        <v>29</v>
      </c>
      <c r="CA8" s="22" t="s">
        <v>21</v>
      </c>
      <c r="CB8" s="23" t="s">
        <v>22</v>
      </c>
      <c r="CC8" s="23" t="s">
        <v>23</v>
      </c>
      <c r="CD8" s="23" t="s">
        <v>24</v>
      </c>
      <c r="CE8" s="23" t="s">
        <v>25</v>
      </c>
      <c r="CF8" s="23" t="s">
        <v>26</v>
      </c>
      <c r="CG8" s="23" t="s">
        <v>27</v>
      </c>
      <c r="CH8" s="28" t="s">
        <v>28</v>
      </c>
      <c r="CI8" s="29" t="s">
        <v>29</v>
      </c>
      <c r="CJ8" s="22" t="s">
        <v>21</v>
      </c>
      <c r="CK8" s="23" t="s">
        <v>22</v>
      </c>
      <c r="CL8" s="23" t="s">
        <v>23</v>
      </c>
      <c r="CM8" s="23" t="s">
        <v>24</v>
      </c>
      <c r="CN8" s="23" t="s">
        <v>25</v>
      </c>
      <c r="CO8" s="23" t="s">
        <v>26</v>
      </c>
      <c r="CP8" s="23" t="s">
        <v>27</v>
      </c>
      <c r="CQ8" s="24" t="s">
        <v>28</v>
      </c>
      <c r="CR8" s="25" t="s">
        <v>29</v>
      </c>
    </row>
    <row r="9" spans="1:96" ht="408.75" customHeight="1" x14ac:dyDescent="0.2">
      <c r="A9" s="30">
        <v>1</v>
      </c>
      <c r="B9" s="31" t="s">
        <v>30</v>
      </c>
      <c r="C9" s="32" t="s">
        <v>31</v>
      </c>
      <c r="D9" s="31" t="s">
        <v>32</v>
      </c>
      <c r="E9" s="31" t="s">
        <v>33</v>
      </c>
      <c r="F9" s="33">
        <v>1</v>
      </c>
      <c r="G9" s="34" t="s">
        <v>34</v>
      </c>
      <c r="H9" s="35">
        <v>26992000</v>
      </c>
      <c r="I9" s="36">
        <v>0.19</v>
      </c>
      <c r="J9" s="37">
        <v>5128480</v>
      </c>
      <c r="K9" s="37">
        <v>32120480</v>
      </c>
      <c r="L9" s="37">
        <v>32120480</v>
      </c>
      <c r="M9" s="35" t="s">
        <v>35</v>
      </c>
      <c r="N9" s="38" t="s">
        <v>36</v>
      </c>
      <c r="O9" s="39" t="s">
        <v>37</v>
      </c>
      <c r="P9" s="40"/>
      <c r="Q9" s="41"/>
      <c r="R9" s="42"/>
      <c r="S9" s="43"/>
      <c r="T9" s="43"/>
      <c r="U9" s="43"/>
      <c r="V9" s="41"/>
      <c r="W9" s="41"/>
      <c r="X9" s="44" t="s">
        <v>38</v>
      </c>
      <c r="Y9" s="45"/>
      <c r="Z9" s="46"/>
      <c r="AA9" s="46"/>
      <c r="AB9" s="46"/>
      <c r="AC9" s="46"/>
      <c r="AD9" s="46"/>
      <c r="AE9" s="46"/>
      <c r="AF9" s="46"/>
      <c r="AG9" s="47" t="s">
        <v>38</v>
      </c>
      <c r="AH9" s="48"/>
      <c r="AI9" s="49"/>
      <c r="AJ9" s="50"/>
      <c r="AK9" s="49"/>
      <c r="AL9" s="49"/>
      <c r="AM9" s="49"/>
      <c r="AN9" s="51"/>
      <c r="AO9" s="51"/>
      <c r="AP9" s="52" t="s">
        <v>39</v>
      </c>
      <c r="AQ9" s="40"/>
      <c r="AR9" s="41"/>
      <c r="AS9" s="42"/>
      <c r="AT9" s="43"/>
      <c r="AU9" s="43"/>
      <c r="AV9" s="43"/>
      <c r="AW9" s="41"/>
      <c r="AX9" s="41"/>
      <c r="AY9" s="39" t="s">
        <v>38</v>
      </c>
      <c r="AZ9" s="53"/>
      <c r="BA9" s="54"/>
      <c r="BB9" s="55"/>
      <c r="BC9" s="56"/>
      <c r="BD9" s="56"/>
      <c r="BE9" s="57"/>
      <c r="BF9" s="58"/>
      <c r="BG9" s="54"/>
      <c r="BH9" s="52" t="s">
        <v>39</v>
      </c>
      <c r="BI9" s="59"/>
      <c r="BJ9" s="60"/>
      <c r="BK9" s="61"/>
      <c r="BL9" s="41"/>
      <c r="BM9" s="42"/>
      <c r="BN9" s="43"/>
      <c r="BO9" s="43"/>
      <c r="BP9" s="43"/>
      <c r="BQ9" s="62" t="s">
        <v>38</v>
      </c>
      <c r="BR9" s="63" t="s">
        <v>40</v>
      </c>
      <c r="BS9" s="54">
        <v>28900000</v>
      </c>
      <c r="BT9" s="55">
        <v>0.19</v>
      </c>
      <c r="BU9" s="56">
        <v>5491000</v>
      </c>
      <c r="BV9" s="56">
        <v>34391000</v>
      </c>
      <c r="BW9" s="57">
        <v>34391000</v>
      </c>
      <c r="BX9" s="54" t="s">
        <v>41</v>
      </c>
      <c r="BY9" s="54" t="s">
        <v>42</v>
      </c>
      <c r="BZ9" s="44" t="s">
        <v>43</v>
      </c>
      <c r="CA9" s="59"/>
      <c r="CB9" s="60"/>
      <c r="CC9" s="60"/>
      <c r="CD9" s="60"/>
      <c r="CE9" s="60"/>
      <c r="CF9" s="60"/>
      <c r="CG9" s="60"/>
      <c r="CH9" s="64"/>
      <c r="CI9" s="65" t="s">
        <v>38</v>
      </c>
      <c r="CJ9" s="66" t="s">
        <v>44</v>
      </c>
      <c r="CK9" s="67">
        <v>29900000</v>
      </c>
      <c r="CL9" s="68">
        <v>0.19</v>
      </c>
      <c r="CM9" s="69">
        <v>5681000</v>
      </c>
      <c r="CN9" s="69">
        <v>35581000</v>
      </c>
      <c r="CO9" s="69">
        <v>35581000</v>
      </c>
      <c r="CP9" s="70" t="s">
        <v>45</v>
      </c>
      <c r="CQ9" s="51" t="s">
        <v>46</v>
      </c>
      <c r="CR9" s="71" t="s">
        <v>43</v>
      </c>
    </row>
    <row r="10" spans="1:96" ht="204.75" customHeight="1" x14ac:dyDescent="0.2">
      <c r="A10" s="30">
        <v>2</v>
      </c>
      <c r="B10" s="72" t="s">
        <v>47</v>
      </c>
      <c r="C10" s="73" t="s">
        <v>48</v>
      </c>
      <c r="D10" s="72" t="s">
        <v>49</v>
      </c>
      <c r="E10" s="72" t="s">
        <v>33</v>
      </c>
      <c r="F10" s="74">
        <v>1</v>
      </c>
      <c r="G10" s="75"/>
      <c r="H10" s="76"/>
      <c r="I10" s="77"/>
      <c r="J10" s="78"/>
      <c r="K10" s="78"/>
      <c r="L10" s="78"/>
      <c r="M10" s="76"/>
      <c r="N10" s="79"/>
      <c r="O10" s="80" t="s">
        <v>38</v>
      </c>
      <c r="P10" s="81"/>
      <c r="Q10" s="82"/>
      <c r="R10" s="83"/>
      <c r="S10" s="84"/>
      <c r="T10" s="84"/>
      <c r="U10" s="84"/>
      <c r="V10" s="82"/>
      <c r="W10" s="82"/>
      <c r="X10" s="85" t="s">
        <v>38</v>
      </c>
      <c r="Y10" s="86" t="s">
        <v>50</v>
      </c>
      <c r="Z10" s="87">
        <v>3330000</v>
      </c>
      <c r="AA10" s="88">
        <v>0.19</v>
      </c>
      <c r="AB10" s="89">
        <v>632700</v>
      </c>
      <c r="AC10" s="89">
        <v>3962700</v>
      </c>
      <c r="AD10" s="89">
        <v>3962700</v>
      </c>
      <c r="AE10" s="90" t="s">
        <v>51</v>
      </c>
      <c r="AF10" s="90" t="s">
        <v>52</v>
      </c>
      <c r="AG10" s="47" t="s">
        <v>53</v>
      </c>
      <c r="AH10" s="91"/>
      <c r="AI10" s="90"/>
      <c r="AJ10" s="90"/>
      <c r="AK10" s="90"/>
      <c r="AL10" s="90"/>
      <c r="AM10" s="90"/>
      <c r="AN10" s="90"/>
      <c r="AO10" s="90"/>
      <c r="AP10" s="85" t="s">
        <v>38</v>
      </c>
      <c r="AQ10" s="92" t="s">
        <v>54</v>
      </c>
      <c r="AR10" s="93">
        <v>5992445</v>
      </c>
      <c r="AS10" s="94">
        <v>0.19</v>
      </c>
      <c r="AT10" s="95">
        <v>1138564.55</v>
      </c>
      <c r="AU10" s="95">
        <v>7131010</v>
      </c>
      <c r="AV10" s="95">
        <v>7131010</v>
      </c>
      <c r="AW10" s="96" t="s">
        <v>55</v>
      </c>
      <c r="AX10" s="96" t="s">
        <v>56</v>
      </c>
      <c r="AY10" s="97" t="s">
        <v>57</v>
      </c>
      <c r="AZ10" s="98"/>
      <c r="BA10" s="54"/>
      <c r="BB10" s="58"/>
      <c r="BC10" s="54"/>
      <c r="BD10" s="54"/>
      <c r="BE10" s="54"/>
      <c r="BF10" s="54"/>
      <c r="BG10" s="54"/>
      <c r="BH10" s="85" t="s">
        <v>38</v>
      </c>
      <c r="BI10" s="99"/>
      <c r="BJ10" s="100"/>
      <c r="BK10" s="101"/>
      <c r="BL10" s="96"/>
      <c r="BM10" s="94"/>
      <c r="BN10" s="95"/>
      <c r="BO10" s="95"/>
      <c r="BP10" s="102"/>
      <c r="BQ10" s="103" t="s">
        <v>38</v>
      </c>
      <c r="BR10" s="81"/>
      <c r="BS10" s="96"/>
      <c r="BT10" s="94"/>
      <c r="BU10" s="95"/>
      <c r="BV10" s="95"/>
      <c r="BW10" s="95"/>
      <c r="BX10" s="96"/>
      <c r="BY10" s="96"/>
      <c r="BZ10" s="85" t="s">
        <v>38</v>
      </c>
      <c r="CA10" s="99"/>
      <c r="CB10" s="100"/>
      <c r="CC10" s="100"/>
      <c r="CD10" s="100"/>
      <c r="CE10" s="100"/>
      <c r="CF10" s="100"/>
      <c r="CG10" s="100"/>
      <c r="CH10" s="104"/>
      <c r="CI10" s="105" t="s">
        <v>38</v>
      </c>
      <c r="CJ10" s="81"/>
      <c r="CK10" s="82"/>
      <c r="CL10" s="83"/>
      <c r="CM10" s="84"/>
      <c r="CN10" s="84"/>
      <c r="CO10" s="84"/>
      <c r="CP10" s="96"/>
      <c r="CQ10" s="100"/>
      <c r="CR10" s="85" t="s">
        <v>38</v>
      </c>
    </row>
    <row r="11" spans="1:96" ht="144" customHeight="1" x14ac:dyDescent="0.2">
      <c r="A11" s="30">
        <v>3</v>
      </c>
      <c r="B11" s="72" t="s">
        <v>58</v>
      </c>
      <c r="C11" s="73" t="s">
        <v>59</v>
      </c>
      <c r="D11" s="72" t="s">
        <v>60</v>
      </c>
      <c r="E11" s="72" t="s">
        <v>61</v>
      </c>
      <c r="F11" s="74">
        <v>1</v>
      </c>
      <c r="G11" s="75" t="s">
        <v>62</v>
      </c>
      <c r="H11" s="35">
        <v>6221000</v>
      </c>
      <c r="I11" s="107">
        <v>0.19</v>
      </c>
      <c r="J11" s="108">
        <v>1181990</v>
      </c>
      <c r="K11" s="108">
        <v>7402990</v>
      </c>
      <c r="L11" s="108">
        <v>7402990</v>
      </c>
      <c r="M11" s="109" t="s">
        <v>35</v>
      </c>
      <c r="N11" s="110" t="s">
        <v>63</v>
      </c>
      <c r="O11" s="106" t="s">
        <v>37</v>
      </c>
      <c r="P11" s="111" t="s">
        <v>64</v>
      </c>
      <c r="Q11" s="41">
        <v>5800000</v>
      </c>
      <c r="R11" s="94">
        <v>0.19</v>
      </c>
      <c r="S11" s="95">
        <v>1102000</v>
      </c>
      <c r="T11" s="95">
        <v>6902000</v>
      </c>
      <c r="U11" s="95">
        <v>6902000</v>
      </c>
      <c r="V11" s="82" t="s">
        <v>65</v>
      </c>
      <c r="W11" s="82" t="s">
        <v>66</v>
      </c>
      <c r="X11" s="85" t="s">
        <v>67</v>
      </c>
      <c r="Y11" s="91" t="s">
        <v>68</v>
      </c>
      <c r="Z11" s="112">
        <v>14590000</v>
      </c>
      <c r="AA11" s="113">
        <v>0.19</v>
      </c>
      <c r="AB11" s="112">
        <v>2772100</v>
      </c>
      <c r="AC11" s="112">
        <v>17362100</v>
      </c>
      <c r="AD11" s="112">
        <v>17362100</v>
      </c>
      <c r="AE11" s="90" t="s">
        <v>69</v>
      </c>
      <c r="AF11" s="90" t="s">
        <v>52</v>
      </c>
      <c r="AG11" s="114" t="s">
        <v>37</v>
      </c>
      <c r="AH11" s="91"/>
      <c r="AI11" s="115"/>
      <c r="AJ11" s="116"/>
      <c r="AK11" s="115"/>
      <c r="AL11" s="115"/>
      <c r="AM11" s="115"/>
      <c r="AN11" s="90"/>
      <c r="AO11" s="90"/>
      <c r="AP11" s="114" t="s">
        <v>70</v>
      </c>
      <c r="AQ11" s="81"/>
      <c r="AR11" s="41"/>
      <c r="AS11" s="94"/>
      <c r="AT11" s="95"/>
      <c r="AU11" s="95"/>
      <c r="AV11" s="95"/>
      <c r="AW11" s="96"/>
      <c r="AX11" s="96"/>
      <c r="AY11" s="106" t="s">
        <v>38</v>
      </c>
      <c r="AZ11" s="98"/>
      <c r="BA11" s="117"/>
      <c r="BB11" s="118"/>
      <c r="BC11" s="119"/>
      <c r="BD11" s="119"/>
      <c r="BE11" s="120"/>
      <c r="BF11" s="117"/>
      <c r="BG11" s="117"/>
      <c r="BH11" s="85" t="s">
        <v>70</v>
      </c>
      <c r="BI11" s="121" t="s">
        <v>71</v>
      </c>
      <c r="BJ11" s="41">
        <v>7250000</v>
      </c>
      <c r="BK11" s="94">
        <v>0.19</v>
      </c>
      <c r="BL11" s="95">
        <v>1377500</v>
      </c>
      <c r="BM11" s="95">
        <v>8627500</v>
      </c>
      <c r="BN11" s="95">
        <v>8627500</v>
      </c>
      <c r="BO11" s="122" t="s">
        <v>72</v>
      </c>
      <c r="BP11" s="112" t="s">
        <v>73</v>
      </c>
      <c r="BQ11" s="123" t="s">
        <v>67</v>
      </c>
      <c r="BR11" s="124" t="s">
        <v>74</v>
      </c>
      <c r="BS11" s="54">
        <v>19000000</v>
      </c>
      <c r="BT11" s="118">
        <v>0.19</v>
      </c>
      <c r="BU11" s="119">
        <v>3610000</v>
      </c>
      <c r="BV11" s="119">
        <v>22610000</v>
      </c>
      <c r="BW11" s="120">
        <v>22610000</v>
      </c>
      <c r="BX11" s="117" t="s">
        <v>41</v>
      </c>
      <c r="BY11" s="117" t="s">
        <v>42</v>
      </c>
      <c r="BZ11" s="85" t="s">
        <v>67</v>
      </c>
      <c r="CA11" s="99"/>
      <c r="CB11" s="100"/>
      <c r="CC11" s="100"/>
      <c r="CD11" s="100"/>
      <c r="CE11" s="100"/>
      <c r="CF11" s="100"/>
      <c r="CG11" s="100"/>
      <c r="CH11" s="104"/>
      <c r="CI11" s="105" t="s">
        <v>38</v>
      </c>
      <c r="CJ11" s="81"/>
      <c r="CK11" s="125"/>
      <c r="CL11" s="83"/>
      <c r="CM11" s="84"/>
      <c r="CN11" s="84"/>
      <c r="CO11" s="84"/>
      <c r="CP11" s="96"/>
      <c r="CQ11" s="100"/>
      <c r="CR11" s="85" t="s">
        <v>38</v>
      </c>
    </row>
    <row r="12" spans="1:96" ht="409.5" x14ac:dyDescent="0.2">
      <c r="A12" s="30">
        <v>4</v>
      </c>
      <c r="B12" s="127" t="s">
        <v>75</v>
      </c>
      <c r="C12" s="128" t="s">
        <v>76</v>
      </c>
      <c r="D12" s="72"/>
      <c r="E12" s="72" t="s">
        <v>33</v>
      </c>
      <c r="F12" s="74">
        <v>1</v>
      </c>
      <c r="G12" s="75"/>
      <c r="H12" s="35"/>
      <c r="I12" s="107"/>
      <c r="J12" s="108"/>
      <c r="K12" s="108"/>
      <c r="L12" s="108"/>
      <c r="M12" s="109"/>
      <c r="N12" s="110"/>
      <c r="O12" s="106" t="s">
        <v>38</v>
      </c>
      <c r="P12" s="81"/>
      <c r="Q12" s="41"/>
      <c r="R12" s="94"/>
      <c r="S12" s="95"/>
      <c r="T12" s="95"/>
      <c r="U12" s="95"/>
      <c r="V12" s="96"/>
      <c r="W12" s="96"/>
      <c r="X12" s="44" t="s">
        <v>38</v>
      </c>
      <c r="Y12" s="129"/>
      <c r="Z12" s="112"/>
      <c r="AA12" s="112"/>
      <c r="AB12" s="112"/>
      <c r="AC12" s="112"/>
      <c r="AD12" s="112"/>
      <c r="AE12" s="112"/>
      <c r="AF12" s="112"/>
      <c r="AG12" s="44" t="s">
        <v>38</v>
      </c>
      <c r="AH12" s="91"/>
      <c r="AI12" s="90"/>
      <c r="AJ12" s="90"/>
      <c r="AK12" s="90"/>
      <c r="AL12" s="90"/>
      <c r="AM12" s="90"/>
      <c r="AN12" s="90"/>
      <c r="AO12" s="90"/>
      <c r="AP12" s="44" t="s">
        <v>38</v>
      </c>
      <c r="AQ12" s="81"/>
      <c r="AR12" s="41"/>
      <c r="AS12" s="94"/>
      <c r="AT12" s="95"/>
      <c r="AU12" s="95"/>
      <c r="AV12" s="95"/>
      <c r="AW12" s="96"/>
      <c r="AX12" s="96"/>
      <c r="AY12" s="106" t="s">
        <v>38</v>
      </c>
      <c r="AZ12" s="98"/>
      <c r="BA12" s="54"/>
      <c r="BB12" s="58"/>
      <c r="BC12" s="54"/>
      <c r="BD12" s="54"/>
      <c r="BE12" s="54"/>
      <c r="BF12" s="54"/>
      <c r="BG12" s="54"/>
      <c r="BH12" s="52" t="s">
        <v>38</v>
      </c>
      <c r="BI12" s="99"/>
      <c r="BJ12" s="100"/>
      <c r="BK12" s="101"/>
      <c r="BL12" s="41"/>
      <c r="BM12" s="94"/>
      <c r="BN12" s="95"/>
      <c r="BO12" s="95"/>
      <c r="BP12" s="43"/>
      <c r="BQ12" s="103" t="s">
        <v>38</v>
      </c>
      <c r="BR12" s="81"/>
      <c r="BS12" s="41"/>
      <c r="BT12" s="94"/>
      <c r="BU12" s="95"/>
      <c r="BV12" s="95"/>
      <c r="BW12" s="95"/>
      <c r="BX12" s="96"/>
      <c r="BY12" s="96"/>
      <c r="BZ12" s="52" t="s">
        <v>38</v>
      </c>
      <c r="CA12" s="91" t="s">
        <v>77</v>
      </c>
      <c r="CB12" s="115">
        <v>27500000</v>
      </c>
      <c r="CC12" s="130">
        <v>19</v>
      </c>
      <c r="CD12" s="115">
        <v>5225000</v>
      </c>
      <c r="CE12" s="115">
        <v>32725000</v>
      </c>
      <c r="CF12" s="115">
        <v>32725000</v>
      </c>
      <c r="CG12" s="90" t="s">
        <v>78</v>
      </c>
      <c r="CH12" s="126" t="s">
        <v>73</v>
      </c>
      <c r="CI12" s="105" t="s">
        <v>37</v>
      </c>
      <c r="CJ12" s="81"/>
      <c r="CK12" s="125"/>
      <c r="CL12" s="83"/>
      <c r="CM12" s="84"/>
      <c r="CN12" s="84"/>
      <c r="CO12" s="84"/>
      <c r="CP12" s="96"/>
      <c r="CQ12" s="100"/>
      <c r="CR12" s="52" t="s">
        <v>38</v>
      </c>
    </row>
    <row r="13" spans="1:96" ht="408" customHeight="1" thickBot="1" x14ac:dyDescent="0.25">
      <c r="A13" s="131">
        <v>5</v>
      </c>
      <c r="B13" s="74" t="s">
        <v>79</v>
      </c>
      <c r="C13" s="132" t="s">
        <v>80</v>
      </c>
      <c r="D13" s="133" t="s">
        <v>81</v>
      </c>
      <c r="E13" s="72" t="s">
        <v>33</v>
      </c>
      <c r="F13" s="74">
        <v>2</v>
      </c>
      <c r="G13" s="134" t="s">
        <v>82</v>
      </c>
      <c r="H13" s="135"/>
      <c r="I13" s="136"/>
      <c r="J13" s="137"/>
      <c r="K13" s="137"/>
      <c r="L13" s="138"/>
      <c r="M13" s="139"/>
      <c r="N13" s="140"/>
      <c r="O13" s="141"/>
      <c r="P13" s="142"/>
      <c r="Q13" s="143"/>
      <c r="R13" s="144"/>
      <c r="S13" s="145"/>
      <c r="T13" s="145"/>
      <c r="U13" s="146"/>
      <c r="V13" s="147"/>
      <c r="W13" s="147"/>
      <c r="X13" s="44" t="s">
        <v>38</v>
      </c>
      <c r="Y13" s="148"/>
      <c r="Z13" s="149"/>
      <c r="AA13" s="149"/>
      <c r="AB13" s="149"/>
      <c r="AC13" s="149"/>
      <c r="AD13" s="149"/>
      <c r="AE13" s="149"/>
      <c r="AF13" s="149"/>
      <c r="AG13" s="44" t="s">
        <v>38</v>
      </c>
      <c r="AH13" s="150" t="s">
        <v>83</v>
      </c>
      <c r="AI13" s="151"/>
      <c r="AJ13" s="151"/>
      <c r="AK13" s="151"/>
      <c r="AL13" s="151"/>
      <c r="AM13" s="151"/>
      <c r="AN13" s="151"/>
      <c r="AO13" s="151"/>
      <c r="AP13" s="85" t="s">
        <v>70</v>
      </c>
      <c r="AQ13" s="142" t="s">
        <v>84</v>
      </c>
      <c r="AR13" s="143">
        <v>5437000</v>
      </c>
      <c r="AS13" s="144">
        <v>0.19</v>
      </c>
      <c r="AT13" s="145">
        <v>1033030</v>
      </c>
      <c r="AU13" s="145">
        <v>6470030</v>
      </c>
      <c r="AV13" s="146">
        <v>12940060</v>
      </c>
      <c r="AW13" s="143" t="s">
        <v>85</v>
      </c>
      <c r="AX13" s="147" t="s">
        <v>86</v>
      </c>
      <c r="AY13" s="152" t="s">
        <v>37</v>
      </c>
      <c r="AZ13" s="153" t="s">
        <v>87</v>
      </c>
      <c r="BA13" s="154"/>
      <c r="BB13" s="155"/>
      <c r="BC13" s="156"/>
      <c r="BD13" s="156"/>
      <c r="BE13" s="157"/>
      <c r="BF13" s="158"/>
      <c r="BG13" s="158"/>
      <c r="BH13" s="85" t="s">
        <v>70</v>
      </c>
      <c r="BI13" s="159"/>
      <c r="BJ13" s="160"/>
      <c r="BK13" s="161"/>
      <c r="BL13" s="143"/>
      <c r="BM13" s="144"/>
      <c r="BN13" s="145"/>
      <c r="BO13" s="145"/>
      <c r="BP13" s="146"/>
      <c r="BQ13" s="162" t="s">
        <v>38</v>
      </c>
      <c r="BR13" s="142"/>
      <c r="BS13" s="143"/>
      <c r="BT13" s="144"/>
      <c r="BU13" s="145"/>
      <c r="BV13" s="145"/>
      <c r="BW13" s="146"/>
      <c r="BX13" s="147"/>
      <c r="BY13" s="147"/>
      <c r="BZ13" s="52" t="s">
        <v>38</v>
      </c>
      <c r="CA13" s="159"/>
      <c r="CB13" s="160"/>
      <c r="CC13" s="160"/>
      <c r="CD13" s="160"/>
      <c r="CE13" s="160"/>
      <c r="CF13" s="160"/>
      <c r="CG13" s="160"/>
      <c r="CH13" s="163"/>
      <c r="CI13" s="164" t="s">
        <v>38</v>
      </c>
      <c r="CJ13" s="142"/>
      <c r="CK13" s="165"/>
      <c r="CL13" s="166"/>
      <c r="CM13" s="167"/>
      <c r="CN13" s="167"/>
      <c r="CO13" s="168"/>
      <c r="CP13" s="147"/>
      <c r="CQ13" s="160"/>
      <c r="CR13" s="52" t="s">
        <v>38</v>
      </c>
    </row>
    <row r="14" spans="1:96" x14ac:dyDescent="0.2">
      <c r="L14" s="169">
        <f>SUM(L9:L13)</f>
        <v>39523470</v>
      </c>
      <c r="U14" s="169">
        <f>SUM(U9:U13)</f>
        <v>6902000</v>
      </c>
      <c r="AD14" s="170">
        <f>SUM(AD9:AD13)</f>
        <v>21324800</v>
      </c>
      <c r="AM14" s="171">
        <f>SUM(AM9:AM13)</f>
        <v>0</v>
      </c>
      <c r="AV14" s="169">
        <f>SUM(AV9:AV13)</f>
        <v>20071070</v>
      </c>
      <c r="BE14" s="172">
        <f>SUM(BE9:BE13)</f>
        <v>0</v>
      </c>
      <c r="BN14" s="169">
        <f>SUM(BN9:BN13)</f>
        <v>8627500</v>
      </c>
      <c r="BW14" s="172">
        <f>SUM(BW9:BW13)</f>
        <v>57001000</v>
      </c>
      <c r="CF14" s="171">
        <f>SUM(CF9:CF13)</f>
        <v>32725000</v>
      </c>
      <c r="CO14" s="169">
        <f>SUM(CO9:CO13)</f>
        <v>35581000</v>
      </c>
    </row>
    <row r="15" spans="1:96" x14ac:dyDescent="0.2">
      <c r="C15" s="173" t="s">
        <v>88</v>
      </c>
      <c r="D15" s="173" t="s">
        <v>89</v>
      </c>
      <c r="E15" s="173" t="s">
        <v>90</v>
      </c>
    </row>
    <row r="16" spans="1:96" x14ac:dyDescent="0.2">
      <c r="C16" s="100" t="s">
        <v>91</v>
      </c>
      <c r="D16" s="174">
        <v>1</v>
      </c>
      <c r="E16" s="175">
        <v>32120480</v>
      </c>
    </row>
    <row r="17" spans="3:5" x14ac:dyDescent="0.2">
      <c r="C17" s="176" t="s">
        <v>7</v>
      </c>
      <c r="D17" s="177">
        <v>2</v>
      </c>
      <c r="E17" s="178">
        <v>3962700</v>
      </c>
    </row>
    <row r="18" spans="3:5" x14ac:dyDescent="0.2">
      <c r="C18" s="176" t="s">
        <v>6</v>
      </c>
      <c r="D18" s="177">
        <v>3</v>
      </c>
      <c r="E18" s="178">
        <v>6902000</v>
      </c>
    </row>
    <row r="19" spans="3:5" x14ac:dyDescent="0.2">
      <c r="C19" s="179" t="s">
        <v>9</v>
      </c>
      <c r="D19" s="180">
        <v>5</v>
      </c>
      <c r="E19" s="181">
        <v>12940060</v>
      </c>
    </row>
    <row r="20" spans="3:5" x14ac:dyDescent="0.2">
      <c r="C20" s="176" t="s">
        <v>13</v>
      </c>
      <c r="D20" s="177">
        <v>4</v>
      </c>
      <c r="E20" s="178">
        <v>32725000</v>
      </c>
    </row>
    <row r="21" spans="3:5" ht="15.75" customHeight="1" thickBot="1" x14ac:dyDescent="0.25">
      <c r="C21" s="182" t="s">
        <v>92</v>
      </c>
      <c r="D21" s="183"/>
      <c r="E21" s="184">
        <f>SUBTOTAL(9,E16:E20)</f>
        <v>88650240</v>
      </c>
    </row>
    <row r="22" spans="3:5" ht="15.75" customHeight="1" x14ac:dyDescent="0.2"/>
    <row r="23" spans="3:5" ht="15.75" customHeight="1" x14ac:dyDescent="0.2"/>
    <row r="24" spans="3:5" ht="15.75" customHeight="1" x14ac:dyDescent="0.2"/>
    <row r="25" spans="3:5" ht="15.75" customHeight="1" x14ac:dyDescent="0.2"/>
    <row r="26" spans="3:5" ht="15.75" customHeight="1" x14ac:dyDescent="0.2"/>
    <row r="27" spans="3:5" ht="15.75" customHeight="1" x14ac:dyDescent="0.2"/>
    <row r="28" spans="3:5" ht="15.75" customHeight="1" x14ac:dyDescent="0.2"/>
    <row r="29" spans="3:5" ht="15.75" customHeight="1" x14ac:dyDescent="0.2"/>
    <row r="30" spans="3:5" ht="15.75" customHeight="1" x14ac:dyDescent="0.2"/>
    <row r="31" spans="3:5" ht="15.75" customHeight="1" x14ac:dyDescent="0.2"/>
    <row r="32" spans="3: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sheetData>
  <mergeCells count="16">
    <mergeCell ref="BR7:BZ7"/>
    <mergeCell ref="CA7:CI7"/>
    <mergeCell ref="CJ7:CR7"/>
    <mergeCell ref="C21:D21"/>
    <mergeCell ref="P7:X7"/>
    <mergeCell ref="Y7:AG7"/>
    <mergeCell ref="AH7:AP7"/>
    <mergeCell ref="AQ7:AY7"/>
    <mergeCell ref="AZ7:BH7"/>
    <mergeCell ref="BI7:BQ7"/>
    <mergeCell ref="A1:N1"/>
    <mergeCell ref="A2:N2"/>
    <mergeCell ref="A3:N3"/>
    <mergeCell ref="A4:N4"/>
    <mergeCell ref="A6:B6"/>
    <mergeCell ref="G7:O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Yudy  Alexandra  Garcia</dc:creator>
  <cp:lastModifiedBy>Yudy  Alexandra  Garcia  </cp:lastModifiedBy>
  <dcterms:created xsi:type="dcterms:W3CDTF">2026-06-10T16:08:33Z</dcterms:created>
  <dcterms:modified xsi:type="dcterms:W3CDTF">2026-06-10T16:11:10Z</dcterms:modified>
</cp:coreProperties>
</file>