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- Ractivos y Material de laboratorio\"/>
    </mc:Choice>
  </mc:AlternateContent>
  <xr:revisionPtr revIDLastSave="0" documentId="13_ncr:1_{2FFED3B1-55E7-420E-8940-229ABCD04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2 - 511-3-026-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K12" i="1" s="1"/>
  <c r="L12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K27" i="1"/>
  <c r="L27" i="1" s="1"/>
  <c r="J27" i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1" i="1"/>
  <c r="K11" i="1" s="1"/>
  <c r="L11" i="1" s="1"/>
  <c r="J10" i="1"/>
  <c r="K10" i="1" s="1"/>
  <c r="L10" i="1" s="1"/>
  <c r="J9" i="1"/>
  <c r="K9" i="1" s="1"/>
  <c r="L9" i="1" s="1"/>
  <c r="L40" i="1" l="1"/>
</calcChain>
</file>

<file path=xl/sharedStrings.xml><?xml version="1.0" encoding="utf-8"?>
<sst xmlns="http://schemas.openxmlformats.org/spreadsheetml/2006/main" count="148" uniqueCount="98">
  <si>
    <t xml:space="preserve">UNIVERSIDAD TECNOLÓGICA DE PEREIRA </t>
  </si>
  <si>
    <t>ANEXO 2  -  ESPECIFICACIONES TÉCNICAS Y PRESENTACIÓN DE OFERTA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</si>
  <si>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</si>
  <si>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</si>
  <si>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</si>
  <si>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</si>
  <si>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</si>
  <si>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</si>
  <si>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</si>
  <si>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</si>
  <si>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</si>
  <si>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</si>
  <si>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</si>
  <si>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</si>
  <si>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</si>
  <si>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Agar Papa Dextrosa (Pda)  </t>
  </si>
  <si>
    <t>AGAR PAPA DEXTROSA (PDA) x 500GR</t>
  </si>
  <si>
    <t>SCHARLAU</t>
  </si>
  <si>
    <t>Unidad</t>
  </si>
  <si>
    <t xml:space="preserve">Inertsil Ods-4 Analytical Column 5um 150mm X 4.6mmea L1 L1 </t>
  </si>
  <si>
    <t>Inertsil ODS-4 Analytical Column 5um 150mm x 4.6mmEA L1 L1 Marca: Gl Science Japon</t>
  </si>
  <si>
    <t>Gl Science Japon</t>
  </si>
  <si>
    <t>Caldo Papa Dextrosa X 500gr</t>
  </si>
  <si>
    <t>CALDO PAPA DEXTROSA X 500GR MARCA SCHARLAU</t>
  </si>
  <si>
    <t>Azul De Lactofenol X 100 Ml</t>
  </si>
  <si>
    <t>AZUL DE LACTOFENOL X 100 ML MARCA BIOQUIGEN</t>
  </si>
  <si>
    <t>BIOQUIGEN</t>
  </si>
  <si>
    <t>Frasco</t>
  </si>
  <si>
    <t>Pipetas Automaticas ( Transferpipetas )De Volumen Variable De 12 Canales 10-100Â¿L (0.1ul)</t>
  </si>
  <si>
    <t>PIPETAS AUTOMATICAS ( TRANSFERPIPETAS )de Volumen Variable de 12 canales 10-100Â¿l (0.1ul)Caracteristicas:Boton central de pipeteado y expulsor separado.Verdadera operacion con una sola mano, tanto para zurdoscomo para diestros.Totalmente autoclavable a 121Âº (20 min)Display de 4 Posiciones, reajuste tecnico de facil calibracion</t>
  </si>
  <si>
    <t>GIANT</t>
  </si>
  <si>
    <t>Caja</t>
  </si>
  <si>
    <t>Pipeta Automatica Volumen Variable. 0.5 - 10 Ul.</t>
  </si>
  <si>
    <t>PIPETA AUTOMATICA VOLUMEN VARIABLE. 0.5 - 10 ul.MARCA ACCUMAX</t>
  </si>
  <si>
    <t>ACCUMAX</t>
  </si>
  <si>
    <t>Pipeta Automatica Volumen Variable. 100 - 1000 Ul.</t>
  </si>
  <si>
    <t>PIPETA AUTOMATICA VOLUMEN VARIABLE. 100 - 1000 ul.MARCA ACCUMAX</t>
  </si>
  <si>
    <t>Pipeta Automatica Volumen Variable. 10 - 100 Ul.</t>
  </si>
  <si>
    <t>PIPETA AUTOMATICA VOLUMEN VARIABLE. 10 - 100 ul.MARCA ACCUMAX</t>
  </si>
  <si>
    <t>Cajas Petri Esteriles Desechables 90 X 15 Mm X 500und</t>
  </si>
  <si>
    <t>CAJAS PETRI ESTERILES DESECHABLES 90 x 15 mm X 500UND</t>
  </si>
  <si>
    <t>NEST</t>
  </si>
  <si>
    <t>Caja Petri 90x15 3 Secciones Cjx 500 Citopluss</t>
  </si>
  <si>
    <t>CAJA PETRI 90x15 3 secciones CJX 500 CITOPLUSS</t>
  </si>
  <si>
    <t>CITOPLUSS</t>
  </si>
  <si>
    <t xml:space="preserve">Cajas Petri Esteriles Desechables Dos Secciones - 90 X 15 Mm 500und </t>
  </si>
  <si>
    <t>CAJAS PETRI ESTERILES DESECHABLES DOS SECCIONES - 90 x15 mm 500UND MARCA NEST Ref 752011</t>
  </si>
  <si>
    <t>Vial Vidrio Claro Boca 2 Mm Bandeja X 195 Und.</t>
  </si>
  <si>
    <t>Vial vidrio claro boca 2 mm bandeja x 195 und.</t>
  </si>
  <si>
    <t>Generico</t>
  </si>
  <si>
    <t>Aluminio Cloruro 6-Hidrato Ar 7784-13-6 500 G</t>
  </si>
  <si>
    <t>ALUMINIO CLORURO 6-HIDRATO AR 7784-13-6 500 g</t>
  </si>
  <si>
    <t>Vaso De Precipitado Forma Baja 25ml Duran</t>
  </si>
  <si>
    <t>VASO DE PRECIPITADO FORMA BAJA 25ML DURAN REF 211061406</t>
  </si>
  <si>
    <t>Duran</t>
  </si>
  <si>
    <t>Vaso De Precipitado Forma Baja 50ml Duran</t>
  </si>
  <si>
    <t>VASO DE PRECIPITADO FORMA BAJA 50ML DURAN REF 211061706</t>
  </si>
  <si>
    <t>Vaso De Precipitado Forma Baja 100ml Duran</t>
  </si>
  <si>
    <t>VASO DE PRECIPITADO FORMA BAJA 100ML DURAN REF 211062402</t>
  </si>
  <si>
    <t>Vaso De Precipitado Forma Baja 250ml Duran</t>
  </si>
  <si>
    <t>VASO DE PRECIPITADO FORMA BAJA 250ML DURAN REF 211063604</t>
  </si>
  <si>
    <t>Vaso De Precipitado Forma Baja 600ml Duran</t>
  </si>
  <si>
    <t>VASO DE PRECIPITADO FORMA BAJA 600ML DURAN REF 211064806</t>
  </si>
  <si>
    <t>Vaso De Precipitado Forma Baja 1000ml Duran</t>
  </si>
  <si>
    <t>VASO DE PRECIPITADO FORMA BAJA 1000ML DURAN REF 211065408</t>
  </si>
  <si>
    <t>Frasco Tapa Rosca Azul 10ml Duran</t>
  </si>
  <si>
    <t>FRASCO TAPA ROSCA AZUL 10ML DURAN REF 218010851</t>
  </si>
  <si>
    <t>Frasco Tapa Rosca Azul 50ml Duran</t>
  </si>
  <si>
    <t>FRASCO TAPA ROSCA AZUL 50ML DURAN REF 218011753</t>
  </si>
  <si>
    <t>Frasco Tapa Rosca Azul 100ml Duran</t>
  </si>
  <si>
    <t xml:space="preserve">FRASCO TAPA ROSCA AZUL 100ML DURAN REF 218012458 </t>
  </si>
  <si>
    <t>Frasco Tapa Rosca Azul 500ml Duran</t>
  </si>
  <si>
    <t>FRASCO TAPA ROSCA AZUL 500ML DURAN REF 218014459</t>
  </si>
  <si>
    <t>Micropipeta De Volumen Variable 100-1000Â¿L</t>
  </si>
  <si>
    <t>MICROPIPETA de Volumen Variable 100-1000Â¿l</t>
  </si>
  <si>
    <t>Frasco Tapa Rosca Azul 1000ml Duran</t>
  </si>
  <si>
    <t>FRASCO TAPA ROSCA AZUL 1000ML DURAN REF 218015455</t>
  </si>
  <si>
    <t>Viales Para Cromatografia Vidrio Ambar Con Tapa Y Septa Sin Ranura. Capacidad. 2 Ml.</t>
  </si>
  <si>
    <t>VIALES PARA CROMATOGRAFIA VIDRIO AMBAR CON TAPA Y SEPTA SINRANURA. CAPACIDAD. 2 mL.</t>
  </si>
  <si>
    <t>Punta Para Micropipeta 2-200 Ul Pq X 1000 Abdos</t>
  </si>
  <si>
    <t>PUNTA PARA MICROPIPETA 2-200 UL PQ X 1000 ABDOS</t>
  </si>
  <si>
    <t>Vial Para Propositos Generales 4 Ml, Vidrio Ambar 15 X 45 Mm, Base Plana, 13-425 Cuello De Rosca X 100 Und</t>
  </si>
  <si>
    <t>VIAL PARA PROPOSITOS GENERALES 4 ml, vidrio ambar 15 x 45 mm,base plana, 13-425 cuello de rosca X 100 UND</t>
  </si>
  <si>
    <t>Vial Para Propositos Generales 8 Ml, Vidrio Ambar 17 X 60 Mm, Base Plana, 15-425 Cuello De Rosca X 100 Und</t>
  </si>
  <si>
    <t>VIAL PARA PROPOSITOS GENERALES 8 ml, vidrio ambar 17 x 60 mm, baseplana, 15-425 cuello de rosca X 100 UND</t>
  </si>
  <si>
    <t>Vial Para Propositos Generales 10 Ml, Vidrio Ambar 22 X 52 Mm, Base Plana, 18-400 Cuello De Rosca X 100 Und</t>
  </si>
  <si>
    <t>VIAL PARA PROPOSITOS GENERALES 10 ml, vidrio ambar 22 x 52 mm,base plana, 18-400 cuello de rosca X 100 UND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</si>
  <si>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</si>
  <si>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</si>
  <si>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</si>
  <si>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</si>
  <si>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</si>
  <si>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</si>
  <si>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INVITACIÓN  PÚBLICA BS - 03  DE 2026</t>
  </si>
  <si>
    <t>ITEM 2 - REACTIVOS Y MATERIAL DE LABORATORIO 511-3-026-03 APROVECHAMIENTO SOSTENIBLE DE LOS BOSQUES, ESTRATEGIA DE CONSERVACION Y BIOPROSPECCION CORREDOR BIOLOGICO DEL ALTO SAN JUAN CONTRATO 458-2023 FIDUCOLDEX MINCIENCIAS</t>
  </si>
  <si>
    <t>Inertsil Ods-4 Analytical Column3?M 150mm X 4.6mm Ea</t>
  </si>
  <si>
    <t>Inertsil ODS-4 Analytical Column3?m 150mm x 4.6mm EAMarca: GL Sciences Japon</t>
  </si>
  <si>
    <t xml:space="preserve">COMPRA DE REACTIVOS Y MATERIALES DE LABORATORIO PARA DIFERENTES PROGRAMAS DE LA UNIVERSIDAD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</si>
</sst>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>
    <font>
      <sz val="11"/>
      <color theme="1"/>
      <name val="Calibri"/>
      <charset val="134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3" fontId="9" fillId="3" borderId="1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 applyProtection="1">
      <alignment vertical="center" wrapText="1"/>
      <protection locked="0"/>
    </xf>
    <xf numFmtId="42" fontId="8" fillId="0" borderId="1" xfId="0" applyNumberFormat="1" applyFont="1" applyBorder="1" applyAlignment="1" applyProtection="1">
      <alignment vertical="center" wrapText="1"/>
      <protection locked="0"/>
    </xf>
    <xf numFmtId="42" fontId="5" fillId="0" borderId="1" xfId="2" applyNumberFormat="1" applyFont="1" applyBorder="1" applyAlignment="1">
      <alignment vertical="center" wrapText="1"/>
    </xf>
    <xf numFmtId="3" fontId="9" fillId="0" borderId="1" xfId="2" applyNumberFormat="1" applyFont="1" applyBorder="1" applyAlignment="1" applyProtection="1">
      <alignment vertical="center" wrapText="1"/>
      <protection locked="0"/>
    </xf>
    <xf numFmtId="42" fontId="4" fillId="0" borderId="2" xfId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zoomScale="82" zoomScaleNormal="82" workbookViewId="0">
      <selection activeCell="A3" sqref="A3:M3"/>
    </sheetView>
  </sheetViews>
  <sheetFormatPr baseColWidth="10" defaultColWidth="11" defaultRowHeight="1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2" t="s">
        <v>93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52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 spans="1:13">
      <c r="A6" s="52"/>
      <c r="B6" s="52"/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1:13">
      <c r="A7" s="4" t="s">
        <v>94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1"/>
    </row>
    <row r="8" spans="1:13" ht="66" customHeight="1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40" t="s">
        <v>13</v>
      </c>
      <c r="M8" s="41" t="s">
        <v>14</v>
      </c>
    </row>
    <row r="9" spans="1:13" ht="112.5" customHeight="1">
      <c r="A9" s="11">
        <v>1</v>
      </c>
      <c r="B9" s="12" t="s">
        <v>15</v>
      </c>
      <c r="C9" s="13" t="s">
        <v>16</v>
      </c>
      <c r="D9" s="12" t="s">
        <v>17</v>
      </c>
      <c r="E9" s="12" t="s">
        <v>18</v>
      </c>
      <c r="F9" s="12">
        <v>2</v>
      </c>
      <c r="G9" s="14"/>
      <c r="H9" s="14"/>
      <c r="I9" s="42">
        <v>0.19</v>
      </c>
      <c r="J9" s="43">
        <f>H9*I9</f>
        <v>0</v>
      </c>
      <c r="K9" s="43">
        <f>ROUND(H9+J9,0)</f>
        <v>0</v>
      </c>
      <c r="L9" s="44">
        <f>K9*F9</f>
        <v>0</v>
      </c>
      <c r="M9" s="45"/>
    </row>
    <row r="10" spans="1:13" ht="103.5" customHeight="1">
      <c r="A10" s="11">
        <v>2</v>
      </c>
      <c r="B10" s="12" t="s">
        <v>19</v>
      </c>
      <c r="C10" s="13" t="s">
        <v>20</v>
      </c>
      <c r="D10" s="12" t="s">
        <v>21</v>
      </c>
      <c r="E10" s="12" t="s">
        <v>18</v>
      </c>
      <c r="F10" s="12">
        <v>1</v>
      </c>
      <c r="G10" s="14"/>
      <c r="H10" s="14"/>
      <c r="I10" s="42">
        <v>0.19</v>
      </c>
      <c r="J10" s="43">
        <f>H10*I10</f>
        <v>0</v>
      </c>
      <c r="K10" s="43">
        <f>ROUND(H10+J10,0)</f>
        <v>0</v>
      </c>
      <c r="L10" s="44">
        <f>K10*F10</f>
        <v>0</v>
      </c>
      <c r="M10" s="45"/>
    </row>
    <row r="11" spans="1:13" ht="127.5" customHeight="1">
      <c r="A11" s="11">
        <v>3</v>
      </c>
      <c r="B11" s="12" t="s">
        <v>22</v>
      </c>
      <c r="C11" s="13" t="s">
        <v>23</v>
      </c>
      <c r="D11" s="12" t="s">
        <v>17</v>
      </c>
      <c r="E11" s="12" t="s">
        <v>18</v>
      </c>
      <c r="F11" s="12">
        <v>2</v>
      </c>
      <c r="G11" s="15"/>
      <c r="H11" s="14"/>
      <c r="I11" s="42">
        <v>0.19</v>
      </c>
      <c r="J11" s="43">
        <f t="shared" ref="J11:J13" si="0">H11*I11</f>
        <v>0</v>
      </c>
      <c r="K11" s="43">
        <f t="shared" ref="K11:K13" si="1">ROUND(H11+J11,0)</f>
        <v>0</v>
      </c>
      <c r="L11" s="44">
        <f t="shared" ref="L11:L13" si="2">K11*F11</f>
        <v>0</v>
      </c>
      <c r="M11" s="45"/>
    </row>
    <row r="12" spans="1:13" ht="127.5" customHeight="1">
      <c r="A12" s="11">
        <v>4</v>
      </c>
      <c r="B12" s="47" t="s">
        <v>95</v>
      </c>
      <c r="C12" s="48" t="s">
        <v>96</v>
      </c>
      <c r="D12" s="48" t="s">
        <v>21</v>
      </c>
      <c r="E12" s="48" t="s">
        <v>18</v>
      </c>
      <c r="F12" s="49">
        <v>1</v>
      </c>
      <c r="G12" s="15"/>
      <c r="H12" s="14"/>
      <c r="I12" s="42">
        <v>0.19</v>
      </c>
      <c r="J12" s="43">
        <f t="shared" ref="J12" si="3">H12*I12</f>
        <v>0</v>
      </c>
      <c r="K12" s="43">
        <f t="shared" ref="K12" si="4">ROUND(H12+J12,0)</f>
        <v>0</v>
      </c>
      <c r="L12" s="44">
        <f t="shared" ref="L12" si="5">K12*F12</f>
        <v>0</v>
      </c>
      <c r="M12" s="45"/>
    </row>
    <row r="13" spans="1:13" ht="87" customHeight="1">
      <c r="A13" s="11">
        <v>5</v>
      </c>
      <c r="B13" s="12" t="s">
        <v>24</v>
      </c>
      <c r="C13" s="13" t="s">
        <v>25</v>
      </c>
      <c r="D13" s="12" t="s">
        <v>26</v>
      </c>
      <c r="E13" s="12" t="s">
        <v>27</v>
      </c>
      <c r="F13" s="12">
        <v>2</v>
      </c>
      <c r="G13" s="15"/>
      <c r="H13" s="14"/>
      <c r="I13" s="42">
        <v>0.19</v>
      </c>
      <c r="J13" s="43">
        <f t="shared" si="0"/>
        <v>0</v>
      </c>
      <c r="K13" s="43">
        <f t="shared" si="1"/>
        <v>0</v>
      </c>
      <c r="L13" s="44">
        <f t="shared" si="2"/>
        <v>0</v>
      </c>
      <c r="M13" s="45"/>
    </row>
    <row r="14" spans="1:13" ht="87" customHeight="1">
      <c r="A14" s="11">
        <v>6</v>
      </c>
      <c r="B14" s="16" t="s">
        <v>28</v>
      </c>
      <c r="C14" s="17" t="s">
        <v>29</v>
      </c>
      <c r="D14" s="16" t="s">
        <v>30</v>
      </c>
      <c r="E14" s="16" t="s">
        <v>31</v>
      </c>
      <c r="F14" s="16">
        <v>1</v>
      </c>
      <c r="G14" s="15"/>
      <c r="H14" s="14"/>
      <c r="I14" s="42">
        <v>0.19</v>
      </c>
      <c r="J14" s="43">
        <f t="shared" ref="J14:J39" si="6">H14*I14</f>
        <v>0</v>
      </c>
      <c r="K14" s="43">
        <f t="shared" ref="K14:K39" si="7">ROUND(H14+J14,0)</f>
        <v>0</v>
      </c>
      <c r="L14" s="44">
        <f t="shared" ref="L14:L39" si="8">K14*F14</f>
        <v>0</v>
      </c>
      <c r="M14" s="45"/>
    </row>
    <row r="15" spans="1:13" ht="87" customHeight="1">
      <c r="A15" s="11">
        <v>7</v>
      </c>
      <c r="B15" s="16" t="s">
        <v>32</v>
      </c>
      <c r="C15" s="17" t="s">
        <v>33</v>
      </c>
      <c r="D15" s="16" t="s">
        <v>34</v>
      </c>
      <c r="E15" s="16" t="s">
        <v>18</v>
      </c>
      <c r="F15" s="16">
        <v>1</v>
      </c>
      <c r="G15" s="15"/>
      <c r="H15" s="14"/>
      <c r="I15" s="42">
        <v>0.19</v>
      </c>
      <c r="J15" s="43">
        <f t="shared" si="6"/>
        <v>0</v>
      </c>
      <c r="K15" s="43">
        <f t="shared" si="7"/>
        <v>0</v>
      </c>
      <c r="L15" s="44">
        <f t="shared" si="8"/>
        <v>0</v>
      </c>
      <c r="M15" s="45"/>
    </row>
    <row r="16" spans="1:13" ht="87" customHeight="1">
      <c r="A16" s="11">
        <v>8</v>
      </c>
      <c r="B16" s="16" t="s">
        <v>35</v>
      </c>
      <c r="C16" s="17" t="s">
        <v>36</v>
      </c>
      <c r="D16" s="16" t="s">
        <v>34</v>
      </c>
      <c r="E16" s="16" t="s">
        <v>18</v>
      </c>
      <c r="F16" s="16">
        <v>1</v>
      </c>
      <c r="G16" s="15"/>
      <c r="H16" s="14"/>
      <c r="I16" s="42">
        <v>0.19</v>
      </c>
      <c r="J16" s="43">
        <f t="shared" si="6"/>
        <v>0</v>
      </c>
      <c r="K16" s="43">
        <f t="shared" si="7"/>
        <v>0</v>
      </c>
      <c r="L16" s="44">
        <f t="shared" si="8"/>
        <v>0</v>
      </c>
      <c r="M16" s="45"/>
    </row>
    <row r="17" spans="1:13" ht="87" customHeight="1">
      <c r="A17" s="11">
        <v>9</v>
      </c>
      <c r="B17" s="16" t="s">
        <v>37</v>
      </c>
      <c r="C17" s="17" t="s">
        <v>38</v>
      </c>
      <c r="D17" s="16" t="s">
        <v>34</v>
      </c>
      <c r="E17" s="16" t="s">
        <v>18</v>
      </c>
      <c r="F17" s="16">
        <v>1</v>
      </c>
      <c r="G17" s="15"/>
      <c r="H17" s="14"/>
      <c r="I17" s="42">
        <v>0.19</v>
      </c>
      <c r="J17" s="43">
        <f t="shared" si="6"/>
        <v>0</v>
      </c>
      <c r="K17" s="43">
        <f t="shared" si="7"/>
        <v>0</v>
      </c>
      <c r="L17" s="44">
        <f t="shared" si="8"/>
        <v>0</v>
      </c>
      <c r="M17" s="45"/>
    </row>
    <row r="18" spans="1:13" ht="87" customHeight="1">
      <c r="A18" s="11">
        <v>10</v>
      </c>
      <c r="B18" s="16" t="s">
        <v>39</v>
      </c>
      <c r="C18" s="17" t="s">
        <v>40</v>
      </c>
      <c r="D18" s="16" t="s">
        <v>41</v>
      </c>
      <c r="E18" s="16" t="s">
        <v>31</v>
      </c>
      <c r="F18" s="16">
        <v>1</v>
      </c>
      <c r="G18" s="15"/>
      <c r="H18" s="14"/>
      <c r="I18" s="42">
        <v>0.19</v>
      </c>
      <c r="J18" s="43">
        <f t="shared" si="6"/>
        <v>0</v>
      </c>
      <c r="K18" s="43">
        <f t="shared" si="7"/>
        <v>0</v>
      </c>
      <c r="L18" s="44">
        <f t="shared" si="8"/>
        <v>0</v>
      </c>
      <c r="M18" s="45"/>
    </row>
    <row r="19" spans="1:13" ht="87" customHeight="1">
      <c r="A19" s="11">
        <v>11</v>
      </c>
      <c r="B19" s="16" t="s">
        <v>42</v>
      </c>
      <c r="C19" s="17" t="s">
        <v>43</v>
      </c>
      <c r="D19" s="16" t="s">
        <v>44</v>
      </c>
      <c r="E19" s="16" t="s">
        <v>31</v>
      </c>
      <c r="F19" s="16">
        <v>1</v>
      </c>
      <c r="G19" s="15"/>
      <c r="H19" s="14"/>
      <c r="I19" s="42">
        <v>0.19</v>
      </c>
      <c r="J19" s="43">
        <f t="shared" si="6"/>
        <v>0</v>
      </c>
      <c r="K19" s="43">
        <f t="shared" si="7"/>
        <v>0</v>
      </c>
      <c r="L19" s="44">
        <f t="shared" si="8"/>
        <v>0</v>
      </c>
      <c r="M19" s="45"/>
    </row>
    <row r="20" spans="1:13" ht="87" customHeight="1">
      <c r="A20" s="11">
        <v>12</v>
      </c>
      <c r="B20" s="16" t="s">
        <v>45</v>
      </c>
      <c r="C20" s="17" t="s">
        <v>46</v>
      </c>
      <c r="D20" s="16" t="s">
        <v>41</v>
      </c>
      <c r="E20" s="16" t="s">
        <v>31</v>
      </c>
      <c r="F20" s="16">
        <v>1</v>
      </c>
      <c r="G20" s="15"/>
      <c r="H20" s="14"/>
      <c r="I20" s="42">
        <v>0.19</v>
      </c>
      <c r="J20" s="43">
        <f t="shared" si="6"/>
        <v>0</v>
      </c>
      <c r="K20" s="43">
        <f t="shared" si="7"/>
        <v>0</v>
      </c>
      <c r="L20" s="44">
        <f t="shared" si="8"/>
        <v>0</v>
      </c>
      <c r="M20" s="45"/>
    </row>
    <row r="21" spans="1:13" ht="87" customHeight="1">
      <c r="A21" s="11">
        <v>13</v>
      </c>
      <c r="B21" s="16" t="s">
        <v>47</v>
      </c>
      <c r="C21" s="17" t="s">
        <v>48</v>
      </c>
      <c r="D21" s="16" t="s">
        <v>49</v>
      </c>
      <c r="E21" s="16" t="s">
        <v>31</v>
      </c>
      <c r="F21" s="16">
        <v>2</v>
      </c>
      <c r="G21" s="15"/>
      <c r="H21" s="14"/>
      <c r="I21" s="42">
        <v>0.19</v>
      </c>
      <c r="J21" s="43">
        <f t="shared" si="6"/>
        <v>0</v>
      </c>
      <c r="K21" s="43">
        <f t="shared" si="7"/>
        <v>0</v>
      </c>
      <c r="L21" s="44">
        <f t="shared" si="8"/>
        <v>0</v>
      </c>
      <c r="M21" s="45"/>
    </row>
    <row r="22" spans="1:13" ht="87" customHeight="1">
      <c r="A22" s="11">
        <v>14</v>
      </c>
      <c r="B22" s="16" t="s">
        <v>50</v>
      </c>
      <c r="C22" s="17" t="s">
        <v>51</v>
      </c>
      <c r="D22" s="16" t="s">
        <v>49</v>
      </c>
      <c r="E22" s="16" t="s">
        <v>18</v>
      </c>
      <c r="F22" s="16">
        <v>1</v>
      </c>
      <c r="G22" s="15"/>
      <c r="H22" s="14"/>
      <c r="I22" s="42">
        <v>0.19</v>
      </c>
      <c r="J22" s="43">
        <f t="shared" si="6"/>
        <v>0</v>
      </c>
      <c r="K22" s="43">
        <f t="shared" si="7"/>
        <v>0</v>
      </c>
      <c r="L22" s="44">
        <f t="shared" si="8"/>
        <v>0</v>
      </c>
      <c r="M22" s="45"/>
    </row>
    <row r="23" spans="1:13" ht="87" customHeight="1">
      <c r="A23" s="11">
        <v>15</v>
      </c>
      <c r="B23" s="16" t="s">
        <v>52</v>
      </c>
      <c r="C23" s="17" t="s">
        <v>53</v>
      </c>
      <c r="D23" s="16" t="s">
        <v>54</v>
      </c>
      <c r="E23" s="16" t="s">
        <v>18</v>
      </c>
      <c r="F23" s="16">
        <v>10</v>
      </c>
      <c r="G23" s="15"/>
      <c r="H23" s="14"/>
      <c r="I23" s="42">
        <v>0.19</v>
      </c>
      <c r="J23" s="43">
        <f t="shared" si="6"/>
        <v>0</v>
      </c>
      <c r="K23" s="43">
        <f t="shared" si="7"/>
        <v>0</v>
      </c>
      <c r="L23" s="44">
        <f t="shared" si="8"/>
        <v>0</v>
      </c>
      <c r="M23" s="45"/>
    </row>
    <row r="24" spans="1:13" ht="87" customHeight="1">
      <c r="A24" s="11">
        <v>16</v>
      </c>
      <c r="B24" s="16" t="s">
        <v>55</v>
      </c>
      <c r="C24" s="17" t="s">
        <v>56</v>
      </c>
      <c r="D24" s="16" t="s">
        <v>54</v>
      </c>
      <c r="E24" s="16" t="s">
        <v>18</v>
      </c>
      <c r="F24" s="16">
        <v>10</v>
      </c>
      <c r="G24" s="15"/>
      <c r="H24" s="14"/>
      <c r="I24" s="42">
        <v>0.19</v>
      </c>
      <c r="J24" s="43">
        <f t="shared" si="6"/>
        <v>0</v>
      </c>
      <c r="K24" s="43">
        <f t="shared" si="7"/>
        <v>0</v>
      </c>
      <c r="L24" s="44">
        <f t="shared" si="8"/>
        <v>0</v>
      </c>
      <c r="M24" s="45"/>
    </row>
    <row r="25" spans="1:13" ht="87" customHeight="1">
      <c r="A25" s="11">
        <v>17</v>
      </c>
      <c r="B25" s="16" t="s">
        <v>57</v>
      </c>
      <c r="C25" s="17" t="s">
        <v>58</v>
      </c>
      <c r="D25" s="16" t="s">
        <v>54</v>
      </c>
      <c r="E25" s="16" t="s">
        <v>18</v>
      </c>
      <c r="F25" s="16">
        <v>10</v>
      </c>
      <c r="G25" s="15"/>
      <c r="H25" s="14"/>
      <c r="I25" s="42">
        <v>0.19</v>
      </c>
      <c r="J25" s="43">
        <f t="shared" si="6"/>
        <v>0</v>
      </c>
      <c r="K25" s="43">
        <f t="shared" si="7"/>
        <v>0</v>
      </c>
      <c r="L25" s="44">
        <f t="shared" si="8"/>
        <v>0</v>
      </c>
      <c r="M25" s="45"/>
    </row>
    <row r="26" spans="1:13" ht="87" customHeight="1">
      <c r="A26" s="11">
        <v>18</v>
      </c>
      <c r="B26" s="16" t="s">
        <v>59</v>
      </c>
      <c r="C26" s="17" t="s">
        <v>60</v>
      </c>
      <c r="D26" s="16" t="s">
        <v>54</v>
      </c>
      <c r="E26" s="16" t="s">
        <v>18</v>
      </c>
      <c r="F26" s="16">
        <v>10</v>
      </c>
      <c r="G26" s="15"/>
      <c r="H26" s="14"/>
      <c r="I26" s="42">
        <v>0.19</v>
      </c>
      <c r="J26" s="43">
        <f t="shared" si="6"/>
        <v>0</v>
      </c>
      <c r="K26" s="43">
        <f t="shared" si="7"/>
        <v>0</v>
      </c>
      <c r="L26" s="44">
        <f t="shared" si="8"/>
        <v>0</v>
      </c>
      <c r="M26" s="45"/>
    </row>
    <row r="27" spans="1:13" ht="87" customHeight="1">
      <c r="A27" s="11">
        <v>19</v>
      </c>
      <c r="B27" s="16" t="s">
        <v>61</v>
      </c>
      <c r="C27" s="17" t="s">
        <v>62</v>
      </c>
      <c r="D27" s="16" t="s">
        <v>54</v>
      </c>
      <c r="E27" s="16" t="s">
        <v>18</v>
      </c>
      <c r="F27" s="16">
        <v>10</v>
      </c>
      <c r="G27" s="15"/>
      <c r="H27" s="14"/>
      <c r="I27" s="42">
        <v>0.19</v>
      </c>
      <c r="J27" s="43">
        <f t="shared" si="6"/>
        <v>0</v>
      </c>
      <c r="K27" s="43">
        <f t="shared" si="7"/>
        <v>0</v>
      </c>
      <c r="L27" s="44">
        <f t="shared" si="8"/>
        <v>0</v>
      </c>
      <c r="M27" s="45"/>
    </row>
    <row r="28" spans="1:13" ht="87" customHeight="1">
      <c r="A28" s="11">
        <v>20</v>
      </c>
      <c r="B28" s="16" t="s">
        <v>63</v>
      </c>
      <c r="C28" s="17" t="s">
        <v>64</v>
      </c>
      <c r="D28" s="16" t="s">
        <v>54</v>
      </c>
      <c r="E28" s="16" t="s">
        <v>18</v>
      </c>
      <c r="F28" s="16">
        <v>10</v>
      </c>
      <c r="G28" s="15"/>
      <c r="H28" s="14"/>
      <c r="I28" s="42">
        <v>0.19</v>
      </c>
      <c r="J28" s="43">
        <f t="shared" si="6"/>
        <v>0</v>
      </c>
      <c r="K28" s="43">
        <f t="shared" si="7"/>
        <v>0</v>
      </c>
      <c r="L28" s="44">
        <f t="shared" si="8"/>
        <v>0</v>
      </c>
      <c r="M28" s="45"/>
    </row>
    <row r="29" spans="1:13" ht="87" customHeight="1">
      <c r="A29" s="11">
        <v>21</v>
      </c>
      <c r="B29" s="16" t="s">
        <v>65</v>
      </c>
      <c r="C29" s="17" t="s">
        <v>66</v>
      </c>
      <c r="D29" s="16" t="s">
        <v>54</v>
      </c>
      <c r="E29" s="16" t="s">
        <v>18</v>
      </c>
      <c r="F29" s="16">
        <v>10</v>
      </c>
      <c r="G29" s="15"/>
      <c r="H29" s="14"/>
      <c r="I29" s="42">
        <v>0.19</v>
      </c>
      <c r="J29" s="43">
        <f t="shared" si="6"/>
        <v>0</v>
      </c>
      <c r="K29" s="43">
        <f t="shared" si="7"/>
        <v>0</v>
      </c>
      <c r="L29" s="44">
        <f t="shared" si="8"/>
        <v>0</v>
      </c>
      <c r="M29" s="45"/>
    </row>
    <row r="30" spans="1:13" ht="87" customHeight="1">
      <c r="A30" s="11">
        <v>22</v>
      </c>
      <c r="B30" s="16" t="s">
        <v>67</v>
      </c>
      <c r="C30" s="17" t="s">
        <v>68</v>
      </c>
      <c r="D30" s="16" t="s">
        <v>54</v>
      </c>
      <c r="E30" s="16" t="s">
        <v>18</v>
      </c>
      <c r="F30" s="16">
        <v>10</v>
      </c>
      <c r="G30" s="15"/>
      <c r="H30" s="14"/>
      <c r="I30" s="42">
        <v>0.19</v>
      </c>
      <c r="J30" s="43">
        <f t="shared" si="6"/>
        <v>0</v>
      </c>
      <c r="K30" s="43">
        <f t="shared" si="7"/>
        <v>0</v>
      </c>
      <c r="L30" s="44">
        <f t="shared" si="8"/>
        <v>0</v>
      </c>
      <c r="M30" s="45"/>
    </row>
    <row r="31" spans="1:13" ht="87" customHeight="1">
      <c r="A31" s="11">
        <v>23</v>
      </c>
      <c r="B31" s="16" t="s">
        <v>69</v>
      </c>
      <c r="C31" s="17" t="s">
        <v>70</v>
      </c>
      <c r="D31" s="16" t="s">
        <v>54</v>
      </c>
      <c r="E31" s="16" t="s">
        <v>18</v>
      </c>
      <c r="F31" s="16">
        <v>10</v>
      </c>
      <c r="G31" s="15"/>
      <c r="H31" s="14"/>
      <c r="I31" s="42">
        <v>0.19</v>
      </c>
      <c r="J31" s="43">
        <f t="shared" si="6"/>
        <v>0</v>
      </c>
      <c r="K31" s="43">
        <f t="shared" si="7"/>
        <v>0</v>
      </c>
      <c r="L31" s="44">
        <f t="shared" si="8"/>
        <v>0</v>
      </c>
      <c r="M31" s="45"/>
    </row>
    <row r="32" spans="1:13" ht="87" customHeight="1">
      <c r="A32" s="11">
        <v>24</v>
      </c>
      <c r="B32" s="16" t="s">
        <v>71</v>
      </c>
      <c r="C32" s="17" t="s">
        <v>72</v>
      </c>
      <c r="D32" s="16" t="s">
        <v>54</v>
      </c>
      <c r="E32" s="16" t="s">
        <v>18</v>
      </c>
      <c r="F32" s="16">
        <v>10</v>
      </c>
      <c r="G32" s="15"/>
      <c r="H32" s="14"/>
      <c r="I32" s="42">
        <v>0.19</v>
      </c>
      <c r="J32" s="43">
        <f t="shared" si="6"/>
        <v>0</v>
      </c>
      <c r="K32" s="43">
        <f t="shared" si="7"/>
        <v>0</v>
      </c>
      <c r="L32" s="44">
        <f t="shared" si="8"/>
        <v>0</v>
      </c>
      <c r="M32" s="45"/>
    </row>
    <row r="33" spans="1:13" ht="87" customHeight="1">
      <c r="A33" s="11">
        <v>25</v>
      </c>
      <c r="B33" s="16" t="s">
        <v>73</v>
      </c>
      <c r="C33" s="17" t="s">
        <v>74</v>
      </c>
      <c r="D33" s="16" t="s">
        <v>49</v>
      </c>
      <c r="E33" s="16" t="s">
        <v>18</v>
      </c>
      <c r="F33" s="16">
        <v>1</v>
      </c>
      <c r="G33" s="15"/>
      <c r="H33" s="14"/>
      <c r="I33" s="42">
        <v>0.19</v>
      </c>
      <c r="J33" s="43">
        <f t="shared" si="6"/>
        <v>0</v>
      </c>
      <c r="K33" s="43">
        <f t="shared" si="7"/>
        <v>0</v>
      </c>
      <c r="L33" s="44">
        <f t="shared" si="8"/>
        <v>0</v>
      </c>
      <c r="M33" s="45"/>
    </row>
    <row r="34" spans="1:13" ht="87" customHeight="1">
      <c r="A34" s="11">
        <v>26</v>
      </c>
      <c r="B34" s="16" t="s">
        <v>75</v>
      </c>
      <c r="C34" s="17" t="s">
        <v>76</v>
      </c>
      <c r="D34" s="16" t="s">
        <v>54</v>
      </c>
      <c r="E34" s="16" t="s">
        <v>18</v>
      </c>
      <c r="F34" s="16">
        <v>10</v>
      </c>
      <c r="G34" s="15"/>
      <c r="H34" s="14"/>
      <c r="I34" s="42">
        <v>0.19</v>
      </c>
      <c r="J34" s="43">
        <f t="shared" si="6"/>
        <v>0</v>
      </c>
      <c r="K34" s="43">
        <f t="shared" si="7"/>
        <v>0</v>
      </c>
      <c r="L34" s="44">
        <f t="shared" si="8"/>
        <v>0</v>
      </c>
      <c r="M34" s="45"/>
    </row>
    <row r="35" spans="1:13" ht="87" customHeight="1">
      <c r="A35" s="11">
        <v>27</v>
      </c>
      <c r="B35" s="16" t="s">
        <v>77</v>
      </c>
      <c r="C35" s="17" t="s">
        <v>78</v>
      </c>
      <c r="D35" s="16" t="s">
        <v>49</v>
      </c>
      <c r="E35" s="16" t="s">
        <v>18</v>
      </c>
      <c r="F35" s="16">
        <v>1</v>
      </c>
      <c r="G35" s="15"/>
      <c r="H35" s="14"/>
      <c r="I35" s="42">
        <v>0.19</v>
      </c>
      <c r="J35" s="43">
        <f t="shared" si="6"/>
        <v>0</v>
      </c>
      <c r="K35" s="43">
        <f t="shared" si="7"/>
        <v>0</v>
      </c>
      <c r="L35" s="44">
        <f t="shared" si="8"/>
        <v>0</v>
      </c>
      <c r="M35" s="45"/>
    </row>
    <row r="36" spans="1:13" ht="87" customHeight="1">
      <c r="A36" s="11">
        <v>28</v>
      </c>
      <c r="B36" s="16" t="s">
        <v>79</v>
      </c>
      <c r="C36" s="17" t="s">
        <v>80</v>
      </c>
      <c r="D36" s="16" t="s">
        <v>49</v>
      </c>
      <c r="E36" s="16" t="s">
        <v>18</v>
      </c>
      <c r="F36" s="16">
        <v>1</v>
      </c>
      <c r="G36" s="15"/>
      <c r="H36" s="14"/>
      <c r="I36" s="42">
        <v>0.19</v>
      </c>
      <c r="J36" s="43">
        <f t="shared" si="6"/>
        <v>0</v>
      </c>
      <c r="K36" s="43">
        <f t="shared" si="7"/>
        <v>0</v>
      </c>
      <c r="L36" s="44">
        <f t="shared" si="8"/>
        <v>0</v>
      </c>
      <c r="M36" s="45"/>
    </row>
    <row r="37" spans="1:13" ht="87" customHeight="1">
      <c r="A37" s="11">
        <v>29</v>
      </c>
      <c r="B37" s="16" t="s">
        <v>81</v>
      </c>
      <c r="C37" s="17" t="s">
        <v>82</v>
      </c>
      <c r="D37" s="16" t="s">
        <v>49</v>
      </c>
      <c r="E37" s="16" t="s">
        <v>18</v>
      </c>
      <c r="F37" s="16">
        <v>1</v>
      </c>
      <c r="G37" s="15"/>
      <c r="H37" s="14"/>
      <c r="I37" s="42">
        <v>0.19</v>
      </c>
      <c r="J37" s="43">
        <f t="shared" si="6"/>
        <v>0</v>
      </c>
      <c r="K37" s="43">
        <f t="shared" si="7"/>
        <v>0</v>
      </c>
      <c r="L37" s="44">
        <f t="shared" si="8"/>
        <v>0</v>
      </c>
      <c r="M37" s="45"/>
    </row>
    <row r="38" spans="1:13" ht="87" customHeight="1">
      <c r="A38" s="11">
        <v>30</v>
      </c>
      <c r="B38" s="16" t="s">
        <v>83</v>
      </c>
      <c r="C38" s="17" t="s">
        <v>84</v>
      </c>
      <c r="D38" s="16" t="s">
        <v>49</v>
      </c>
      <c r="E38" s="16" t="s">
        <v>18</v>
      </c>
      <c r="F38" s="16">
        <v>1</v>
      </c>
      <c r="G38" s="15"/>
      <c r="H38" s="14"/>
      <c r="I38" s="42">
        <v>0.19</v>
      </c>
      <c r="J38" s="43">
        <f t="shared" si="6"/>
        <v>0</v>
      </c>
      <c r="K38" s="43">
        <f t="shared" si="7"/>
        <v>0</v>
      </c>
      <c r="L38" s="44">
        <f t="shared" si="8"/>
        <v>0</v>
      </c>
      <c r="M38" s="45"/>
    </row>
    <row r="39" spans="1:13" ht="87" customHeight="1">
      <c r="A39" s="11">
        <v>31</v>
      </c>
      <c r="B39" s="16" t="s">
        <v>85</v>
      </c>
      <c r="C39" s="17" t="s">
        <v>86</v>
      </c>
      <c r="D39" s="16" t="s">
        <v>49</v>
      </c>
      <c r="E39" s="16" t="s">
        <v>18</v>
      </c>
      <c r="F39" s="16">
        <v>1</v>
      </c>
      <c r="G39" s="15"/>
      <c r="H39" s="14"/>
      <c r="I39" s="42">
        <v>0.19</v>
      </c>
      <c r="J39" s="43">
        <f t="shared" si="6"/>
        <v>0</v>
      </c>
      <c r="K39" s="43">
        <f t="shared" si="7"/>
        <v>0</v>
      </c>
      <c r="L39" s="44">
        <f t="shared" si="8"/>
        <v>0</v>
      </c>
      <c r="M39" s="45"/>
    </row>
    <row r="40" spans="1:13" s="1" customFormat="1" ht="12.75">
      <c r="A40" s="50" t="s">
        <v>87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46">
        <f>SUM(L9:L39)</f>
        <v>0</v>
      </c>
    </row>
    <row r="41" spans="1:13" s="1" customFormat="1" ht="12.75">
      <c r="B41" s="18"/>
      <c r="C41" s="19"/>
      <c r="F41" s="20"/>
    </row>
    <row r="42" spans="1:13" s="1" customFormat="1" ht="12.75">
      <c r="B42" s="18"/>
      <c r="C42" s="19"/>
      <c r="F42" s="20"/>
    </row>
    <row r="43" spans="1:13" s="1" customFormat="1" ht="54" customHeight="1">
      <c r="A43" s="51" t="s">
        <v>88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s="1" customFormat="1" ht="12.75">
      <c r="A44" s="21"/>
      <c r="B44" s="22"/>
      <c r="C44" s="21"/>
      <c r="D44" s="21"/>
      <c r="E44" s="21"/>
      <c r="F44" s="23"/>
      <c r="G44" s="21"/>
      <c r="H44" s="21"/>
      <c r="I44" s="21"/>
      <c r="J44" s="21"/>
      <c r="K44" s="21"/>
      <c r="L44" s="21"/>
      <c r="M44" s="35"/>
    </row>
    <row r="45" spans="1:13" s="1" customFormat="1" ht="12.75">
      <c r="A45" s="21"/>
      <c r="B45" s="22"/>
      <c r="C45" s="21"/>
      <c r="D45" s="21"/>
      <c r="E45" s="21"/>
      <c r="F45" s="23"/>
      <c r="G45" s="21"/>
      <c r="H45" s="21"/>
      <c r="I45" s="21"/>
      <c r="J45" s="24"/>
      <c r="K45" s="24"/>
      <c r="L45" s="24"/>
      <c r="M45" s="35"/>
    </row>
    <row r="46" spans="1:13" s="1" customFormat="1" ht="12.75">
      <c r="A46" s="24"/>
      <c r="B46" s="25"/>
      <c r="C46" s="26"/>
      <c r="D46" s="26"/>
      <c r="E46" s="24"/>
      <c r="F46" s="27"/>
      <c r="G46" s="24"/>
      <c r="H46" s="24"/>
      <c r="I46" s="24"/>
      <c r="J46" s="24"/>
      <c r="K46" s="24"/>
      <c r="L46" s="24"/>
      <c r="M46" s="35"/>
    </row>
    <row r="47" spans="1:13" s="1" customFormat="1" ht="12.75">
      <c r="A47" s="24"/>
      <c r="B47" s="25"/>
      <c r="C47" s="26"/>
      <c r="D47" s="26"/>
      <c r="E47" s="24"/>
      <c r="F47" s="27"/>
      <c r="G47" s="24"/>
      <c r="H47" s="24"/>
      <c r="I47" s="24"/>
      <c r="J47" s="24"/>
      <c r="K47" s="24"/>
      <c r="L47" s="24"/>
      <c r="M47" s="35"/>
    </row>
    <row r="48" spans="1:13" s="1" customFormat="1" ht="12.75">
      <c r="A48" s="24"/>
      <c r="B48" s="28" t="s">
        <v>89</v>
      </c>
      <c r="C48" s="29"/>
      <c r="D48" s="30"/>
      <c r="E48" s="24"/>
      <c r="F48" s="27"/>
      <c r="G48" s="24"/>
      <c r="H48" s="24"/>
      <c r="I48" s="24"/>
      <c r="J48" s="24"/>
      <c r="K48" s="24"/>
      <c r="L48" s="24"/>
      <c r="M48" s="35"/>
    </row>
    <row r="49" spans="1:13" s="1" customFormat="1" ht="24">
      <c r="A49" s="24"/>
      <c r="B49" s="28" t="s">
        <v>90</v>
      </c>
      <c r="C49" s="31"/>
      <c r="D49" s="30"/>
      <c r="E49" s="24"/>
      <c r="F49" s="27"/>
      <c r="G49" s="24"/>
      <c r="H49" s="24"/>
      <c r="I49" s="24"/>
      <c r="J49" s="24"/>
      <c r="K49" s="24"/>
      <c r="L49" s="24"/>
      <c r="M49" s="35"/>
    </row>
    <row r="50" spans="1:13" s="1" customFormat="1" ht="12.75">
      <c r="A50" s="24"/>
      <c r="B50" s="28" t="s">
        <v>91</v>
      </c>
      <c r="C50" s="31"/>
      <c r="D50" s="30"/>
      <c r="E50" s="24"/>
      <c r="F50" s="27"/>
      <c r="G50" s="24"/>
      <c r="H50" s="24"/>
      <c r="I50" s="24"/>
      <c r="J50" s="24"/>
      <c r="K50" s="24"/>
      <c r="L50" s="24"/>
      <c r="M50" s="35"/>
    </row>
    <row r="51" spans="1:13" s="1" customFormat="1" ht="12.75">
      <c r="A51" s="24"/>
      <c r="B51" s="32" t="s">
        <v>92</v>
      </c>
      <c r="C51" s="33"/>
      <c r="D51" s="34"/>
      <c r="E51" s="24"/>
      <c r="F51" s="27"/>
      <c r="G51" s="24"/>
      <c r="H51" s="24"/>
      <c r="I51" s="24"/>
      <c r="J51" s="24"/>
      <c r="K51" s="24"/>
      <c r="L51" s="24"/>
      <c r="M51" s="35"/>
    </row>
    <row r="52" spans="1:13" s="1" customFormat="1" ht="12.75">
      <c r="A52" s="35"/>
      <c r="B52" s="36"/>
      <c r="C52" s="37"/>
      <c r="D52" s="35"/>
      <c r="E52" s="35"/>
      <c r="F52" s="38"/>
      <c r="G52" s="35"/>
      <c r="H52" s="35"/>
      <c r="I52" s="35"/>
      <c r="J52" s="35"/>
      <c r="K52" s="35"/>
      <c r="L52" s="35"/>
      <c r="M52" s="35"/>
    </row>
    <row r="53" spans="1:1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1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</sheetData>
  <sheetProtection formatColumns="0" formatRows="0"/>
  <mergeCells count="7">
    <mergeCell ref="A40:K40"/>
    <mergeCell ref="A43:M43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2 - 511-3-026-03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2025-11-24T17:57:00Z</cp:lastPrinted>
  <dcterms:created xsi:type="dcterms:W3CDTF">2025-11-20T15:18:00Z</dcterms:created>
  <dcterms:modified xsi:type="dcterms:W3CDTF">2026-02-24T18:51:45Z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69ACF545BEF94EF6B49BBC264A1700AF_12</vt:lpwstr>
  </property>
  <property fmtid="{D5CDD505-2E9C-101B-9397-08002B2CF9AE}" pid="3" name="KSOProductBuildVer">
    <vt:lpwstr>2058-12.2.0.23196</vt:lpwstr>
  </property>
</Properties>
</file>