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Usuario UTP\Desktop\COMPRAS  TOTAL\AÑO 2026\Invitaciones Ley de Garantías\Invitacion Publica BS 22 plan de compras\FORMATOS EVALUACIÓN\DOC PUBLICAR\"/>
    </mc:Choice>
  </mc:AlternateContent>
  <xr:revisionPtr revIDLastSave="0" documentId="13_ncr:1_{98A7AC76-041C-4DE8-BE6A-F17F5E4B0ABB}" xr6:coauthVersionLast="47" xr6:coauthVersionMax="47" xr10:uidLastSave="{00000000-0000-0000-0000-000000000000}"/>
  <bookViews>
    <workbookView xWindow="-28920" yWindow="855" windowWidth="29040" windowHeight="15720" xr2:uid="{F3564091-A980-4A6F-AF5D-65CDF73B6FE1}"/>
  </bookViews>
  <sheets>
    <sheet name="Hoja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N12" i="1" l="1"/>
  <c r="BE12" i="1"/>
  <c r="AD12" i="1"/>
  <c r="U12" i="1"/>
  <c r="L12" i="1"/>
</calcChain>
</file>

<file path=xl/sharedStrings.xml><?xml version="1.0" encoding="utf-8"?>
<sst xmlns="http://schemas.openxmlformats.org/spreadsheetml/2006/main" count="147" uniqueCount="69">
  <si>
    <t xml:space="preserve">UNIVERSIDAD TECNOLÓGICA DE PEREIRA </t>
  </si>
  <si>
    <t>INVITACIÓN  PÚBLICA BS 22  DE 2026</t>
  </si>
  <si>
    <t xml:space="preserve">COMPRA DE  EQUIPOS  PARA DIFERENTES LABORATORIOS  DEL CAMPUS DE LA UNIVERSIDAD TECNOLOGICA DE  PEREIRA </t>
  </si>
  <si>
    <t xml:space="preserve">ANEXO 3 -  COMPARATIVO ECONOMICO </t>
  </si>
  <si>
    <t xml:space="preserve">ITEM 3 - TECNOLOGIA QUIMICA </t>
  </si>
  <si>
    <t>Equipos y Laboratorio de Colombia S.A.S</t>
  </si>
  <si>
    <t>HANNA INSTRUMENTS S.A.S</t>
  </si>
  <si>
    <t>INNOVA LABORATORIOS SAS</t>
  </si>
  <si>
    <t xml:space="preserve">KAIKA SAS </t>
  </si>
  <si>
    <t xml:space="preserve"> SUMINISTROS DE LABORATORIO KASALAB SAS  </t>
  </si>
  <si>
    <t>LAB BRANDS SAS</t>
  </si>
  <si>
    <t>Scientific Products SAS</t>
  </si>
  <si>
    <t xml:space="preserve">SUBITEM </t>
  </si>
  <si>
    <t>NOMBRE DEL ELEMENTO</t>
  </si>
  <si>
    <t>REFERENCIA O DESCRIPCION</t>
  </si>
  <si>
    <t>MARCA</t>
  </si>
  <si>
    <t>UNIDAD DE MEDIDA</t>
  </si>
  <si>
    <t>CANTIDAD</t>
  </si>
  <si>
    <t>DESCRIPCION MARCA/ REFERENCIA/ESPECIFICACIONES OFERTADAS</t>
  </si>
  <si>
    <t>VALOR UNITARIO ANTES DE IVA</t>
  </si>
  <si>
    <t>PORCENTAJE IVA 
( % )</t>
  </si>
  <si>
    <t>VALOR IVA</t>
  </si>
  <si>
    <t>VALOR UNITARIO IVA INCLUIDO</t>
  </si>
  <si>
    <t>TOTAL IVA INCLUIDO</t>
  </si>
  <si>
    <t>TIEMPO DE ENTREGA
 (Días Calendario)</t>
  </si>
  <si>
    <t>TIEMPO DE GARANTIA</t>
  </si>
  <si>
    <t xml:space="preserve">EVALUACION TECNICA </t>
  </si>
  <si>
    <t>Medidor de Conductividad de mesa</t>
  </si>
  <si>
    <r>
      <t xml:space="preserve">Medidor de conductividad hasta </t>
    </r>
    <r>
      <rPr>
        <sz val="10"/>
        <color rgb="FFFF0000"/>
        <rFont val="Arial"/>
        <family val="2"/>
      </rPr>
      <t>500 mS/cm  mínimo.</t>
    </r>
    <r>
      <rPr>
        <sz val="10"/>
        <color theme="1"/>
        <rFont val="Arial"/>
        <family val="2"/>
      </rPr>
      <t xml:space="preserve">
</t>
    </r>
    <r>
      <rPr>
        <sz val="10"/>
        <color rgb="FFFF0000"/>
        <rFont val="Arial"/>
        <family val="2"/>
      </rPr>
      <t>El equipo debe Incluir: Sonda de conductividad con compensación automática de temperatura (ATC), soporte para electrodo, cable para conexión a computador, adaptador de alimentación universal y estándares de calibración.</t>
    </r>
    <r>
      <rPr>
        <sz val="10"/>
        <color theme="1"/>
        <rFont val="Arial"/>
        <family val="2"/>
      </rPr>
      <t xml:space="preserve">   Celda de  cuerpo epóxico.
Pantalla digital, con compensación automática de la Temperatura. Resolución (Conductividad): 0.01/0.1μS, 0.001/0.01/0.1mS- </t>
    </r>
    <r>
      <rPr>
        <sz val="10"/>
        <color rgb="FFFF0000"/>
        <rFont val="Arial"/>
        <family val="2"/>
      </rPr>
      <t>Constante de Celda de Conductividad: entre 0.1 a 10 cm</t>
    </r>
    <r>
      <rPr>
        <vertAlign val="superscript"/>
        <sz val="10"/>
        <color rgb="FFFF0000"/>
        <rFont val="Arial"/>
        <family val="2"/>
      </rPr>
      <t>-1</t>
    </r>
    <r>
      <rPr>
        <sz val="10"/>
        <color theme="1"/>
        <rFont val="Arial"/>
        <family val="2"/>
      </rPr>
      <t>. Rango de conductividad de: 20μS to 20 mS/cm.  Con soporte para sondas, salidas RS232 y USB: Voltaje 100/240V 50/60HZ.</t>
    </r>
  </si>
  <si>
    <r>
      <t xml:space="preserve">FISHER MODELO </t>
    </r>
    <r>
      <rPr>
        <sz val="10"/>
        <color rgb="FFFF0000"/>
        <rFont val="Arial"/>
        <family val="2"/>
      </rPr>
      <t>ACUMETT AB330 REFERENCIA 13636AB330A</t>
    </r>
    <r>
      <rPr>
        <sz val="10"/>
        <color theme="1"/>
        <rFont val="Arial"/>
        <family val="2"/>
      </rPr>
      <t xml:space="preserve">; THERMO SCIENTIFIC ORION LAB STAR EC112; </t>
    </r>
    <r>
      <rPr>
        <sz val="10"/>
        <color rgb="FFFF0000"/>
        <rFont val="Arial"/>
        <family val="2"/>
      </rPr>
      <t>WTW inoLab® Cond 7110 SET 1 - MODELO 1CA101</t>
    </r>
    <r>
      <rPr>
        <sz val="10"/>
        <color theme="1"/>
        <rFont val="Arial"/>
        <family val="2"/>
      </rPr>
      <t xml:space="preserve">; </t>
    </r>
    <r>
      <rPr>
        <sz val="10"/>
        <color rgb="FFFF0000"/>
        <rFont val="Arial"/>
        <family val="2"/>
      </rPr>
      <t>HANNA modelo HI6321</t>
    </r>
  </si>
  <si>
    <t>Unidad</t>
  </si>
  <si>
    <t>LSTAR1125-KIT CONDUCTIVIMETRO DE MESA ORION LAB STAR EC112 THERMO SCIENTIFIC
Medición simultanea de conductividad, salinidad o TDS y temperatura.
Rango de conductividad: 0.00 μS/cm a 500.0 mS/cm
Resolución de conductividad: 0.01, 0.1, 1 μS/cm; 0.01, 0.1 mS/cm
Exactitud relativa de conductividad: ±0.5% de la lectura ±1 LSD
Punto de calibración en conductividad: 1 a 5 puntos
Rango de TDS: 0.00 ppm a 500.0 ppt (1.00 factor)
Resolución TDS: 0.01, 0.1, 1 ppm; 0.01, 0.1 ppt
Rango de salinidad: 0.00 a 80.0 ppt; 0.00 a 42.0 PSU
Resolución salinidad: 0.01, 0.1 ppt; 0.01, 0.1 PSU
Rango de temperatura: –5.0 a +105.0°C
Resolución de temperatura: 0.1°C
Exactitud relativa de temperatura: ±0.3°C
Entrada de temperatura: Manual o automática
Display: 5 in. LCD retroiluminado
Fecha y hora: Si
Tipos de lectura: Continuo, automático, temperorizado.
Registro de datos: 500 datos con fecha y hora
Registro de calibración
Salida de datos: Computador o impresora
Calibración de alarma vencida: 1 a 168 horas o apagado
Alarmas: Visual y audibles ON/OFF.
El kit incluye:
• Medidor con soporte de electrodo, cable de computador y adaptador de potencia universal
• Sonda de conductividad de cuerpo epóxido 2-celdas con ATC, K = 1.0 (Cat. No. 011050MD)
• Estándar de conductividad 1,413 μS , 5 x 60 mL (Cat. No. 011007)</t>
  </si>
  <si>
    <t>90 dias</t>
  </si>
  <si>
    <t>GARANTIA DE 3 AÑOS EN EL EQUIPO POR DEFECTOS DE FABRICA</t>
  </si>
  <si>
    <t>SI CUMPLE</t>
  </si>
  <si>
    <t xml:space="preserve">HANNA INSTRUMENTS S.A.S HI6321-01.  Especificaciones en la ficha Técnica </t>
  </si>
  <si>
    <t>30 días</t>
  </si>
  <si>
    <t xml:space="preserve">2 años </t>
  </si>
  <si>
    <t>Medidor de Conductividad de Banco Thermo Scientific™ Orion Lab Star EC112 / REF: 15-200-973 / LSTAR1125</t>
  </si>
  <si>
    <t>90 - 120 DIAS - IMPORTACION</t>
  </si>
  <si>
    <t>1 AÑO POR DEFECTO DE FABRICA</t>
  </si>
  <si>
    <t>NO OFERTA</t>
  </si>
  <si>
    <t>CONDUCTIMETRO DE MESA INOLAB COND 7110 SET 1 - EQUIPO DE CONDUCTIVIDAD PORTABLE, DISPLAY GRAFICO, INTERFASE USB. INCLUYE CELDA DE CONDUCTIVIDAD TetraCon® 325, SOLUCION ESTANDAR 1413 µS/cm a 25 °C, dDRIVER SOFTWARE PARA USB.RANGO: 1US/cm …2S/cm, MEDICION DE SOLIDOS TOTALES DISUELTOS, RESISTIVIDAD, TEMPERATURA Y SAL DE ACUERDO A OIT - MODELO:   INOLAB COND 7110 SET 1                                                   REFERENCIA:    1CA101                 MARCA:  WTW</t>
  </si>
  <si>
    <t xml:space="preserve">IMPORTACIÓN:  90 DÍAS </t>
  </si>
  <si>
    <t>TRES (3) AÑOS SOBRE DEFECTOS DE FABRICA</t>
  </si>
  <si>
    <r>
      <t>Medidor de conductividad de laboratorio de sobremesa Fisherbrand™ Accumet™ Basic AB330</t>
    </r>
    <r>
      <rPr>
        <sz val="10"/>
        <color rgb="FF000000"/>
        <rFont val="Calibri"/>
        <family val="2"/>
        <scheme val="minor"/>
      </rPr>
      <t xml:space="preserve">
Modelo: AB330
Descripción: Medidor de conductividad con electrodo de 2 celdas de cuerpo epoxi
Precisión (conductividad): ±1% Escala completa
Salidas Puerto para ordenador o impresora
Incluye: Sonda de conductividad/ATC, soporte de electrodos, adaptador de alimentación
Modos de medición: Conductividad con temperatura, TDS con temperatura, salinidad con temperatura
Constante de celda: 0.1 a 10
Calibración: Conductividad, TDS, Salinidad, Temperatura
Puntos de calibración (conductividad): 84 μS, 1413 μS, 12,88 mS, 111,8 mS
Puntos de calibración: 1 a 5 (conductividad), 1 a 5 (TDS), 1 (salinidad), 1 (temperatura)
Rango (conductividad): 0 μS a 500 mS
Resolución (conductividad) 0,01, 0,1, 1 μS; 0,01, 0,1 mS
Compensación de temperatura: Lineal
Rango de temperatura (métrico): -5°C a +105°C
Entradas: Conductividad, ATC
Registro de datos: Automático con lectura automática y modos temporizados, manual con modo continuo
Tipo: Medidor con electrodo de 2 celdas
Voltaje: 100/240 V
Frecuencia: 50/60 Hz
Incluye Patrones de conductividad trazables a Nist</t>
    </r>
  </si>
  <si>
    <t>60 - 90 días</t>
  </si>
  <si>
    <t>1 año</t>
  </si>
  <si>
    <t>Balanza granataria mecánica triple brazo.</t>
  </si>
  <si>
    <t xml:space="preserve">Balanza mecánica triple brazo. Capacidad hasta 2610 gramos. Sensibilidad 0.1 gramo. </t>
  </si>
  <si>
    <t>OHAUS; LARK referencia NOR-MB2610</t>
  </si>
  <si>
    <t>Medidor de pH de mesa.</t>
  </si>
  <si>
    <r>
      <t xml:space="preserve">Medidor de pH de sobre mesa.  
Rango de trabajo de 0 a 14 unidades de pH
 </t>
    </r>
    <r>
      <rPr>
        <sz val="10"/>
        <color rgb="FFFF0000"/>
        <rFont val="Arial"/>
        <family val="2"/>
      </rPr>
      <t>El equipo debe incluir como mínimo electrodo de pH/ATC de  cuerpo epoxico, soporte para electrodo, cable para conexión a PC, adaptador de alimentación universal y kit de soluciones tampón de l pH 4, 7 y 10.</t>
    </r>
    <r>
      <rPr>
        <sz val="10"/>
        <color theme="1"/>
        <rFont val="Arial"/>
        <family val="2"/>
      </rPr>
      <t xml:space="preserve"> Electrodo de  cuerpo epóxico Rellenable. 
Pantalla digital, con compensación automática de la Temperatura</t>
    </r>
  </si>
  <si>
    <r>
      <t xml:space="preserve">Fisher MODELO Accumet™ Basic AB315. Thermo Scientific™ Orión™ Lab Star PH111; </t>
    </r>
    <r>
      <rPr>
        <sz val="10"/>
        <color rgb="FFFF0000"/>
        <rFont val="Arial"/>
        <family val="2"/>
      </rPr>
      <t>WTW INOLAB® pH 7110 SET 4 MODELO 1AA114D</t>
    </r>
    <r>
      <rPr>
        <sz val="10"/>
        <color theme="1"/>
        <rFont val="Arial"/>
        <family val="2"/>
      </rPr>
      <t xml:space="preserve">;  </t>
    </r>
    <r>
      <rPr>
        <sz val="10"/>
        <color rgb="FFFF0000"/>
        <rFont val="Arial"/>
        <family val="2"/>
      </rPr>
      <t>Horiba  modelo PH1500 electrodo referencia 3200360505</t>
    </r>
    <r>
      <rPr>
        <sz val="10"/>
        <color theme="1"/>
        <rFont val="Arial"/>
        <family val="2"/>
      </rPr>
      <t xml:space="preserve">; </t>
    </r>
    <r>
      <rPr>
        <sz val="10"/>
        <color rgb="FFFF0000"/>
        <rFont val="Arial"/>
        <family val="2"/>
      </rPr>
      <t>HANNA HI5222-01 CON ELECTRODO HI1343B</t>
    </r>
  </si>
  <si>
    <t xml:space="preserve">LSTAR1115- KIT PHMETRO DE MESA ORION LAB STAR PH111 THERMO SCIENTIFIC
El medidor de banco de pH/mV Thermo Scientific™ Orion™ Lab Star PH111 es ideal para laboratorios con usuarios de diferentes niveles de experiencia técnica y que requieren un Medidor fácil de calibrar y usar para pruebas de pH de rutina.
Mida el pH o el ORP simultáneamente con mV y temperatura usando Orion Lab Medidor de banco de pH/mV Star PH111. Para permitir capacidades de medición integrales, mida el pH en un rango de -2.000 a 18.000 pH, mida el ORP en un rango de -2000.0 a +2000,0 mV y mide la temperatura en un rango de -5,0 a 105,0 °C o 23,0 a 221,0 °F.
Use los indicadores de estabilización y listo en pantalla para ayudar a identificar cuándo el medidor de pH y Las lecturas del medidor ORP están completas. El ícono de condición del electrodo de pH ayuda a garantizar rendimiento del electrodo a lo largo de su prueba.
Ver registros activos de calibración de pH, ORP y temperatura con marca de fecha y hora para garantizar mediciones precisas y reproducibles. Registre las mediciones clave usando el Registro de datos de 500 puntos con marca de fecha y hora. Salida de registros de datos y registros de calibración a un impresora o computadora para el almacenamiento de datos a largo plazo.
Especificaciones Tecnicas
pH: Rango -2.000 a 18.000 pH
Resolución 0.1, 0.01, 0.001 pH
Precisión relativa ±0,005 pH ± 1 LSD
Puntos de calibración de ph: 1 a 5 puntos
Método de calibración: Reconocimiento automático de búfer con opción de entrada búfer manual
Juegos de Buffer de pH de calibración USA: 1,68, 4,01, 7,00, 10,01, 12,46 - DIN 1,68, 4,01, 6,86, 9,18, 12,46
Visualización de pendiente: Sí
mV/redox: Rango ±2000 mV
Resolución 0,1mV
Precisión relativa: ±0,2 mV o ±0,05 % de la lectura, cualquiera que sea mayor que
Puntos de calibración de mv/ORP: 1 punto
Ajuste de compensación: Hasta ±250 mV
Temperatura: Rango -5,0 a 105,0 ºC, 23,0 a 221,0 ºF
Resolución 0,1 ºC, 0,1 ºF
Precisión relativa ±0,3 ºC, ±0,5 ºF
Puntos de calibración: 1 punto
Ajuste de compensación Hasta ±5 ºC
Pantalla LCD retroiluminada de 5”
Hora y fecha Sí
Tipos de lectura: Continua, lectura automática, temporizada
Intervalo cronometrado de 5 segundos a 60 minutos
Registro de datos: 500 juegos con hora y fecha
Registro de calibración: pH activo, ORP, temperatura con hora y fecha
Alarma de calibración: Sí, de 1 a 168 horas o apagada
Modo de suspensión: Sí opcional
Autotest Automático con puesta en marcha
Memoria No volátil
Entrada BNC, ATC
Salida de datos: Computadora o impresora
Formato de salida de datos: CSV o imprimir
Certificaciones CE, TUV 3-1, FCC Class A
Proteccion: IP-54
Alimentación 100-240 VCA, 50-60 Hz, 9 DC adaptador, 1,3 A
Dimensiones (L x An x Al): 198,3 mm x 155,2 mm x 61,7 mm,
Peso 700 gramos,
Temperatura de funcionamiento: 5°C a 45°C
Humedad relativa operativa: 5 a 85%, sin condensación
Temperatura de almacenamiento: -20°C a 60°C
Humedad relativa de almacenamiento 5 a 85%, sin condensación
Fluctuación de red ±10% del rango (100-240VAC)
Categoría de instalación II
Grado de contaminación 2
Clase de protección III
INCLUYE:
Kit estándar de medidor de banco de pH/mV Thermo Scientific Orion Lab Star PH111, incluye medidor con soporte de electrodo, cable para PC, adaptador de alimentación universal, electrodo de pH/ATC con cuerpo epóxico recargable 9157BNMD, tampón de pH y kit de solución ( pH 4,01, 7,00 y 10,01)  frasco de 60 ml de solución de almacenamiento para electrodos de pH; y frasco de 60 ml de solución de limpieza para electrodos de pH..
</t>
  </si>
  <si>
    <t>SI  CUMPLE</t>
  </si>
  <si>
    <r>
      <t xml:space="preserve">HANNA INSTRUMENTS S.A.S 
HI5522-01. 
Equipo de sobremesa con un (1) </t>
    </r>
    <r>
      <rPr>
        <b/>
        <u/>
        <sz val="9"/>
        <color rgb="FF000000"/>
        <rFont val="Calibri Light"/>
        <family val="2"/>
      </rPr>
      <t>electrodo epóxico rellenable HI1343B</t>
    </r>
    <r>
      <rPr>
        <b/>
        <sz val="9"/>
        <color rgb="FF000000"/>
        <rFont val="Calibri Light"/>
        <family val="2"/>
      </rPr>
      <t xml:space="preserve"> con un rango de medición de 0 - 14 und pH , con compensación de temperatura pH/ATC. Viene con un electrodo de conductividad eléctrica para medición de forma paralela. Este electrodo se incluye sin valor adicional.  Se incluye dos sachet de pH 4.01, 7.01 y 10.01 und pH. Incluye cable de conexión a PC  y adaptador universal. 
DOCUMENTOS: FICHA TÉCNICA FT-ÍTEM 3 SUBÍTEM 3 HI5522-01 Y HI1343B .</t>
    </r>
  </si>
  <si>
    <t xml:space="preserve">5 días  </t>
  </si>
  <si>
    <t>PH METRO, MEDIDOR DE LABORATORIO DE SOBREMESA, ACCUMET / BASIC AB315 / FISHER (VER FICHA TECNICA)</t>
  </si>
  <si>
    <t>10 DIAS HABILES, SALVO VENTA PREVIA</t>
  </si>
  <si>
    <t>MARCA HORIBA: PH1500 con electrodo cuerpo Medidor de pH/ORP/Temperatura pH-1500 incluye:
- Soporte de electrodo
- Electrodo de pH rellenable con cuerpo de plástico modelo 9625-10D ref: 3200360505
- Soluciones de calibración #101-SU (pH 4.01, 7.00, 10.01, 3.33M KCl - 250ml)  Demas informacion ficha tecnica adjunta</t>
  </si>
  <si>
    <t xml:space="preserve">60-90 dias </t>
  </si>
  <si>
    <t xml:space="preserve">INMEDIATA </t>
  </si>
  <si>
    <t>PH METRO DE MESA INOLAB® pH 7110 SET 4  - MEDICION PH/MV PANTALLA LCD CON TECNOLOGIA AUTOREAD Y cmC PARA MONITEREO CONTINUO DEL RANGO, INCLUYE ELECTRODO SENTIX 41 PH CON SENSOR TEMPERATURA NTC 30 KOHM -                                        MODELO:  INOLAB PH 7110 SET 4 -                                                REFERENCIA:  1AA114D      -  MARCA:  WTW</t>
  </si>
  <si>
    <r>
      <t>pH METRO, Medidor de laboratorio de sobremesa Accumet™ Basic AB315  pH/Mv.</t>
    </r>
    <r>
      <rPr>
        <sz val="10"/>
        <color rgb="FF000000"/>
        <rFont val="Calibri"/>
        <family val="2"/>
        <scheme val="minor"/>
      </rPr>
      <t xml:space="preserve">
La pantalla retroiluminada grande muestra simultáneamente lecturas de pH, mV y temperatura.
Calibración de pH de uno a cinco puntos con reconocimiento automático de tampones de cuatro conjuntos de tampones de pH.
Calibración de mV relativo de un punto (RmV) para mediciones de ORP
Calibración de sonda de temperatura ATC de un punto.
Compensación de temperatura automática o manual.
El ícono Listo indica la estabilidad de la medición.
El ícono de condición del electrodo indica el estado del electrodo.
Almacenamiento de 500 conjuntos de datos con fecha y hora.
La memoria del medidor conserva la configuración y los datos en caso de pérdida de energía.
El soporte adjunto al medidor facilita el movimiento del electrodo dentro y fuera de las muestras. INCLUYE: Electrodo de pH/ATC ref: 13-620-111, soporte de electrodo y adaptador de alimentación universal de 100-240 V
Incluye Buffers pH 4, 7 y 10 </t>
    </r>
  </si>
  <si>
    <t>2 unidades en stock salvo venta previa 
3 - 5 días
Importación 60 -90 días</t>
  </si>
  <si>
    <t>1 y 3</t>
  </si>
  <si>
    <t xml:space="preserve">EQUIPOS  Y LABORATORIO DE COLOMBIA </t>
  </si>
  <si>
    <t xml:space="preserve">ITEM DESIERTO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</si>
</sst>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2" formatCode="_-&quot;$&quot;\ * #,##0_-;\-&quot;$&quot;\ * #,##0_-;_-&quot;$&quot;\ * &quot;-&quot;_-;_-@_-"/>
    <numFmt numFmtId="41" formatCode="_-* #,##0_-;\-* #,##0_-;_-* &quot;-&quot;_-;_-@_-"/>
  </numFmts>
  <fonts count="18" x14ac:knownFonts="1">
    <font>
      <sz val="11"/>
      <color theme="1"/>
      <name val="Calibri"/>
      <family val="2"/>
      <scheme val="minor"/>
    </font>
    <font>
      <b/>
      <sz val="11"/>
      <color theme="1"/>
      <name val="Calibri"/>
      <family val="2"/>
      <scheme val="minor"/>
    </font>
    <font>
      <b/>
      <sz val="10"/>
      <color theme="1"/>
      <name val="Calibri"/>
      <family val="2"/>
      <scheme val="minor"/>
    </font>
    <font>
      <sz val="10"/>
      <color rgb="FF000000"/>
      <name val="Calibri"/>
      <family val="2"/>
      <scheme val="minor"/>
    </font>
    <font>
      <sz val="10"/>
      <color theme="1"/>
      <name val="Calibri"/>
      <family val="2"/>
      <scheme val="minor"/>
    </font>
    <font>
      <sz val="11"/>
      <color indexed="8"/>
      <name val="Calibri"/>
      <family val="2"/>
      <charset val="1"/>
    </font>
    <font>
      <b/>
      <sz val="10"/>
      <name val="Calibri"/>
      <family val="2"/>
      <scheme val="minor"/>
    </font>
    <font>
      <b/>
      <sz val="9"/>
      <name val="Calibri Light"/>
      <family val="2"/>
      <scheme val="major"/>
    </font>
    <font>
      <sz val="10"/>
      <color theme="1"/>
      <name val="Arial"/>
      <family val="2"/>
    </font>
    <font>
      <sz val="10"/>
      <color rgb="FFFF0000"/>
      <name val="Arial"/>
      <family val="2"/>
    </font>
    <font>
      <vertAlign val="superscript"/>
      <sz val="10"/>
      <color rgb="FFFF0000"/>
      <name val="Arial"/>
      <family val="2"/>
    </font>
    <font>
      <sz val="9"/>
      <color theme="1"/>
      <name val="Calibri Light"/>
      <family val="2"/>
      <scheme val="major"/>
    </font>
    <font>
      <sz val="9"/>
      <name val="Calibri Light"/>
      <family val="2"/>
      <scheme val="major"/>
    </font>
    <font>
      <b/>
      <sz val="9"/>
      <color rgb="FF000000"/>
      <name val="Calibri Light"/>
      <family val="2"/>
    </font>
    <font>
      <sz val="9"/>
      <color rgb="FF000000"/>
      <name val="Calibri Light"/>
      <family val="2"/>
    </font>
    <font>
      <b/>
      <sz val="10"/>
      <color rgb="FF000000"/>
      <name val="Calibri"/>
      <family val="2"/>
      <scheme val="minor"/>
    </font>
    <font>
      <b/>
      <u/>
      <sz val="9"/>
      <color rgb="FF000000"/>
      <name val="Calibri Light"/>
      <family val="2"/>
    </font>
    <font>
      <b/>
      <sz val="9"/>
      <color theme="1"/>
      <name val="Calibri Light"/>
      <family val="2"/>
      <scheme val="major"/>
    </font>
  </fonts>
  <fills count="6">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s>
  <borders count="2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rgb="FF000000"/>
      </right>
      <top style="thin">
        <color rgb="FF000000"/>
      </top>
      <bottom style="thin">
        <color rgb="FF000000"/>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rgb="FF000000"/>
      </right>
      <top/>
      <bottom style="medium">
        <color indexed="64"/>
      </bottom>
      <diagonal/>
    </border>
    <border>
      <left style="thin">
        <color rgb="FF000000"/>
      </left>
      <right style="thin">
        <color rgb="FF000000"/>
      </right>
      <top/>
      <bottom style="medium">
        <color indexed="64"/>
      </bottom>
      <diagonal/>
    </border>
    <border>
      <left style="thin">
        <color rgb="FF000000"/>
      </left>
      <right style="thin">
        <color rgb="FF000000"/>
      </right>
      <top style="thin">
        <color rgb="FF000000"/>
      </top>
      <bottom style="medium">
        <color indexed="64"/>
      </bottom>
      <diagonal/>
    </border>
    <border>
      <left style="medium">
        <color indexed="64"/>
      </left>
      <right style="thin">
        <color indexed="64"/>
      </right>
      <top style="thin">
        <color indexed="64"/>
      </top>
      <bottom style="medium">
        <color indexed="64"/>
      </bottom>
      <diagonal/>
    </border>
  </borders>
  <cellStyleXfs count="2">
    <xf numFmtId="0" fontId="0" fillId="0" borderId="0"/>
    <xf numFmtId="0" fontId="5" fillId="0" borderId="0"/>
  </cellStyleXfs>
  <cellXfs count="107">
    <xf numFmtId="0" fontId="0" fillId="0" borderId="0" xfId="0"/>
    <xf numFmtId="0" fontId="2" fillId="2" borderId="0" xfId="0" applyFont="1" applyFill="1" applyAlignment="1" applyProtection="1">
      <alignment horizontal="center"/>
      <protection locked="0"/>
    </xf>
    <xf numFmtId="0" fontId="2" fillId="2" borderId="0" xfId="0" applyFont="1" applyFill="1" applyAlignment="1" applyProtection="1">
      <alignment horizontal="center"/>
      <protection locked="0"/>
    </xf>
    <xf numFmtId="0" fontId="2" fillId="2" borderId="0" xfId="0" applyFont="1" applyFill="1" applyAlignment="1" applyProtection="1">
      <alignment horizontal="left" vertical="center"/>
      <protection locked="0"/>
    </xf>
    <xf numFmtId="0" fontId="3" fillId="0" borderId="0" xfId="0" applyFont="1"/>
    <xf numFmtId="0" fontId="2" fillId="2" borderId="0" xfId="0" applyFont="1" applyFill="1" applyProtection="1">
      <protection locked="0"/>
    </xf>
    <xf numFmtId="0" fontId="4" fillId="2" borderId="0" xfId="0" applyFont="1" applyFill="1" applyAlignment="1" applyProtection="1">
      <alignment horizontal="left" vertical="center"/>
      <protection locked="0"/>
    </xf>
    <xf numFmtId="0" fontId="4" fillId="2" borderId="0" xfId="0" applyFont="1" applyFill="1" applyAlignment="1" applyProtection="1">
      <alignment horizontal="left"/>
      <protection locked="0"/>
    </xf>
    <xf numFmtId="0" fontId="4" fillId="2" borderId="0" xfId="0" applyFont="1" applyFill="1" applyProtection="1">
      <protection locked="0"/>
    </xf>
    <xf numFmtId="0" fontId="4" fillId="2" borderId="0" xfId="0" applyFont="1" applyFill="1" applyAlignment="1" applyProtection="1">
      <alignment horizontal="center"/>
      <protection locked="0"/>
    </xf>
    <xf numFmtId="0" fontId="2" fillId="2" borderId="1" xfId="0" applyFont="1" applyFill="1" applyBorder="1" applyAlignment="1" applyProtection="1">
      <alignment horizontal="center"/>
      <protection locked="0"/>
    </xf>
    <xf numFmtId="0" fontId="2" fillId="2" borderId="2" xfId="0" applyFont="1" applyFill="1" applyBorder="1" applyAlignment="1" applyProtection="1">
      <alignment horizontal="center"/>
      <protection locked="0"/>
    </xf>
    <xf numFmtId="0" fontId="2" fillId="2" borderId="3" xfId="0" applyFont="1" applyFill="1" applyBorder="1" applyAlignment="1" applyProtection="1">
      <alignment horizontal="center"/>
      <protection locked="0"/>
    </xf>
    <xf numFmtId="0" fontId="1" fillId="0" borderId="1" xfId="0" applyFont="1"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xf>
    <xf numFmtId="0" fontId="2" fillId="3" borderId="4"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3" borderId="6" xfId="0" applyFont="1" applyFill="1" applyBorder="1" applyAlignment="1">
      <alignment horizontal="center" vertical="center" wrapText="1"/>
    </xf>
    <xf numFmtId="3" fontId="2" fillId="3" borderId="4" xfId="0" applyNumberFormat="1" applyFont="1" applyFill="1" applyBorder="1" applyAlignment="1" applyProtection="1">
      <alignment horizontal="center" vertical="center" wrapText="1"/>
      <protection locked="0"/>
    </xf>
    <xf numFmtId="3" fontId="2" fillId="3" borderId="5" xfId="0" applyNumberFormat="1" applyFont="1" applyFill="1" applyBorder="1" applyAlignment="1" applyProtection="1">
      <alignment horizontal="center" vertical="center" wrapText="1"/>
      <protection locked="0"/>
    </xf>
    <xf numFmtId="3" fontId="6" fillId="3" borderId="5" xfId="1" applyNumberFormat="1" applyFont="1" applyFill="1" applyBorder="1" applyAlignment="1">
      <alignment horizontal="center" vertical="center" wrapText="1"/>
    </xf>
    <xf numFmtId="3" fontId="6" fillId="3" borderId="5" xfId="1" applyNumberFormat="1" applyFont="1" applyFill="1" applyBorder="1" applyAlignment="1" applyProtection="1">
      <alignment horizontal="center" vertical="center" wrapText="1"/>
      <protection locked="0"/>
    </xf>
    <xf numFmtId="0" fontId="0" fillId="4" borderId="7" xfId="0" applyFill="1" applyBorder="1" applyAlignment="1">
      <alignment horizontal="center" vertical="center" wrapText="1"/>
    </xf>
    <xf numFmtId="0" fontId="7" fillId="0" borderId="8" xfId="0" applyFont="1" applyBorder="1" applyAlignment="1">
      <alignment horizontal="center" vertical="center" wrapText="1"/>
    </xf>
    <xf numFmtId="0" fontId="8" fillId="0" borderId="9" xfId="0" applyFont="1" applyBorder="1" applyAlignment="1">
      <alignment horizontal="center" vertical="center" wrapText="1"/>
    </xf>
    <xf numFmtId="0" fontId="8" fillId="0" borderId="9" xfId="0" applyFont="1" applyBorder="1" applyAlignment="1">
      <alignment horizontal="left" vertical="center" wrapText="1"/>
    </xf>
    <xf numFmtId="3" fontId="8" fillId="0" borderId="10" xfId="0" applyNumberFormat="1" applyFont="1" applyBorder="1" applyAlignment="1">
      <alignment horizontal="center" vertical="center" wrapText="1"/>
    </xf>
    <xf numFmtId="3" fontId="2" fillId="0" borderId="11" xfId="0" applyNumberFormat="1" applyFont="1" applyBorder="1" applyAlignment="1" applyProtection="1">
      <alignment vertical="center" wrapText="1"/>
      <protection locked="0"/>
    </xf>
    <xf numFmtId="3" fontId="2" fillId="0" borderId="8" xfId="0" applyNumberFormat="1" applyFont="1" applyBorder="1" applyAlignment="1" applyProtection="1">
      <alignment vertical="center" wrapText="1"/>
      <protection locked="0"/>
    </xf>
    <xf numFmtId="9" fontId="11" fillId="0" borderId="8" xfId="0" applyNumberFormat="1" applyFont="1" applyBorder="1" applyAlignment="1" applyProtection="1">
      <alignment vertical="center" wrapText="1"/>
      <protection locked="0"/>
    </xf>
    <xf numFmtId="42" fontId="11" fillId="0" borderId="8" xfId="0" applyNumberFormat="1" applyFont="1" applyBorder="1" applyAlignment="1" applyProtection="1">
      <alignment vertical="center" wrapText="1"/>
      <protection locked="0"/>
    </xf>
    <xf numFmtId="42" fontId="12" fillId="0" borderId="8" xfId="1" applyNumberFormat="1" applyFont="1" applyBorder="1" applyAlignment="1">
      <alignment vertical="center" wrapText="1"/>
    </xf>
    <xf numFmtId="3" fontId="6" fillId="0" borderId="8" xfId="1" applyNumberFormat="1" applyFont="1" applyBorder="1" applyAlignment="1" applyProtection="1">
      <alignment vertical="center" wrapText="1"/>
      <protection locked="0"/>
    </xf>
    <xf numFmtId="0" fontId="0" fillId="0" borderId="12" xfId="0" applyBorder="1" applyAlignment="1">
      <alignment vertical="center"/>
    </xf>
    <xf numFmtId="3" fontId="13" fillId="0" borderId="13" xfId="0" applyNumberFormat="1" applyFont="1" applyBorder="1" applyAlignment="1" applyProtection="1">
      <alignment vertical="center" wrapText="1"/>
      <protection locked="0"/>
    </xf>
    <xf numFmtId="3" fontId="13" fillId="0" borderId="9" xfId="0" applyNumberFormat="1" applyFont="1" applyBorder="1" applyAlignment="1" applyProtection="1">
      <alignment vertical="center" wrapText="1"/>
      <protection locked="0"/>
    </xf>
    <xf numFmtId="9" fontId="14" fillId="0" borderId="9" xfId="0" applyNumberFormat="1" applyFont="1" applyBorder="1" applyAlignment="1" applyProtection="1">
      <alignment vertical="center" wrapText="1"/>
      <protection locked="0"/>
    </xf>
    <xf numFmtId="42" fontId="14" fillId="0" borderId="9" xfId="0" applyNumberFormat="1" applyFont="1" applyBorder="1" applyAlignment="1" applyProtection="1">
      <alignment vertical="center" wrapText="1"/>
      <protection locked="0"/>
    </xf>
    <xf numFmtId="42" fontId="14" fillId="0" borderId="9" xfId="0" applyNumberFormat="1" applyFont="1" applyBorder="1" applyAlignment="1">
      <alignment vertical="center" wrapText="1"/>
    </xf>
    <xf numFmtId="3" fontId="2" fillId="0" borderId="8" xfId="0" applyNumberFormat="1" applyFont="1" applyBorder="1" applyAlignment="1" applyProtection="1">
      <alignment horizontal="center" vertical="center" wrapText="1"/>
      <protection locked="0"/>
    </xf>
    <xf numFmtId="0" fontId="0" fillId="0" borderId="11" xfId="0" applyBorder="1" applyAlignment="1">
      <alignment vertical="center" wrapText="1"/>
    </xf>
    <xf numFmtId="41" fontId="0" fillId="0" borderId="8" xfId="0" applyNumberFormat="1" applyBorder="1" applyAlignment="1">
      <alignment vertical="center" wrapText="1"/>
    </xf>
    <xf numFmtId="9" fontId="0" fillId="0" borderId="8" xfId="0" applyNumberFormat="1" applyBorder="1" applyAlignment="1">
      <alignment vertical="center" wrapText="1"/>
    </xf>
    <xf numFmtId="0" fontId="0" fillId="0" borderId="8" xfId="0" applyBorder="1" applyAlignment="1">
      <alignment vertical="center" wrapText="1"/>
    </xf>
    <xf numFmtId="0" fontId="0" fillId="0" borderId="11" xfId="0" applyBorder="1" applyAlignment="1">
      <alignment vertical="center"/>
    </xf>
    <xf numFmtId="0" fontId="0" fillId="0" borderId="8" xfId="0" applyBorder="1" applyAlignment="1">
      <alignment vertical="center"/>
    </xf>
    <xf numFmtId="3" fontId="15" fillId="0" borderId="13" xfId="0" applyNumberFormat="1" applyFont="1" applyBorder="1" applyAlignment="1" applyProtection="1">
      <alignment vertical="center" wrapText="1"/>
      <protection locked="0"/>
    </xf>
    <xf numFmtId="3" fontId="15" fillId="0" borderId="9" xfId="0" applyNumberFormat="1" applyFont="1" applyBorder="1" applyAlignment="1" applyProtection="1">
      <alignment vertical="center" wrapText="1"/>
      <protection locked="0"/>
    </xf>
    <xf numFmtId="0" fontId="0" fillId="0" borderId="12" xfId="0" applyBorder="1" applyAlignment="1">
      <alignment vertical="center" wrapText="1"/>
    </xf>
    <xf numFmtId="3" fontId="15" fillId="0" borderId="9" xfId="0" applyNumberFormat="1" applyFont="1" applyBorder="1" applyAlignment="1" applyProtection="1">
      <alignment horizontal="center" vertical="center" wrapText="1"/>
      <protection locked="0"/>
    </xf>
    <xf numFmtId="0" fontId="7" fillId="0" borderId="14"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15" xfId="0" applyFont="1" applyBorder="1" applyAlignment="1">
      <alignment horizontal="left" vertical="center" wrapText="1"/>
    </xf>
    <xf numFmtId="3" fontId="8" fillId="0" borderId="16" xfId="0" applyNumberFormat="1" applyFont="1" applyBorder="1" applyAlignment="1">
      <alignment horizontal="center" vertical="center" wrapText="1"/>
    </xf>
    <xf numFmtId="3" fontId="2" fillId="0" borderId="17" xfId="0" applyNumberFormat="1" applyFont="1" applyBorder="1" applyAlignment="1" applyProtection="1">
      <alignment vertical="center" wrapText="1"/>
      <protection locked="0"/>
    </xf>
    <xf numFmtId="3" fontId="2" fillId="0" borderId="14" xfId="0" applyNumberFormat="1" applyFont="1" applyBorder="1" applyAlignment="1" applyProtection="1">
      <alignment vertical="center" wrapText="1"/>
      <protection locked="0"/>
    </xf>
    <xf numFmtId="9" fontId="11" fillId="0" borderId="14" xfId="0" applyNumberFormat="1" applyFont="1" applyBorder="1" applyAlignment="1" applyProtection="1">
      <alignment vertical="center" wrapText="1"/>
      <protection locked="0"/>
    </xf>
    <xf numFmtId="42" fontId="11" fillId="0" borderId="14" xfId="0" applyNumberFormat="1" applyFont="1" applyBorder="1" applyAlignment="1" applyProtection="1">
      <alignment vertical="center" wrapText="1"/>
      <protection locked="0"/>
    </xf>
    <xf numFmtId="42" fontId="12" fillId="0" borderId="14" xfId="1" applyNumberFormat="1" applyFont="1" applyBorder="1" applyAlignment="1">
      <alignment vertical="center" wrapText="1"/>
    </xf>
    <xf numFmtId="3" fontId="6" fillId="0" borderId="14" xfId="1" applyNumberFormat="1" applyFont="1" applyBorder="1" applyAlignment="1" applyProtection="1">
      <alignment vertical="center" wrapText="1"/>
      <protection locked="0"/>
    </xf>
    <xf numFmtId="0" fontId="0" fillId="0" borderId="18" xfId="0" applyBorder="1" applyAlignment="1">
      <alignment vertical="center"/>
    </xf>
    <xf numFmtId="3" fontId="13" fillId="0" borderId="19" xfId="0" applyNumberFormat="1" applyFont="1" applyBorder="1" applyAlignment="1" applyProtection="1">
      <alignment vertical="center" wrapText="1"/>
      <protection locked="0"/>
    </xf>
    <xf numFmtId="3" fontId="13" fillId="0" borderId="15" xfId="0" applyNumberFormat="1" applyFont="1" applyBorder="1" applyAlignment="1" applyProtection="1">
      <alignment vertical="center" wrapText="1"/>
      <protection locked="0"/>
    </xf>
    <xf numFmtId="9" fontId="14" fillId="0" borderId="15" xfId="0" applyNumberFormat="1" applyFont="1" applyBorder="1" applyAlignment="1" applyProtection="1">
      <alignment vertical="center" wrapText="1"/>
      <protection locked="0"/>
    </xf>
    <xf numFmtId="42" fontId="14" fillId="0" borderId="15" xfId="0" applyNumberFormat="1" applyFont="1" applyBorder="1" applyAlignment="1" applyProtection="1">
      <alignment vertical="center" wrapText="1"/>
      <protection locked="0"/>
    </xf>
    <xf numFmtId="42" fontId="14" fillId="0" borderId="15" xfId="0" applyNumberFormat="1" applyFont="1" applyBorder="1" applyAlignment="1">
      <alignment vertical="center" wrapText="1"/>
    </xf>
    <xf numFmtId="3" fontId="2" fillId="0" borderId="14" xfId="0" applyNumberFormat="1" applyFont="1" applyBorder="1" applyAlignment="1" applyProtection="1">
      <alignment horizontal="center" vertical="center" wrapText="1"/>
      <protection locked="0"/>
    </xf>
    <xf numFmtId="0" fontId="0" fillId="0" borderId="17" xfId="0" applyBorder="1" applyAlignment="1">
      <alignment vertical="center" wrapText="1"/>
    </xf>
    <xf numFmtId="0" fontId="0" fillId="0" borderId="14" xfId="0" applyBorder="1" applyAlignment="1">
      <alignment vertical="center" wrapText="1"/>
    </xf>
    <xf numFmtId="0" fontId="0" fillId="0" borderId="17" xfId="0" applyBorder="1" applyAlignment="1">
      <alignment vertical="center"/>
    </xf>
    <xf numFmtId="0" fontId="0" fillId="0" borderId="14" xfId="0" applyBorder="1" applyAlignment="1">
      <alignment vertical="center"/>
    </xf>
    <xf numFmtId="3" fontId="15" fillId="0" borderId="19" xfId="0" applyNumberFormat="1" applyFont="1" applyBorder="1" applyAlignment="1" applyProtection="1">
      <alignment vertical="center" wrapText="1"/>
      <protection locked="0"/>
    </xf>
    <xf numFmtId="3" fontId="15" fillId="0" borderId="15" xfId="0" applyNumberFormat="1" applyFont="1" applyBorder="1" applyAlignment="1" applyProtection="1">
      <alignment vertical="center" wrapText="1"/>
      <protection locked="0"/>
    </xf>
    <xf numFmtId="0" fontId="0" fillId="0" borderId="18" xfId="0" applyBorder="1" applyAlignment="1">
      <alignment vertical="center" wrapText="1"/>
    </xf>
    <xf numFmtId="3" fontId="15" fillId="0" borderId="15" xfId="0" applyNumberFormat="1" applyFont="1" applyBorder="1" applyAlignment="1" applyProtection="1">
      <alignment horizontal="center" vertical="center" wrapText="1"/>
      <protection locked="0"/>
    </xf>
    <xf numFmtId="3" fontId="2" fillId="0" borderId="20" xfId="0" applyNumberFormat="1" applyFont="1" applyBorder="1" applyAlignment="1" applyProtection="1">
      <alignment vertical="center" wrapText="1"/>
      <protection locked="0"/>
    </xf>
    <xf numFmtId="3" fontId="2" fillId="0" borderId="21" xfId="0" applyNumberFormat="1" applyFont="1" applyBorder="1" applyAlignment="1" applyProtection="1">
      <alignment vertical="center" wrapText="1"/>
      <protection locked="0"/>
    </xf>
    <xf numFmtId="9" fontId="11" fillId="0" borderId="22" xfId="0" applyNumberFormat="1" applyFont="1" applyBorder="1" applyAlignment="1" applyProtection="1">
      <alignment vertical="center" wrapText="1"/>
      <protection locked="0"/>
    </xf>
    <xf numFmtId="42" fontId="11" fillId="0" borderId="22" xfId="0" applyNumberFormat="1" applyFont="1" applyBorder="1" applyAlignment="1" applyProtection="1">
      <alignment vertical="center" wrapText="1"/>
      <protection locked="0"/>
    </xf>
    <xf numFmtId="42" fontId="12" fillId="0" borderId="22" xfId="1" applyNumberFormat="1" applyFont="1" applyBorder="1" applyAlignment="1">
      <alignment vertical="center" wrapText="1"/>
    </xf>
    <xf numFmtId="3" fontId="6" fillId="0" borderId="22" xfId="1" applyNumberFormat="1" applyFont="1" applyBorder="1" applyAlignment="1" applyProtection="1">
      <alignment vertical="center" wrapText="1"/>
      <protection locked="0"/>
    </xf>
    <xf numFmtId="0" fontId="0" fillId="0" borderId="23" xfId="0" applyBorder="1" applyAlignment="1">
      <alignment vertical="center"/>
    </xf>
    <xf numFmtId="3" fontId="13" fillId="0" borderId="24" xfId="0" applyNumberFormat="1" applyFont="1" applyBorder="1" applyAlignment="1" applyProtection="1">
      <alignment vertical="center" wrapText="1"/>
      <protection locked="0"/>
    </xf>
    <xf numFmtId="3" fontId="13" fillId="0" borderId="25" xfId="0" applyNumberFormat="1" applyFont="1" applyBorder="1" applyAlignment="1" applyProtection="1">
      <alignment vertical="center" wrapText="1"/>
      <protection locked="0"/>
    </xf>
    <xf numFmtId="9" fontId="14" fillId="0" borderId="26" xfId="0" applyNumberFormat="1" applyFont="1" applyBorder="1" applyAlignment="1" applyProtection="1">
      <alignment vertical="center" wrapText="1"/>
      <protection locked="0"/>
    </xf>
    <xf numFmtId="42" fontId="14" fillId="0" borderId="26" xfId="0" applyNumberFormat="1" applyFont="1" applyBorder="1" applyAlignment="1" applyProtection="1">
      <alignment vertical="center" wrapText="1"/>
      <protection locked="0"/>
    </xf>
    <xf numFmtId="42" fontId="14" fillId="0" borderId="26" xfId="0" applyNumberFormat="1" applyFont="1" applyBorder="1" applyAlignment="1">
      <alignment vertical="center" wrapText="1"/>
    </xf>
    <xf numFmtId="3" fontId="13" fillId="0" borderId="26" xfId="0" applyNumberFormat="1" applyFont="1" applyBorder="1" applyAlignment="1" applyProtection="1">
      <alignment vertical="center" wrapText="1"/>
      <protection locked="0"/>
    </xf>
    <xf numFmtId="0" fontId="0" fillId="0" borderId="27" xfId="0" applyBorder="1" applyAlignment="1">
      <alignment vertical="center" wrapText="1"/>
    </xf>
    <xf numFmtId="41" fontId="0" fillId="0" borderId="22" xfId="0" applyNumberFormat="1" applyBorder="1" applyAlignment="1">
      <alignment vertical="center" wrapText="1"/>
    </xf>
    <xf numFmtId="9" fontId="0" fillId="0" borderId="22" xfId="0" applyNumberFormat="1" applyBorder="1" applyAlignment="1">
      <alignment vertical="center" wrapText="1"/>
    </xf>
    <xf numFmtId="0" fontId="0" fillId="0" borderId="22" xfId="0" applyBorder="1" applyAlignment="1">
      <alignment vertical="center" wrapText="1"/>
    </xf>
    <xf numFmtId="3" fontId="15" fillId="0" borderId="24" xfId="0" applyNumberFormat="1" applyFont="1" applyBorder="1" applyAlignment="1" applyProtection="1">
      <alignment vertical="center" wrapText="1"/>
      <protection locked="0"/>
    </xf>
    <xf numFmtId="3" fontId="15" fillId="0" borderId="25" xfId="0" applyNumberFormat="1" applyFont="1" applyBorder="1" applyAlignment="1" applyProtection="1">
      <alignment vertical="center" wrapText="1"/>
      <protection locked="0"/>
    </xf>
    <xf numFmtId="3" fontId="15" fillId="0" borderId="26" xfId="0" applyNumberFormat="1" applyFont="1" applyBorder="1" applyAlignment="1" applyProtection="1">
      <alignment vertical="center" wrapText="1"/>
      <protection locked="0"/>
    </xf>
    <xf numFmtId="0" fontId="0" fillId="0" borderId="23" xfId="0" applyBorder="1" applyAlignment="1">
      <alignment vertical="center" wrapText="1"/>
    </xf>
    <xf numFmtId="3" fontId="15" fillId="0" borderId="26" xfId="0" applyNumberFormat="1" applyFont="1" applyBorder="1" applyAlignment="1" applyProtection="1">
      <alignment horizontal="center" vertical="center" wrapText="1"/>
      <protection locked="0"/>
    </xf>
    <xf numFmtId="0" fontId="11" fillId="0" borderId="0" xfId="0" applyFont="1"/>
    <xf numFmtId="42" fontId="17" fillId="0" borderId="0" xfId="0" applyNumberFormat="1" applyFont="1"/>
    <xf numFmtId="42" fontId="1" fillId="0" borderId="0" xfId="0" applyNumberFormat="1" applyFont="1"/>
    <xf numFmtId="41" fontId="1" fillId="0" borderId="0" xfId="0" applyNumberFormat="1" applyFont="1"/>
    <xf numFmtId="0" fontId="17" fillId="0" borderId="14" xfId="0" applyFont="1" applyBorder="1"/>
    <xf numFmtId="0" fontId="17" fillId="0" borderId="14" xfId="0" applyFont="1" applyBorder="1" applyAlignment="1">
      <alignment horizontal="center"/>
    </xf>
    <xf numFmtId="42" fontId="17" fillId="0" borderId="14" xfId="0" applyNumberFormat="1" applyFont="1" applyBorder="1"/>
    <xf numFmtId="0" fontId="17" fillId="5" borderId="14" xfId="0" applyFont="1" applyFill="1" applyBorder="1"/>
    <xf numFmtId="0" fontId="17" fillId="5" borderId="14" xfId="0" applyFont="1" applyFill="1" applyBorder="1" applyAlignment="1">
      <alignment horizontal="center"/>
    </xf>
  </cellXfs>
  <cellStyles count="2">
    <cellStyle name="Excel Built-in Normal" xfId="1" xr:uid="{EC1587B9-6536-4630-95E3-A6933B37567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F0FEA6-9B90-4017-A1F3-7DA98D800FE3}">
  <dimension ref="A1:BQ20"/>
  <sheetViews>
    <sheetView tabSelected="1" topLeftCell="BD10" workbookViewId="0">
      <selection activeCell="BN16" sqref="BN16"/>
    </sheetView>
  </sheetViews>
  <sheetFormatPr baseColWidth="10" defaultRowHeight="15" x14ac:dyDescent="0.25"/>
  <cols>
    <col min="1" max="1" width="15.42578125" customWidth="1"/>
    <col min="2" max="2" width="33.28515625" customWidth="1"/>
    <col min="3" max="3" width="85.42578125" customWidth="1"/>
    <col min="4" max="4" width="19.5703125" customWidth="1"/>
    <col min="5" max="5" width="15.42578125" customWidth="1"/>
    <col min="6" max="6" width="31.7109375" customWidth="1"/>
    <col min="7" max="7" width="38.28515625" customWidth="1"/>
    <col min="11" max="11" width="15" customWidth="1"/>
    <col min="12" max="12" width="16" customWidth="1"/>
    <col min="13" max="13" width="16.42578125" customWidth="1"/>
    <col min="14" max="14" width="18.140625" customWidth="1"/>
    <col min="15" max="15" width="15.140625" customWidth="1"/>
    <col min="16" max="16" width="23.140625" customWidth="1"/>
    <col min="20" max="20" width="16.28515625" customWidth="1"/>
    <col min="21" max="21" width="22.140625" customWidth="1"/>
    <col min="22" max="22" width="15.85546875" customWidth="1"/>
    <col min="23" max="23" width="19.5703125" customWidth="1"/>
    <col min="24" max="24" width="15.7109375" customWidth="1"/>
    <col min="26" max="26" width="13.7109375" customWidth="1"/>
    <col min="28" max="28" width="15.5703125" customWidth="1"/>
    <col min="29" max="29" width="12.28515625" customWidth="1"/>
    <col min="30" max="30" width="20" customWidth="1"/>
    <col min="33" max="33" width="15.28515625" customWidth="1"/>
    <col min="34" max="34" width="19.42578125" customWidth="1"/>
    <col min="35" max="35" width="17.28515625" customWidth="1"/>
    <col min="38" max="38" width="12.85546875" customWidth="1"/>
    <col min="39" max="39" width="17.5703125" customWidth="1"/>
    <col min="41" max="41" width="16.42578125" customWidth="1"/>
    <col min="42" max="42" width="24.140625" customWidth="1"/>
    <col min="43" max="43" width="41" hidden="1" customWidth="1"/>
    <col min="44" max="48" width="0" hidden="1" customWidth="1"/>
    <col min="49" max="49" width="11.28515625" hidden="1" customWidth="1"/>
    <col min="50" max="50" width="10.85546875" hidden="1" customWidth="1"/>
    <col min="51" max="51" width="14.85546875" hidden="1" customWidth="1"/>
    <col min="52" max="52" width="29" customWidth="1"/>
    <col min="53" max="53" width="13.140625" customWidth="1"/>
    <col min="55" max="55" width="21.5703125" customWidth="1"/>
    <col min="56" max="56" width="15.140625" customWidth="1"/>
    <col min="57" max="57" width="20.28515625" customWidth="1"/>
    <col min="60" max="60" width="17" customWidth="1"/>
    <col min="61" max="61" width="50.85546875" customWidth="1"/>
    <col min="65" max="65" width="18.42578125" customWidth="1"/>
    <col min="66" max="66" width="25" customWidth="1"/>
    <col min="67" max="67" width="16" customWidth="1"/>
    <col min="68" max="68" width="15.140625" customWidth="1"/>
    <col min="69" max="69" width="14.42578125" customWidth="1"/>
  </cols>
  <sheetData>
    <row r="1" spans="1:69" x14ac:dyDescent="0.25">
      <c r="A1" s="1" t="s">
        <v>0</v>
      </c>
      <c r="B1" s="1"/>
      <c r="C1" s="1"/>
      <c r="D1" s="1"/>
      <c r="E1" s="1"/>
      <c r="F1" s="1"/>
      <c r="G1" s="1"/>
      <c r="H1" s="1"/>
      <c r="I1" s="1"/>
      <c r="J1" s="1"/>
      <c r="K1" s="1"/>
      <c r="L1" s="1"/>
      <c r="M1" s="1"/>
      <c r="N1" s="1"/>
    </row>
    <row r="2" spans="1:69" x14ac:dyDescent="0.25">
      <c r="A2" s="1" t="s">
        <v>1</v>
      </c>
      <c r="B2" s="1"/>
      <c r="C2" s="1"/>
      <c r="D2" s="1"/>
      <c r="E2" s="1"/>
      <c r="F2" s="1"/>
      <c r="G2" s="1"/>
      <c r="H2" s="1"/>
      <c r="I2" s="1"/>
      <c r="J2" s="1"/>
      <c r="K2" s="1"/>
      <c r="L2" s="1"/>
      <c r="M2" s="1"/>
      <c r="N2" s="1"/>
    </row>
    <row r="3" spans="1:69" x14ac:dyDescent="0.25">
      <c r="A3" s="1" t="s">
        <v>2</v>
      </c>
      <c r="B3" s="1"/>
      <c r="C3" s="1"/>
      <c r="D3" s="1"/>
      <c r="E3" s="1"/>
      <c r="F3" s="1"/>
      <c r="G3" s="1"/>
      <c r="H3" s="1"/>
      <c r="I3" s="1"/>
      <c r="J3" s="1"/>
      <c r="K3" s="1"/>
      <c r="L3" s="1"/>
      <c r="M3" s="1"/>
      <c r="N3" s="1"/>
    </row>
    <row r="4" spans="1:69" x14ac:dyDescent="0.25">
      <c r="A4" s="1" t="s">
        <v>3</v>
      </c>
      <c r="B4" s="1"/>
      <c r="C4" s="1"/>
      <c r="D4" s="1"/>
      <c r="E4" s="1"/>
      <c r="F4" s="1"/>
      <c r="G4" s="1"/>
      <c r="H4" s="1"/>
      <c r="I4" s="1"/>
      <c r="J4" s="1"/>
      <c r="K4" s="1"/>
      <c r="L4" s="1"/>
      <c r="M4" s="1"/>
      <c r="N4" s="1"/>
    </row>
    <row r="5" spans="1:69" x14ac:dyDescent="0.25">
      <c r="A5" s="2"/>
      <c r="B5" s="3"/>
      <c r="C5" s="2"/>
      <c r="D5" s="2"/>
      <c r="E5" s="2"/>
      <c r="F5" s="2"/>
      <c r="G5" s="2"/>
      <c r="H5" s="2"/>
      <c r="I5" s="2"/>
      <c r="J5" s="2"/>
      <c r="K5" s="2"/>
      <c r="L5" s="2"/>
      <c r="M5" s="4"/>
      <c r="N5" s="4"/>
    </row>
    <row r="6" spans="1:69" ht="15.75" thickBot="1" x14ac:dyDescent="0.3">
      <c r="A6" s="1"/>
      <c r="B6" s="1"/>
      <c r="C6" s="2"/>
      <c r="D6" s="2"/>
      <c r="E6" s="2"/>
      <c r="F6" s="2"/>
      <c r="G6" s="2"/>
      <c r="H6" s="2"/>
      <c r="I6" s="2"/>
      <c r="J6" s="2"/>
      <c r="K6" s="2"/>
      <c r="L6" s="2"/>
      <c r="M6" s="4"/>
      <c r="N6" s="4"/>
    </row>
    <row r="7" spans="1:69" ht="15.75" thickBot="1" x14ac:dyDescent="0.3">
      <c r="A7" s="5" t="s">
        <v>4</v>
      </c>
      <c r="B7" s="6"/>
      <c r="C7" s="7"/>
      <c r="D7" s="8"/>
      <c r="E7" s="8"/>
      <c r="F7" s="9"/>
      <c r="G7" s="10" t="s">
        <v>5</v>
      </c>
      <c r="H7" s="11"/>
      <c r="I7" s="11"/>
      <c r="J7" s="11"/>
      <c r="K7" s="11"/>
      <c r="L7" s="11"/>
      <c r="M7" s="11"/>
      <c r="N7" s="11"/>
      <c r="O7" s="12"/>
      <c r="P7" s="13" t="s">
        <v>6</v>
      </c>
      <c r="Q7" s="14"/>
      <c r="R7" s="14"/>
      <c r="S7" s="14"/>
      <c r="T7" s="14"/>
      <c r="U7" s="14"/>
      <c r="V7" s="14"/>
      <c r="W7" s="14"/>
      <c r="X7" s="15"/>
      <c r="Y7" s="13" t="s">
        <v>7</v>
      </c>
      <c r="Z7" s="14"/>
      <c r="AA7" s="14"/>
      <c r="AB7" s="14"/>
      <c r="AC7" s="14"/>
      <c r="AD7" s="14"/>
      <c r="AE7" s="14"/>
      <c r="AF7" s="14"/>
      <c r="AG7" s="15"/>
      <c r="AH7" s="13" t="s">
        <v>8</v>
      </c>
      <c r="AI7" s="14"/>
      <c r="AJ7" s="14"/>
      <c r="AK7" s="14"/>
      <c r="AL7" s="14"/>
      <c r="AM7" s="14"/>
      <c r="AN7" s="14"/>
      <c r="AO7" s="14"/>
      <c r="AP7" s="15"/>
      <c r="AQ7" s="13" t="s">
        <v>9</v>
      </c>
      <c r="AR7" s="14"/>
      <c r="AS7" s="14"/>
      <c r="AT7" s="14"/>
      <c r="AU7" s="14"/>
      <c r="AV7" s="14"/>
      <c r="AW7" s="14"/>
      <c r="AX7" s="14"/>
      <c r="AY7" s="15"/>
      <c r="AZ7" s="13" t="s">
        <v>10</v>
      </c>
      <c r="BA7" s="14"/>
      <c r="BB7" s="14"/>
      <c r="BC7" s="14"/>
      <c r="BD7" s="14"/>
      <c r="BE7" s="14"/>
      <c r="BF7" s="14"/>
      <c r="BG7" s="14"/>
      <c r="BH7" s="15"/>
      <c r="BI7" s="13" t="s">
        <v>11</v>
      </c>
      <c r="BJ7" s="14"/>
      <c r="BK7" s="14"/>
      <c r="BL7" s="14"/>
      <c r="BM7" s="14"/>
      <c r="BN7" s="14"/>
      <c r="BO7" s="14"/>
      <c r="BP7" s="14"/>
      <c r="BQ7" s="15"/>
    </row>
    <row r="8" spans="1:69" ht="77.25" thickBot="1" x14ac:dyDescent="0.3">
      <c r="A8" s="16" t="s">
        <v>12</v>
      </c>
      <c r="B8" s="17" t="s">
        <v>13</v>
      </c>
      <c r="C8" s="17" t="s">
        <v>14</v>
      </c>
      <c r="D8" s="17" t="s">
        <v>15</v>
      </c>
      <c r="E8" s="17" t="s">
        <v>16</v>
      </c>
      <c r="F8" s="18" t="s">
        <v>17</v>
      </c>
      <c r="G8" s="19" t="s">
        <v>18</v>
      </c>
      <c r="H8" s="20" t="s">
        <v>19</v>
      </c>
      <c r="I8" s="20" t="s">
        <v>20</v>
      </c>
      <c r="J8" s="20" t="s">
        <v>21</v>
      </c>
      <c r="K8" s="20" t="s">
        <v>22</v>
      </c>
      <c r="L8" s="21" t="s">
        <v>23</v>
      </c>
      <c r="M8" s="22" t="s">
        <v>24</v>
      </c>
      <c r="N8" s="22" t="s">
        <v>25</v>
      </c>
      <c r="O8" s="23" t="s">
        <v>26</v>
      </c>
      <c r="P8" s="19" t="s">
        <v>18</v>
      </c>
      <c r="Q8" s="20" t="s">
        <v>19</v>
      </c>
      <c r="R8" s="20" t="s">
        <v>20</v>
      </c>
      <c r="S8" s="20" t="s">
        <v>21</v>
      </c>
      <c r="T8" s="20" t="s">
        <v>22</v>
      </c>
      <c r="U8" s="21" t="s">
        <v>23</v>
      </c>
      <c r="V8" s="22" t="s">
        <v>24</v>
      </c>
      <c r="W8" s="22" t="s">
        <v>25</v>
      </c>
      <c r="X8" s="23" t="s">
        <v>26</v>
      </c>
      <c r="Y8" s="19" t="s">
        <v>18</v>
      </c>
      <c r="Z8" s="20" t="s">
        <v>19</v>
      </c>
      <c r="AA8" s="20" t="s">
        <v>20</v>
      </c>
      <c r="AB8" s="20" t="s">
        <v>21</v>
      </c>
      <c r="AC8" s="20" t="s">
        <v>22</v>
      </c>
      <c r="AD8" s="21" t="s">
        <v>23</v>
      </c>
      <c r="AE8" s="22" t="s">
        <v>24</v>
      </c>
      <c r="AF8" s="22" t="s">
        <v>25</v>
      </c>
      <c r="AG8" s="23" t="s">
        <v>26</v>
      </c>
      <c r="AH8" s="19" t="s">
        <v>18</v>
      </c>
      <c r="AI8" s="20" t="s">
        <v>19</v>
      </c>
      <c r="AJ8" s="20" t="s">
        <v>20</v>
      </c>
      <c r="AK8" s="20" t="s">
        <v>21</v>
      </c>
      <c r="AL8" s="20" t="s">
        <v>22</v>
      </c>
      <c r="AM8" s="21" t="s">
        <v>23</v>
      </c>
      <c r="AN8" s="22" t="s">
        <v>24</v>
      </c>
      <c r="AO8" s="22" t="s">
        <v>25</v>
      </c>
      <c r="AP8" s="23" t="s">
        <v>26</v>
      </c>
      <c r="AQ8" s="19" t="s">
        <v>18</v>
      </c>
      <c r="AR8" s="20" t="s">
        <v>19</v>
      </c>
      <c r="AS8" s="20" t="s">
        <v>20</v>
      </c>
      <c r="AT8" s="20" t="s">
        <v>21</v>
      </c>
      <c r="AU8" s="20" t="s">
        <v>22</v>
      </c>
      <c r="AV8" s="21" t="s">
        <v>23</v>
      </c>
      <c r="AW8" s="22" t="s">
        <v>24</v>
      </c>
      <c r="AX8" s="22" t="s">
        <v>25</v>
      </c>
      <c r="AY8" s="23" t="s">
        <v>26</v>
      </c>
      <c r="AZ8" s="19" t="s">
        <v>18</v>
      </c>
      <c r="BA8" s="20" t="s">
        <v>19</v>
      </c>
      <c r="BB8" s="20" t="s">
        <v>20</v>
      </c>
      <c r="BC8" s="20" t="s">
        <v>21</v>
      </c>
      <c r="BD8" s="20" t="s">
        <v>22</v>
      </c>
      <c r="BE8" s="21" t="s">
        <v>23</v>
      </c>
      <c r="BF8" s="22" t="s">
        <v>24</v>
      </c>
      <c r="BG8" s="22" t="s">
        <v>25</v>
      </c>
      <c r="BH8" s="23" t="s">
        <v>26</v>
      </c>
      <c r="BI8" s="19" t="s">
        <v>18</v>
      </c>
      <c r="BJ8" s="20" t="s">
        <v>19</v>
      </c>
      <c r="BK8" s="20" t="s">
        <v>20</v>
      </c>
      <c r="BL8" s="20" t="s">
        <v>21</v>
      </c>
      <c r="BM8" s="20" t="s">
        <v>22</v>
      </c>
      <c r="BN8" s="21" t="s">
        <v>23</v>
      </c>
      <c r="BO8" s="22" t="s">
        <v>24</v>
      </c>
      <c r="BP8" s="22" t="s">
        <v>25</v>
      </c>
      <c r="BQ8" s="23" t="s">
        <v>26</v>
      </c>
    </row>
    <row r="9" spans="1:69" ht="409.5" x14ac:dyDescent="0.25">
      <c r="A9" s="24">
        <v>1</v>
      </c>
      <c r="B9" s="25" t="s">
        <v>27</v>
      </c>
      <c r="C9" s="26" t="s">
        <v>28</v>
      </c>
      <c r="D9" s="25" t="s">
        <v>29</v>
      </c>
      <c r="E9" s="25" t="s">
        <v>30</v>
      </c>
      <c r="F9" s="27">
        <v>2</v>
      </c>
      <c r="G9" s="28" t="s">
        <v>31</v>
      </c>
      <c r="H9" s="29">
        <v>3312000</v>
      </c>
      <c r="I9" s="30">
        <v>0.19</v>
      </c>
      <c r="J9" s="31">
        <v>629280</v>
      </c>
      <c r="K9" s="31">
        <v>3941280</v>
      </c>
      <c r="L9" s="32">
        <v>7882560</v>
      </c>
      <c r="M9" s="33" t="s">
        <v>32</v>
      </c>
      <c r="N9" s="33" t="s">
        <v>33</v>
      </c>
      <c r="O9" s="34" t="s">
        <v>34</v>
      </c>
      <c r="P9" s="35" t="s">
        <v>35</v>
      </c>
      <c r="Q9" s="36">
        <v>4400000</v>
      </c>
      <c r="R9" s="37">
        <v>0.19</v>
      </c>
      <c r="S9" s="38">
        <v>836000</v>
      </c>
      <c r="T9" s="38">
        <v>5236000</v>
      </c>
      <c r="U9" s="39">
        <v>10472000</v>
      </c>
      <c r="V9" s="36" t="s">
        <v>36</v>
      </c>
      <c r="W9" s="36" t="s">
        <v>37</v>
      </c>
      <c r="X9" s="40" t="s">
        <v>34</v>
      </c>
      <c r="Y9" s="41" t="s">
        <v>38</v>
      </c>
      <c r="Z9" s="42">
        <v>7507000</v>
      </c>
      <c r="AA9" s="43">
        <v>0.19</v>
      </c>
      <c r="AB9" s="42">
        <v>1426330</v>
      </c>
      <c r="AC9" s="42">
        <v>8933330</v>
      </c>
      <c r="AD9" s="42">
        <v>17866660</v>
      </c>
      <c r="AE9" s="44" t="s">
        <v>39</v>
      </c>
      <c r="AF9" s="44" t="s">
        <v>40</v>
      </c>
      <c r="AG9" s="40" t="s">
        <v>34</v>
      </c>
      <c r="AH9" s="45"/>
      <c r="AI9" s="46"/>
      <c r="AJ9" s="46"/>
      <c r="AK9" s="46"/>
      <c r="AL9" s="46"/>
      <c r="AM9" s="46"/>
      <c r="AN9" s="46"/>
      <c r="AO9" s="46"/>
      <c r="AP9" s="40" t="s">
        <v>41</v>
      </c>
      <c r="AQ9" s="47"/>
      <c r="AR9" s="48"/>
      <c r="AS9" s="37"/>
      <c r="AT9" s="38"/>
      <c r="AU9" s="38"/>
      <c r="AV9" s="39"/>
      <c r="AW9" s="48"/>
      <c r="AX9" s="48"/>
      <c r="AY9" s="49"/>
      <c r="AZ9" s="41" t="s">
        <v>42</v>
      </c>
      <c r="BA9" s="42">
        <v>9000000</v>
      </c>
      <c r="BB9" s="43">
        <v>0.19</v>
      </c>
      <c r="BC9" s="42">
        <v>1710000</v>
      </c>
      <c r="BD9" s="42">
        <v>10710000</v>
      </c>
      <c r="BE9" s="42">
        <v>21420000</v>
      </c>
      <c r="BF9" s="44" t="s">
        <v>43</v>
      </c>
      <c r="BG9" s="44" t="s">
        <v>44</v>
      </c>
      <c r="BH9" s="34" t="s">
        <v>34</v>
      </c>
      <c r="BI9" s="47" t="s">
        <v>45</v>
      </c>
      <c r="BJ9" s="48">
        <v>4488000</v>
      </c>
      <c r="BK9" s="37">
        <v>0.19</v>
      </c>
      <c r="BL9" s="38">
        <v>852720</v>
      </c>
      <c r="BM9" s="38">
        <v>5340720</v>
      </c>
      <c r="BN9" s="39">
        <v>10681440</v>
      </c>
      <c r="BO9" s="50" t="s">
        <v>46</v>
      </c>
      <c r="BP9" s="50" t="s">
        <v>47</v>
      </c>
      <c r="BQ9" s="40" t="s">
        <v>34</v>
      </c>
    </row>
    <row r="10" spans="1:69" ht="38.25" x14ac:dyDescent="0.25">
      <c r="A10" s="51">
        <v>2</v>
      </c>
      <c r="B10" s="52" t="s">
        <v>48</v>
      </c>
      <c r="C10" s="53" t="s">
        <v>49</v>
      </c>
      <c r="D10" s="52" t="s">
        <v>50</v>
      </c>
      <c r="E10" s="52" t="s">
        <v>30</v>
      </c>
      <c r="F10" s="54">
        <v>3</v>
      </c>
      <c r="G10" s="55"/>
      <c r="H10" s="56"/>
      <c r="I10" s="57"/>
      <c r="J10" s="58"/>
      <c r="K10" s="58"/>
      <c r="L10" s="59"/>
      <c r="M10" s="60"/>
      <c r="N10" s="60"/>
      <c r="O10" s="61" t="s">
        <v>41</v>
      </c>
      <c r="P10" s="62"/>
      <c r="Q10" s="63"/>
      <c r="R10" s="64"/>
      <c r="S10" s="65"/>
      <c r="T10" s="65"/>
      <c r="U10" s="66"/>
      <c r="V10" s="63"/>
      <c r="W10" s="63"/>
      <c r="X10" s="67" t="s">
        <v>41</v>
      </c>
      <c r="Y10" s="68"/>
      <c r="Z10" s="69"/>
      <c r="AA10" s="69"/>
      <c r="AB10" s="69"/>
      <c r="AC10" s="69"/>
      <c r="AD10" s="69"/>
      <c r="AE10" s="69"/>
      <c r="AF10" s="69"/>
      <c r="AG10" s="67" t="s">
        <v>41</v>
      </c>
      <c r="AH10" s="70"/>
      <c r="AI10" s="71"/>
      <c r="AJ10" s="71"/>
      <c r="AK10" s="71"/>
      <c r="AL10" s="71"/>
      <c r="AM10" s="71"/>
      <c r="AN10" s="71"/>
      <c r="AO10" s="71"/>
      <c r="AP10" s="67" t="s">
        <v>41</v>
      </c>
      <c r="AQ10" s="72"/>
      <c r="AR10" s="73"/>
      <c r="AS10" s="73"/>
      <c r="AT10" s="73"/>
      <c r="AU10" s="73"/>
      <c r="AV10" s="73"/>
      <c r="AW10" s="73"/>
      <c r="AX10" s="73"/>
      <c r="AY10" s="74"/>
      <c r="AZ10" s="68"/>
      <c r="BA10" s="69"/>
      <c r="BB10" s="69"/>
      <c r="BC10" s="69"/>
      <c r="BD10" s="69"/>
      <c r="BE10" s="69"/>
      <c r="BF10" s="69"/>
      <c r="BG10" s="69"/>
      <c r="BH10" s="61" t="s">
        <v>41</v>
      </c>
      <c r="BI10" s="72"/>
      <c r="BJ10" s="73"/>
      <c r="BK10" s="64"/>
      <c r="BL10" s="65"/>
      <c r="BM10" s="65"/>
      <c r="BN10" s="66"/>
      <c r="BO10" s="75"/>
      <c r="BP10" s="75"/>
      <c r="BQ10" s="67" t="s">
        <v>41</v>
      </c>
    </row>
    <row r="11" spans="1:69" ht="409.6" thickBot="1" x14ac:dyDescent="0.3">
      <c r="A11" s="51">
        <v>3</v>
      </c>
      <c r="B11" s="52" t="s">
        <v>51</v>
      </c>
      <c r="C11" s="53" t="s">
        <v>52</v>
      </c>
      <c r="D11" s="52" t="s">
        <v>53</v>
      </c>
      <c r="E11" s="52" t="s">
        <v>30</v>
      </c>
      <c r="F11" s="54">
        <v>2</v>
      </c>
      <c r="G11" s="76" t="s">
        <v>54</v>
      </c>
      <c r="H11" s="77">
        <v>2996000</v>
      </c>
      <c r="I11" s="78">
        <v>0.19</v>
      </c>
      <c r="J11" s="79">
        <v>569240</v>
      </c>
      <c r="K11" s="79">
        <v>3565240</v>
      </c>
      <c r="L11" s="80">
        <v>7130480</v>
      </c>
      <c r="M11" s="81" t="s">
        <v>32</v>
      </c>
      <c r="N11" s="81" t="s">
        <v>33</v>
      </c>
      <c r="O11" s="82" t="s">
        <v>55</v>
      </c>
      <c r="P11" s="83" t="s">
        <v>56</v>
      </c>
      <c r="Q11" s="84">
        <v>3600000</v>
      </c>
      <c r="R11" s="85">
        <v>0.19</v>
      </c>
      <c r="S11" s="86">
        <v>684000</v>
      </c>
      <c r="T11" s="86">
        <v>4284000</v>
      </c>
      <c r="U11" s="87">
        <v>8568000</v>
      </c>
      <c r="V11" s="88" t="s">
        <v>57</v>
      </c>
      <c r="W11" s="88" t="s">
        <v>37</v>
      </c>
      <c r="X11" s="40" t="s">
        <v>34</v>
      </c>
      <c r="Y11" s="89" t="s">
        <v>58</v>
      </c>
      <c r="Z11" s="90">
        <v>4500000</v>
      </c>
      <c r="AA11" s="91">
        <v>0.19</v>
      </c>
      <c r="AB11" s="90">
        <v>855000</v>
      </c>
      <c r="AC11" s="90">
        <v>5355000</v>
      </c>
      <c r="AD11" s="90">
        <v>10710000</v>
      </c>
      <c r="AE11" s="92" t="s">
        <v>59</v>
      </c>
      <c r="AF11" s="92" t="s">
        <v>40</v>
      </c>
      <c r="AG11" s="40" t="s">
        <v>55</v>
      </c>
      <c r="AH11" s="89" t="s">
        <v>60</v>
      </c>
      <c r="AI11" s="90">
        <v>3595000</v>
      </c>
      <c r="AJ11" s="91">
        <v>0.19</v>
      </c>
      <c r="AK11" s="90">
        <v>683050</v>
      </c>
      <c r="AL11" s="90">
        <v>4278050</v>
      </c>
      <c r="AM11" s="90">
        <v>8556100</v>
      </c>
      <c r="AN11" s="92" t="s">
        <v>61</v>
      </c>
      <c r="AO11" s="92" t="s">
        <v>62</v>
      </c>
      <c r="AP11" s="40" t="s">
        <v>34</v>
      </c>
      <c r="AQ11" s="93"/>
      <c r="AR11" s="94"/>
      <c r="AS11" s="85"/>
      <c r="AT11" s="86"/>
      <c r="AU11" s="86"/>
      <c r="AV11" s="87"/>
      <c r="AW11" s="95"/>
      <c r="AX11" s="95"/>
      <c r="AY11" s="96"/>
      <c r="AZ11" s="89" t="s">
        <v>63</v>
      </c>
      <c r="BA11" s="90">
        <v>6800000</v>
      </c>
      <c r="BB11" s="91">
        <v>0.19</v>
      </c>
      <c r="BC11" s="90">
        <v>1292000</v>
      </c>
      <c r="BD11" s="90">
        <v>8092000</v>
      </c>
      <c r="BE11" s="90">
        <v>16184000</v>
      </c>
      <c r="BF11" s="92" t="s">
        <v>43</v>
      </c>
      <c r="BG11" s="92" t="s">
        <v>44</v>
      </c>
      <c r="BH11" s="82" t="s">
        <v>34</v>
      </c>
      <c r="BI11" s="93" t="s">
        <v>64</v>
      </c>
      <c r="BJ11" s="94">
        <v>3502000</v>
      </c>
      <c r="BK11" s="85">
        <v>0.19</v>
      </c>
      <c r="BL11" s="86">
        <v>665380</v>
      </c>
      <c r="BM11" s="86">
        <v>4167380</v>
      </c>
      <c r="BN11" s="87">
        <v>8334760</v>
      </c>
      <c r="BO11" s="97" t="s">
        <v>65</v>
      </c>
      <c r="BP11" s="97" t="s">
        <v>47</v>
      </c>
      <c r="BQ11" s="40" t="s">
        <v>55</v>
      </c>
    </row>
    <row r="12" spans="1:69" x14ac:dyDescent="0.25">
      <c r="A12" s="98"/>
      <c r="B12" s="98"/>
      <c r="C12" s="98"/>
      <c r="D12" s="98"/>
      <c r="E12" s="98"/>
      <c r="F12" s="98"/>
      <c r="G12" s="98"/>
      <c r="H12" s="98"/>
      <c r="I12" s="98"/>
      <c r="J12" s="98"/>
      <c r="K12" s="98"/>
      <c r="L12" s="99">
        <f>SUM(L9:L11)</f>
        <v>15013040</v>
      </c>
      <c r="M12" s="98"/>
      <c r="N12" s="98"/>
      <c r="U12" s="100">
        <f>SUM(U9:U11)</f>
        <v>19040000</v>
      </c>
      <c r="AD12" s="101">
        <f>SUM(AD9:AD11)</f>
        <v>28576660</v>
      </c>
      <c r="BE12" s="101">
        <f>SUM(BE9:BE11)</f>
        <v>37604000</v>
      </c>
      <c r="BN12" s="100">
        <f>SUM(BN9:BN11)</f>
        <v>19016200</v>
      </c>
    </row>
    <row r="13" spans="1:69" x14ac:dyDescent="0.25">
      <c r="A13" s="98"/>
      <c r="B13" s="98"/>
      <c r="C13" s="98"/>
      <c r="D13" s="98"/>
      <c r="E13" s="98"/>
      <c r="F13" s="98"/>
      <c r="G13" s="98"/>
      <c r="H13" s="98"/>
      <c r="I13" s="98"/>
      <c r="J13" s="98"/>
      <c r="K13" s="98"/>
      <c r="L13" s="98"/>
      <c r="M13" s="98"/>
      <c r="N13" s="98"/>
    </row>
    <row r="14" spans="1:69" x14ac:dyDescent="0.25">
      <c r="A14" s="98"/>
      <c r="B14" s="98"/>
      <c r="C14" s="98"/>
      <c r="D14" s="98"/>
      <c r="E14" s="98"/>
      <c r="F14" s="98"/>
      <c r="G14" s="98"/>
      <c r="H14" s="98"/>
      <c r="I14" s="98"/>
      <c r="J14" s="98"/>
      <c r="K14" s="98"/>
      <c r="L14" s="98"/>
      <c r="M14" s="98"/>
      <c r="N14" s="98"/>
    </row>
    <row r="15" spans="1:69" x14ac:dyDescent="0.25">
      <c r="A15" s="98"/>
      <c r="B15" s="98"/>
      <c r="C15" s="102" t="s">
        <v>67</v>
      </c>
      <c r="D15" s="103" t="s">
        <v>66</v>
      </c>
      <c r="E15" s="104">
        <v>15013040</v>
      </c>
      <c r="F15" s="98"/>
      <c r="G15" s="98"/>
      <c r="H15" s="98"/>
      <c r="I15" s="98"/>
      <c r="J15" s="98"/>
      <c r="K15" s="98"/>
      <c r="L15" s="98"/>
      <c r="M15" s="98"/>
      <c r="N15" s="98"/>
    </row>
    <row r="16" spans="1:69" x14ac:dyDescent="0.25">
      <c r="A16" s="98"/>
      <c r="B16" s="98"/>
      <c r="C16" s="105" t="s">
        <v>68</v>
      </c>
      <c r="D16" s="106">
        <v>2</v>
      </c>
      <c r="E16" s="105"/>
      <c r="F16" s="98"/>
      <c r="G16" s="98"/>
      <c r="H16" s="98"/>
      <c r="I16" s="98"/>
      <c r="J16" s="98"/>
      <c r="K16" s="98"/>
      <c r="L16" s="98"/>
      <c r="M16" s="98"/>
      <c r="N16" s="98"/>
    </row>
    <row r="17" spans="1:14" x14ac:dyDescent="0.25">
      <c r="A17" s="98"/>
      <c r="B17" s="98"/>
      <c r="C17" s="98"/>
      <c r="D17" s="98"/>
      <c r="E17" s="98"/>
      <c r="F17" s="98"/>
      <c r="G17" s="98"/>
      <c r="H17" s="98"/>
      <c r="I17" s="98"/>
      <c r="J17" s="98"/>
      <c r="K17" s="98"/>
      <c r="L17" s="98"/>
      <c r="M17" s="98"/>
      <c r="N17" s="98"/>
    </row>
    <row r="18" spans="1:14" x14ac:dyDescent="0.25">
      <c r="A18" s="98"/>
      <c r="B18" s="98"/>
      <c r="C18" s="98"/>
      <c r="D18" s="98"/>
      <c r="E18" s="98"/>
      <c r="F18" s="98"/>
      <c r="G18" s="98"/>
      <c r="H18" s="98"/>
      <c r="I18" s="98"/>
      <c r="J18" s="98"/>
      <c r="K18" s="98"/>
      <c r="L18" s="98"/>
      <c r="M18" s="98"/>
      <c r="N18" s="98"/>
    </row>
    <row r="19" spans="1:14" x14ac:dyDescent="0.25">
      <c r="A19" s="98"/>
      <c r="B19" s="98"/>
      <c r="C19" s="98"/>
      <c r="D19" s="98"/>
      <c r="E19" s="98"/>
      <c r="F19" s="98"/>
      <c r="G19" s="98"/>
      <c r="H19" s="98"/>
      <c r="I19" s="98"/>
      <c r="J19" s="98"/>
      <c r="K19" s="98"/>
      <c r="L19" s="98"/>
      <c r="M19" s="98"/>
      <c r="N19" s="98"/>
    </row>
    <row r="20" spans="1:14" x14ac:dyDescent="0.25">
      <c r="A20" s="98"/>
      <c r="B20" s="98"/>
      <c r="C20" s="98"/>
      <c r="D20" s="98"/>
      <c r="E20" s="98"/>
      <c r="F20" s="98"/>
      <c r="G20" s="98"/>
      <c r="H20" s="98"/>
      <c r="I20" s="98"/>
      <c r="J20" s="98"/>
      <c r="K20" s="98"/>
      <c r="L20" s="98"/>
      <c r="M20" s="98"/>
      <c r="N20" s="98"/>
    </row>
  </sheetData>
  <mergeCells count="12">
    <mergeCell ref="P7:X7"/>
    <mergeCell ref="Y7:AG7"/>
    <mergeCell ref="AH7:AP7"/>
    <mergeCell ref="AQ7:AY7"/>
    <mergeCell ref="AZ7:BH7"/>
    <mergeCell ref="BI7:BQ7"/>
    <mergeCell ref="A1:N1"/>
    <mergeCell ref="A2:N2"/>
    <mergeCell ref="A3:N3"/>
    <mergeCell ref="A4:N4"/>
    <mergeCell ref="A6:B6"/>
    <mergeCell ref="G7:O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Yudy  Alexandra  Garcia</dc:creator>
  <cp:lastModifiedBy>Yudy  Alexandra  Garcia  </cp:lastModifiedBy>
  <dcterms:created xsi:type="dcterms:W3CDTF">2026-06-09T16:37:07Z</dcterms:created>
  <dcterms:modified xsi:type="dcterms:W3CDTF">2026-06-09T16:42:05Z</dcterms:modified>
</cp:coreProperties>
</file>