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030" windowHeight="9705"/>
  </bookViews>
  <sheets>
    <sheet name="Area académica" sheetId="1" r:id="rId1"/>
    <sheet name="Area Administrativa" sheetId="4" r:id="rId2"/>
  </sheets>
  <definedNames>
    <definedName name="_xlnm._FilterDatabase" localSheetId="0" hidden="1">'Area académica'!$A$9:$L$172</definedName>
    <definedName name="_xlnm._FilterDatabase" localSheetId="1" hidden="1">'Area Administrativa'!$A$1:$L$118</definedName>
  </definedNames>
  <calcPr calcId="152511"/>
</workbook>
</file>

<file path=xl/calcChain.xml><?xml version="1.0" encoding="utf-8"?>
<calcChain xmlns="http://schemas.openxmlformats.org/spreadsheetml/2006/main">
  <c r="L118" i="4" l="1"/>
  <c r="K127" i="1"/>
  <c r="K126" i="1"/>
  <c r="K125" i="1"/>
  <c r="J124" i="1"/>
  <c r="J123" i="1"/>
  <c r="J122" i="1"/>
  <c r="J121" i="1"/>
  <c r="J120" i="1"/>
  <c r="K120" i="1" s="1"/>
  <c r="J119" i="1"/>
  <c r="K119" i="1" s="1"/>
  <c r="J118" i="1"/>
  <c r="K118" i="1" s="1"/>
  <c r="J117" i="1"/>
  <c r="K117" i="1" s="1"/>
  <c r="J116" i="1"/>
  <c r="K116" i="1" s="1"/>
  <c r="J115" i="1"/>
  <c r="K115" i="1" s="1"/>
  <c r="J114" i="1"/>
  <c r="K114" i="1" s="1"/>
  <c r="J113" i="1"/>
  <c r="K113" i="1" s="1"/>
  <c r="J112" i="1"/>
  <c r="K112" i="1" s="1"/>
  <c r="J111" i="1"/>
  <c r="K111" i="1" s="1"/>
  <c r="J110" i="1"/>
  <c r="K110" i="1" s="1"/>
  <c r="J109" i="1"/>
  <c r="K109" i="1" s="1"/>
  <c r="J108" i="1"/>
  <c r="K108" i="1" s="1"/>
  <c r="J107" i="1"/>
  <c r="K107" i="1" s="1"/>
  <c r="J106" i="1"/>
  <c r="K106" i="1" s="1"/>
  <c r="J105" i="1"/>
  <c r="K105" i="1" s="1"/>
  <c r="J104" i="1"/>
  <c r="K104" i="1" s="1"/>
  <c r="J103" i="1"/>
  <c r="K103" i="1" s="1"/>
  <c r="J102" i="1"/>
  <c r="J101" i="1"/>
  <c r="J100" i="1"/>
  <c r="J99" i="1"/>
  <c r="J98" i="1"/>
  <c r="J97" i="1"/>
  <c r="K97" i="1" s="1"/>
  <c r="J96" i="1"/>
  <c r="K96" i="1" s="1"/>
  <c r="J95" i="1"/>
  <c r="K95" i="1" s="1"/>
  <c r="J94" i="1"/>
  <c r="K94" i="1" s="1"/>
  <c r="J93" i="1"/>
  <c r="K93" i="1" s="1"/>
  <c r="J92" i="1"/>
  <c r="K92" i="1" s="1"/>
  <c r="J91" i="1"/>
  <c r="K91" i="1" s="1"/>
  <c r="J90" i="1"/>
  <c r="K90" i="1" s="1"/>
  <c r="J89" i="1"/>
  <c r="K89" i="1" s="1"/>
  <c r="J88" i="1"/>
  <c r="K88" i="1" s="1"/>
  <c r="J87" i="1"/>
  <c r="K87" i="1" s="1"/>
  <c r="J86" i="1"/>
  <c r="K86" i="1" s="1"/>
  <c r="J85" i="1"/>
  <c r="K85" i="1" s="1"/>
  <c r="J84" i="1"/>
  <c r="K84" i="1" s="1"/>
  <c r="J83" i="1"/>
  <c r="K83" i="1" s="1"/>
  <c r="J82" i="1"/>
  <c r="K82" i="1" s="1"/>
  <c r="J81" i="1"/>
  <c r="K81" i="1" s="1"/>
  <c r="J80" i="1"/>
  <c r="K80" i="1" s="1"/>
  <c r="J79" i="1"/>
  <c r="K79" i="1" s="1"/>
  <c r="J78" i="1"/>
  <c r="K78" i="1" s="1"/>
  <c r="J77" i="1"/>
  <c r="K77" i="1" s="1"/>
  <c r="J76" i="1"/>
  <c r="K76" i="1" s="1"/>
  <c r="J75" i="1"/>
  <c r="K75" i="1" s="1"/>
  <c r="J74" i="1"/>
  <c r="J73" i="1"/>
  <c r="J72" i="1"/>
  <c r="J71" i="1"/>
  <c r="J70" i="1"/>
  <c r="J69" i="1"/>
  <c r="K69" i="1" s="1"/>
  <c r="J68" i="1"/>
  <c r="K68" i="1" s="1"/>
  <c r="J67" i="1"/>
  <c r="K67" i="1" s="1"/>
  <c r="J66" i="1"/>
  <c r="K66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5" i="1"/>
  <c r="J54" i="1"/>
  <c r="K54" i="1" s="1"/>
  <c r="J53" i="1"/>
  <c r="K53" i="1" s="1"/>
  <c r="J52" i="1"/>
  <c r="K52" i="1" s="1"/>
  <c r="J51" i="1"/>
  <c r="K51" i="1" s="1"/>
  <c r="J50" i="1"/>
  <c r="K50" i="1" s="1"/>
  <c r="J49" i="1"/>
  <c r="K49" i="1" s="1"/>
  <c r="J48" i="1"/>
  <c r="K48" i="1" s="1"/>
  <c r="J47" i="1"/>
  <c r="K47" i="1" s="1"/>
  <c r="J46" i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J15" i="1"/>
  <c r="J14" i="1"/>
  <c r="J13" i="1"/>
  <c r="J12" i="1"/>
  <c r="J11" i="1"/>
  <c r="J10" i="1"/>
  <c r="J35" i="1"/>
  <c r="K35" i="1" s="1"/>
  <c r="K172" i="1" l="1"/>
  <c r="J172" i="1"/>
  <c r="K118" i="4"/>
</calcChain>
</file>

<file path=xl/sharedStrings.xml><?xml version="1.0" encoding="utf-8"?>
<sst xmlns="http://schemas.openxmlformats.org/spreadsheetml/2006/main" count="1548" uniqueCount="503">
  <si>
    <t>VICERRECTORIA ADMINISTRATIVA Y FINANCIERA</t>
  </si>
  <si>
    <t/>
  </si>
  <si>
    <t>Solicitudes de Presupuesto:  Compra de Equipo</t>
  </si>
  <si>
    <t>Vigencia:</t>
  </si>
  <si>
    <t>2017</t>
  </si>
  <si>
    <t>TIPOCC</t>
  </si>
  <si>
    <t>DEPENDENCIA</t>
  </si>
  <si>
    <t>LINEA</t>
  </si>
  <si>
    <t>ELEMENTO</t>
  </si>
  <si>
    <t>FICHA</t>
  </si>
  <si>
    <t>OBSERVACIONES</t>
  </si>
  <si>
    <t>MARCA</t>
  </si>
  <si>
    <t>VALOR UNITARIO</t>
  </si>
  <si>
    <t>CANTIDAD SOLICITADA</t>
  </si>
  <si>
    <t>TOTAL SOLICITADO</t>
  </si>
  <si>
    <t>ACADÉMICO</t>
  </si>
  <si>
    <t xml:space="preserve">ARTES PLÁSTICAS </t>
  </si>
  <si>
    <t>EQUIPO DE COMPUTACION</t>
  </si>
  <si>
    <t xml:space="preserve">Computador Portatil </t>
  </si>
  <si>
    <t xml:space="preserve">Macbook Air 13,3" 128GB Core i5 </t>
  </si>
  <si>
    <t>Mac</t>
  </si>
  <si>
    <t>1</t>
  </si>
  <si>
    <t>0</t>
  </si>
  <si>
    <t>Lenovo</t>
  </si>
  <si>
    <t xml:space="preserve">Notebook 14'' 4GB 500GB Ci3 </t>
  </si>
  <si>
    <t>Impresora</t>
  </si>
  <si>
    <t>Impresora Tipo 3</t>
  </si>
  <si>
    <t>Tipo 3</t>
  </si>
  <si>
    <t>Macbook Air 13,3" 128GB Core i5</t>
  </si>
  <si>
    <t xml:space="preserve">Macbook </t>
  </si>
  <si>
    <t>SOTFWARE</t>
  </si>
  <si>
    <t>office</t>
  </si>
  <si>
    <t>office para pc</t>
  </si>
  <si>
    <t>office para mac</t>
  </si>
  <si>
    <t>2</t>
  </si>
  <si>
    <t>CIENCIAS BÁSICAS DE MEDICINA</t>
  </si>
  <si>
    <t>EQUIPO AUDIOVISUAL</t>
  </si>
  <si>
    <t>VIDEOPROYECTOR</t>
  </si>
  <si>
    <t>Videoproyector Tipo 1 Portátil 2500 Lumens</t>
  </si>
  <si>
    <t>CASIO, EPSON, NEC, PANASONIC, RICOH, SONY, INFOCUS</t>
  </si>
  <si>
    <t>4</t>
  </si>
  <si>
    <t>MUEBLES Y ENSERES</t>
  </si>
  <si>
    <t>VENTILADOR</t>
  </si>
  <si>
    <t xml:space="preserve"> Ventilador Tipo 1</t>
  </si>
  <si>
    <t>BIONAIRE</t>
  </si>
  <si>
    <t>13</t>
  </si>
  <si>
    <t xml:space="preserve">CIENCIAS CLÍNICAS </t>
  </si>
  <si>
    <t>COMPUTADOR</t>
  </si>
  <si>
    <t>Computador Personal Tipo 1</t>
  </si>
  <si>
    <t>HP PRODESK 600 G1 DELL OPTIPLEX 7040 SFF  LENOVO M83P</t>
  </si>
  <si>
    <t>Portátil</t>
  </si>
  <si>
    <t xml:space="preserve">HP ProBook 430 G3 DELL Notebook Latitude 5250 LENOVO ThinkPad E460 </t>
  </si>
  <si>
    <t>3</t>
  </si>
  <si>
    <t>IMPRESORA</t>
  </si>
  <si>
    <t>Impresora Tipo 4</t>
  </si>
  <si>
    <t>HP LaserJet Enterprise M605dn</t>
  </si>
  <si>
    <t>SCANNER</t>
  </si>
  <si>
    <t>Scanner Tipo 2</t>
  </si>
  <si>
    <t xml:space="preserve">Epson DS-6500   Canon imageFormula DR-2020 </t>
  </si>
  <si>
    <t>Scanner Tipo 3</t>
  </si>
  <si>
    <t>Epson DS-7500 con modulo de red - Canon</t>
  </si>
  <si>
    <t xml:space="preserve"> Ventilador Tipo 2</t>
  </si>
  <si>
    <t>12</t>
  </si>
  <si>
    <t xml:space="preserve">CIENCIAS DEL DEPORTE Y LA RECREACIÓN </t>
  </si>
  <si>
    <t>Smart TV</t>
  </si>
  <si>
    <t>LED LG UHD SMART webOS 49UH623</t>
  </si>
  <si>
    <t>LG</t>
  </si>
  <si>
    <t xml:space="preserve">CIENCIAS SOCIALES </t>
  </si>
  <si>
    <t>Videoproyector Tipo 3 Portátil 2000 Lumens</t>
  </si>
  <si>
    <t xml:space="preserve">ESPAÑOL Y COMUNICACIÓN AUDIOVISUAL </t>
  </si>
  <si>
    <t xml:space="preserve">Cable de audio </t>
  </si>
  <si>
    <t xml:space="preserve">Cable audio  2 1/4 x 3.5 stereo de 1.80 por 6 mtrs  </t>
  </si>
  <si>
    <t>Canon</t>
  </si>
  <si>
    <t>Cortina Enrollable Blackout</t>
  </si>
  <si>
    <t>Cortina Enrollable Blackout 1.80 X 2.30-blanco</t>
  </si>
  <si>
    <t>Panorama</t>
  </si>
  <si>
    <t xml:space="preserve">Dolly riel  para filmación                                                                 </t>
  </si>
  <si>
    <t xml:space="preserve">Dolly riel para filmación                                                                  </t>
  </si>
  <si>
    <t>Grabadoras periodística</t>
  </si>
  <si>
    <t>Grabadoras periodísticas</t>
  </si>
  <si>
    <t>Sony</t>
  </si>
  <si>
    <t>20</t>
  </si>
  <si>
    <t>Pesas para grúa profesional</t>
  </si>
  <si>
    <t>Otro</t>
  </si>
  <si>
    <t>Trípode básico para fotografía</t>
  </si>
  <si>
    <t xml:space="preserve">Manfroto    </t>
  </si>
  <si>
    <t>FACULTAD DE BELLAS ARTES Y HUMANIDADES</t>
  </si>
  <si>
    <t>10</t>
  </si>
  <si>
    <t>FACULTAD DE CIENCIAS  DE LA EDUCACIÓN</t>
  </si>
  <si>
    <t>FACULTAD DE CIENCIAS AMBIENTALES</t>
  </si>
  <si>
    <t>BIBLIOTECA EN MADERA</t>
  </si>
  <si>
    <t>BIBLIOTECA EN MADERA PARA ALMACENAR LIBROS EN DOS CUERPOS  PARA CADA JEFE DE DEPARTAMENTO</t>
  </si>
  <si>
    <t>CARVAJAL</t>
  </si>
  <si>
    <t xml:space="preserve">Estanteria </t>
  </si>
  <si>
    <t>Dimensiones Alto: 180 cm, Ancho (frente): 165 cm, Profundidad: 40 cm. Con 20 divisiones internas. Cada división interna debe tener Alto: 40 cm y Ancho (frente) 35 cm. Con puertas en vidrio y seguridad a través de chapa con llave.</t>
  </si>
  <si>
    <t>Fabricado en material CORIAN</t>
  </si>
  <si>
    <t>fabricación nacional</t>
  </si>
  <si>
    <t xml:space="preserve">MESA PARA COMPUTADOR </t>
  </si>
  <si>
    <t xml:space="preserve">mesa para computador en las salas de proyección </t>
  </si>
  <si>
    <t>carvajal</t>
  </si>
  <si>
    <t>6</t>
  </si>
  <si>
    <t>vitrina</t>
  </si>
  <si>
    <t>Dimensiones Alto: 170 cm, Ancho (frente): 120, Profundidad: 40 cm. Con cuatro entrepaños cada uno de 35 cm de altura. Con puertas en vidrio y seguridad a través de chapa con llave. Fabricado en material CORIAN</t>
  </si>
  <si>
    <t>Fabricación nacional</t>
  </si>
  <si>
    <t>software zeus</t>
  </si>
  <si>
    <t>actualización del software</t>
  </si>
  <si>
    <t>zeus</t>
  </si>
  <si>
    <t>FACULTAD DE CIENCIAS BÁSICAS</t>
  </si>
  <si>
    <t>HP LaserJet Pro M402dn</t>
  </si>
  <si>
    <t>Silla ergonómica</t>
  </si>
  <si>
    <t>Con espaldar alto, apoya cabeza y brazos.</t>
  </si>
  <si>
    <t>NA</t>
  </si>
  <si>
    <t>FACULTAD DE CIENCIAS DE LA SALUD</t>
  </si>
  <si>
    <t>FACULTAD DE INGENIERIA</t>
  </si>
  <si>
    <t>ventilador</t>
  </si>
  <si>
    <t xml:space="preserve">Ventilador Tipo 2 </t>
  </si>
  <si>
    <t xml:space="preserve"> </t>
  </si>
  <si>
    <t xml:space="preserve">Marca: BIONAIRE </t>
  </si>
  <si>
    <t>FACULTAD DE INGENIERÍA INDUSTRIAL</t>
  </si>
  <si>
    <t>8</t>
  </si>
  <si>
    <t xml:space="preserve">Robot Articulado de 6 grados de libertad </t>
  </si>
  <si>
    <t>Brazo Robotico de 6 grados de libertad</t>
  </si>
  <si>
    <t xml:space="preserve">Controlador de movimiento </t>
  </si>
  <si>
    <t>Teach mando</t>
  </si>
  <si>
    <t xml:space="preserve">ABB mitsubishi kuka </t>
  </si>
  <si>
    <t>FACULTAD DE INGENIERÍA MECÁNICA</t>
  </si>
  <si>
    <t>TELEVISOR</t>
  </si>
  <si>
    <t>Televisor Tipo 1</t>
  </si>
  <si>
    <t>SAMSUNG</t>
  </si>
  <si>
    <t>WorkStation</t>
  </si>
  <si>
    <t>WorkStation HP Z40</t>
  </si>
  <si>
    <t>HP</t>
  </si>
  <si>
    <t>Silla</t>
  </si>
  <si>
    <t>Silla operativa espaldar alto para uso permanente docente.</t>
  </si>
  <si>
    <t>FACULTAD DE TECNOLOGÍA</t>
  </si>
  <si>
    <t>FILOSOFÍA</t>
  </si>
  <si>
    <t>Mueble biblioteca</t>
  </si>
  <si>
    <t>Mueble biblioteca fabricado en MADEKOR de 15 mm de 1.20 de frente x 2.20 de altura, x 59 de fondo, entrepaños, división interna y puertas corredizas en dos módulos inferior y superior</t>
  </si>
  <si>
    <t>Surtimuebles de occidente</t>
  </si>
  <si>
    <t>HUMANIDADES  E IDIOMAS</t>
  </si>
  <si>
    <t>INGENIERIA DE SISTEMAS Y COMPUTACIÓN</t>
  </si>
  <si>
    <t>camara fotográfica</t>
  </si>
  <si>
    <t xml:space="preserve">Camara Nikon Pro D5200. </t>
  </si>
  <si>
    <t>Megapixels: 24.2. Zoom Optico digital: lente 18-55 mm. Pantalla LCD 3 pulg. Video FULL HD Wifi</t>
  </si>
  <si>
    <t>Nikon</t>
  </si>
  <si>
    <t>TABLERO (PIZARRA) INTERACTIVO</t>
  </si>
  <si>
    <t>TABLERO (PIZARRA) INTERACTIVO DUAL PEN , MARCA JULONG EDUCATIONALTECH . Tecnologia electromagnetica; requiere un lapiz para escritura o dibujo. Superficie del tablero impermeable y anti abrasion. Sistema Operativo Windows. 2000/XP/Vista/7/8/, Mac, Linux, Android. Garantia 1 año. Se entrega con los siguientes accesorios: (2) LAPIZ ELECTRONICO IPBOARD, (1) CABLE USB-RS232 (10 mts de longitud), ANCLAJE PARA PARED, MANUAL DEL USUARIO, (1) IPBOARD SOFTWARE. (El precio no incluye soporte mobil).</t>
  </si>
  <si>
    <t>Julong Educational Tech</t>
  </si>
  <si>
    <t>Videoproyector</t>
  </si>
  <si>
    <t>Epson cinema 2030 powerLite</t>
  </si>
  <si>
    <t>Resolución: 1080p (1920x1080) nativa.  Brillo/lumenes: 2000.   Lampara: 200W</t>
  </si>
  <si>
    <t>Epson</t>
  </si>
  <si>
    <t>silla</t>
  </si>
  <si>
    <t>silla ergonómica con brazos rodachines y espaldar alto</t>
  </si>
  <si>
    <t>pared</t>
  </si>
  <si>
    <t>Samurai Turbo Silence Maxx</t>
  </si>
  <si>
    <t>INGENIERIA ELECTRICA</t>
  </si>
  <si>
    <t>LICENCIAS</t>
  </si>
  <si>
    <t xml:space="preserve">Silla de oficina </t>
  </si>
  <si>
    <t>Multimarca</t>
  </si>
  <si>
    <t>Silla de oficina</t>
  </si>
  <si>
    <t>Multimarca`</t>
  </si>
  <si>
    <t xml:space="preserve">Silla </t>
  </si>
  <si>
    <t>INGENIERIA FÍSICA</t>
  </si>
  <si>
    <t>LENOVO</t>
  </si>
  <si>
    <t>silla de oficina</t>
  </si>
  <si>
    <t>Mepal de carvaja espacios</t>
  </si>
  <si>
    <t>LABORATORIO DE METALOGRAFIA</t>
  </si>
  <si>
    <t>CORTADORA DE PRESICIÓN</t>
  </si>
  <si>
    <t>CORTADORA METALOGRÁFICA DE PRECISIÓN MICRACUT 151</t>
  </si>
  <si>
    <t>MICRACUT 151</t>
  </si>
  <si>
    <t>LENGUA INGLESA</t>
  </si>
  <si>
    <t>SILLA ERGONOMICA</t>
  </si>
  <si>
    <t>SILLA IDE ALTA SIN BRAZOS, MECANISMO CONTACTO PERMANENTE TAPIZADA EN TELA</t>
  </si>
  <si>
    <t>CONPUMUEBLES</t>
  </si>
  <si>
    <t>SILLAS ERGONOMICAS</t>
  </si>
  <si>
    <t>SILLA IDEA ALTA SIN BRAZOS, MECANISMO CONTACTO PERMANENTE TAPIZADA EN TEL</t>
  </si>
  <si>
    <t xml:space="preserve">MATEMÁTICAS </t>
  </si>
  <si>
    <t>Videoproyector Tipo 2 Ultra Portátil red inalambrica</t>
  </si>
  <si>
    <t>CASIO, EPSON, RICOH, SONY, INFOCUS</t>
  </si>
  <si>
    <t>silla operativa malla</t>
  </si>
  <si>
    <t xml:space="preserve"> cuerpo del espaldar en malla asegurando confort</t>
  </si>
  <si>
    <t>termico,</t>
  </si>
  <si>
    <t>Asiento en espuma de alta densidad</t>
  </si>
  <si>
    <t>Brazos Fijos en polimero de alta ressistencia</t>
  </si>
  <si>
    <t>Mecanismo de elevación neumatica</t>
  </si>
  <si>
    <t xml:space="preserve">Base 5 aspas en nylon </t>
  </si>
  <si>
    <t>Ofiarchivo</t>
  </si>
  <si>
    <t>45</t>
  </si>
  <si>
    <t>SILLA OPERATIVA MALLA Y APOYA CABEZA</t>
  </si>
  <si>
    <t>Espaldar con marco y estructura en nylon con malla.</t>
  </si>
  <si>
    <t>Asiento tipo ejecutivo con espuma inyectada</t>
  </si>
  <si>
    <t>densidad 60</t>
  </si>
  <si>
    <t>Soporte lubar</t>
  </si>
  <si>
    <t>mecanismo Sicron Epron</t>
  </si>
  <si>
    <t>Apoya Cabeza en malla</t>
  </si>
  <si>
    <t>Brazos graduables en Altura</t>
  </si>
  <si>
    <t xml:space="preserve">MEDICINA COMUNITARIA </t>
  </si>
  <si>
    <t>MÚSICA</t>
  </si>
  <si>
    <t>Computador Personal Tipo 2</t>
  </si>
  <si>
    <t>HP PRODESK 600 G1 DELL OPTIPLEX 7040 SFF LENOVO M83P</t>
  </si>
  <si>
    <t>Finale 2015</t>
  </si>
  <si>
    <t xml:space="preserve">LICENCIAS DE SOFTWARE FINALE ACTUALIZADO </t>
  </si>
  <si>
    <t>FINALE</t>
  </si>
  <si>
    <t xml:space="preserve"> Ventilador Tipo 3</t>
  </si>
  <si>
    <t>KALLEY</t>
  </si>
  <si>
    <t>PSICOPEDAGOGIA</t>
  </si>
  <si>
    <t>Calidad de impresion en negro optimo, ciclo de trabajo ( mensual A4) hasta 80.000 paginas, tecnología de impresión láser, monitor pantalla LCD de dos lineas</t>
  </si>
  <si>
    <t>HP laser JET prom  402 DN</t>
  </si>
  <si>
    <t xml:space="preserve">sillas </t>
  </si>
  <si>
    <t xml:space="preserve"> S256 silla   giratoria tudor operativa </t>
  </si>
  <si>
    <t>Tudor</t>
  </si>
  <si>
    <t xml:space="preserve"> de torre negro plastico potencia 67w</t>
  </si>
  <si>
    <t>bionaire</t>
  </si>
  <si>
    <t xml:space="preserve">TECNOLOGÍA ELÉCTRICA </t>
  </si>
  <si>
    <t>Archivadores Metálicos, Folderama Metálico</t>
  </si>
  <si>
    <t>FOLDERAMA METÁLICO</t>
  </si>
  <si>
    <t xml:space="preserve"> Fabricado en lámina cold roll, puertas tipo cortina</t>
  </si>
  <si>
    <t>Cerradura rabbit tipo guantera</t>
  </si>
  <si>
    <t>Tres entrepaños graduables, cuatro espacios útiles.</t>
  </si>
  <si>
    <t>Retenedores verticales graduables</t>
  </si>
  <si>
    <t xml:space="preserve">Dimensiones aproximadas: 105*45cm 130cm de altura </t>
  </si>
  <si>
    <t>http://articulo.mercadolibre.com.co/MCO-423703648-archivadores-metalicos-folderama-metalico-muebles-oficina-_JM</t>
  </si>
  <si>
    <t>Grupo ROKA</t>
  </si>
  <si>
    <t xml:space="preserve"> Ventilador Tipo 4</t>
  </si>
  <si>
    <t>SAMURAI</t>
  </si>
  <si>
    <t>TECNOLOGÍA INDUSTRIAL</t>
  </si>
  <si>
    <t>Lenovo Portátil</t>
  </si>
  <si>
    <t>Scanner tipo 2</t>
  </si>
  <si>
    <t>EPSON</t>
  </si>
  <si>
    <t xml:space="preserve">TECNOLOGÍA MECÁNICA               </t>
  </si>
  <si>
    <t>Video Beam</t>
  </si>
  <si>
    <t>CASIO, MITSUBISHI, EPSON, SANYO, PANASONIC, LIESEGANG</t>
  </si>
  <si>
    <t>Estación de trabajo  Z420 CMTIntel® Xeon®</t>
  </si>
  <si>
    <t>Z420 CMTIntel® Xeon®  E5-1650v2 12MB cache,SixCore 3.5GHz, 12MB cache, DDR3-1866 memory, 130W, HT,TurboBoost (3.9GHz),Intel® C602 Chipset 8GB (4x2GB), Max. 64GB,DDR3-1866 ECC RAM,128GB Solid State Drive (SSD), 1TB SATA 6Gb/s 7200rpm,Controlador de Discos,Integrated 10-channel SATA interface (2@6Gb/s, 8@3Gb/s),Supports RAID 0, 1, 5, 10 and NCQ. Factory integrated RAID is Microsoft Windows only,Controlador de Red,Integrated Intel 82579LM PCIe GbE Controller,16X DVD+-RW SuperMulti SATA,Nvidia Quadr</t>
  </si>
  <si>
    <t>Z420 CMTIntel® Xeon®</t>
  </si>
  <si>
    <t>INdicador y registrador de medidas de galgas extensiométricas</t>
  </si>
  <si>
    <t>Marcha Vishay: Four input channels, Direct reading LCD display,On-board data storage</t>
  </si>
  <si>
    <t>0 to 2.5Vdc analog output, Quarter, half and full bridge circuits, Built-in bridge completion, 120-, 350- and 1000-ohm dummy gages, Automatic zero-balancing and calibration</t>
  </si>
  <si>
    <t>Intuitive, menu-driven operations</t>
  </si>
  <si>
    <t>USB data link</t>
  </si>
  <si>
    <t>Operation from keypad or PC</t>
  </si>
  <si>
    <t>Portable, lightweight and rugged</t>
  </si>
  <si>
    <t>Battery, USB or line-voltage power</t>
  </si>
  <si>
    <t>Optional 10-pin transducer connectors</t>
  </si>
  <si>
    <t>Micro-measurements, a VPG Brand - Vishay</t>
  </si>
  <si>
    <t>Interferómetro</t>
  </si>
  <si>
    <t>INterferómetro para prácticas de metrología</t>
  </si>
  <si>
    <t>Mitutoyo o análogas</t>
  </si>
  <si>
    <t>LMS Amesim</t>
  </si>
  <si>
    <t>Licencia educativa del programa para ser utilizado en PC</t>
  </si>
  <si>
    <t xml:space="preserve">TECNOLOGÍA QUÍMICA </t>
  </si>
  <si>
    <t>Video Proyector</t>
  </si>
  <si>
    <t>Luminosidad: 3000 ANSI Lumens</t>
  </si>
  <si>
    <t> Resolución: XGA</t>
  </si>
  <si>
    <t> Relación de Contraste 10.000:1</t>
  </si>
  <si>
    <t> Duración de las lámparas hasta 6.000 horas</t>
  </si>
  <si>
    <t> Entrada para PC digital HDMI x 1.</t>
  </si>
  <si>
    <t> Entrada para PC análogo D-Sub 15 Pines x 1.</t>
  </si>
  <si>
    <t> Entrada video compuesto (RCA), audio Mini-Jack.</t>
  </si>
  <si>
    <t> Puerto RS232.</t>
  </si>
  <si>
    <t> Control Remoto, cable VGA, cable de poder y manual de usuario.</t>
  </si>
  <si>
    <t> Garantía en lámpara: Un (1) año.</t>
  </si>
  <si>
    <t> Garantía de 3 años, por defectos de fabricación.</t>
  </si>
  <si>
    <t> Soporte de techo.</t>
  </si>
  <si>
    <t>NEC</t>
  </si>
  <si>
    <t>Monitor de 21 pulgadas</t>
  </si>
  <si>
    <t>Monitor de 21 pulgadas para workstation</t>
  </si>
  <si>
    <t>EQUIPO MEDICO Y QUIMICO</t>
  </si>
  <si>
    <t>Esfera de integración</t>
  </si>
  <si>
    <t>Esfera de integración para muestras sólidas adaptable al espectrofotómetro evolution 220</t>
  </si>
  <si>
    <t>Thermo</t>
  </si>
  <si>
    <t>Mesa de reuniones</t>
  </si>
  <si>
    <t>sss</t>
  </si>
  <si>
    <t>ADMINISTRATIVO</t>
  </si>
  <si>
    <t>ADMISIONES, REGISTRO Y CONTROL ACADÉMICO</t>
  </si>
  <si>
    <t>SCANNER MARCA CANNON  MODELO SCAN FRONT 300</t>
  </si>
  <si>
    <t>CANNON</t>
  </si>
  <si>
    <t>SILLA INTERLOCUTORA</t>
  </si>
  <si>
    <t>SILLA INTERLOCUTORA.</t>
  </si>
  <si>
    <t>25</t>
  </si>
  <si>
    <t>ALMACEN GENERAL</t>
  </si>
  <si>
    <t>EQUIPO SALUD OCUPACIONAL</t>
  </si>
  <si>
    <t>CARRETA TIPO ZORRA PARA ESCALERA 3 RUEDAS</t>
  </si>
  <si>
    <t>CAPACIDAD 200 KGS</t>
  </si>
  <si>
    <t>GENÉRICA</t>
  </si>
  <si>
    <t>BIBLIOTECA E INFORMACIÓN CIENTÍFICA</t>
  </si>
  <si>
    <t>AURICULARES INALÁMBRICO</t>
  </si>
  <si>
    <t>AURICULARES INALÁMBRICOS PLEGABLES + MICROFONO. LOGITECH H600</t>
  </si>
  <si>
    <t>LOGITECH</t>
  </si>
  <si>
    <t>CAMARA FOTOGRÁFICA</t>
  </si>
  <si>
    <t>CAMARA NIKON D5300 CON WIFI + LENTE 18-55 MM 24.2 MPX</t>
  </si>
  <si>
    <t>NIKON</t>
  </si>
  <si>
    <t>IMPRESORA LASER tipo 3</t>
  </si>
  <si>
    <t xml:space="preserve">(1) PARA REEMPLAZAR IMPRESORA DE DESARROLLO DE COLECCIONES. </t>
  </si>
  <si>
    <t>(1) PARA AREA DE CIRCULACION Y PRESTAMO; COORDINACION DE SERVICIOS Y REFERENCIA</t>
  </si>
  <si>
    <t>MOUSE INALÁMBRICO</t>
  </si>
  <si>
    <t>MOUSE MICROSOFT INALÁMBRICO BLUE TRACK SCULPT ERGONOMIC</t>
  </si>
  <si>
    <t>MICROSOFT</t>
  </si>
  <si>
    <t>TECLADO INALAMBRICO</t>
  </si>
  <si>
    <t>TECLADO MICROSOFT INALAMBRICO 800</t>
  </si>
  <si>
    <t>ESTANTERIA METALICA</t>
  </si>
  <si>
    <t>ESTANTERIA DE 2M DE ALTO CON SEIS ENTREPAÑOS REFORZADOS DE 0.94 DE LARGO POR 0.55 M DE FONDO. CON 10 LATERALES CADA UNA DE 0.55 X0.24M</t>
  </si>
  <si>
    <t>METALICAS CARONI</t>
  </si>
  <si>
    <t>MESA</t>
  </si>
  <si>
    <t>MESA NORDIC  1 MESA ALTO DE 0.40 SUPERFICIE DIAMETRO 0.60  Y UNA MESA ALTO 0.50 SUPERFICIE DIAMETRO 0.55 EN LAMINADO PLASTICO</t>
  </si>
  <si>
    <t>SOLINOFF</t>
  </si>
  <si>
    <t>MESA DE JUNTAS</t>
  </si>
  <si>
    <t>MESA DE JUNTAS LINEA PORTO CONN SUPERFICIES EN LAMINADO PLASTICO Y BASES PORTO DE LARGO 2.40 X ANCHO 1.20 CON GROMETS</t>
  </si>
  <si>
    <t>MESA DE REUNIONES</t>
  </si>
  <si>
    <t>MESA DE TRABAJO LINEA PORTO CON SUYPERFICIE CUADRADA DE 0.90 X 0.90 CON VERTEBRA Y GROMET</t>
  </si>
  <si>
    <t>MUEBLE PARA ALMACENAMIENTO</t>
  </si>
  <si>
    <t>ALMACENAMIENTOS ACTIVE II, DOS ALMACENAMIENTOS DE PUERTAS Y UNO DE GAVETAS, CADA UNO DE ANCHO 0.90</t>
  </si>
  <si>
    <t>PUESTO DE TRABAJO DIRECTIVO (DIRECCION DE BIBLIOTECA)</t>
  </si>
  <si>
    <t>PUESTO DE TRABAJO LINEA PORTO CON SUPERFICIE PRINCIPAL TRAPEZOIDAL DE 1.80 X 0.60 X 0.85 RETORNO CON ALMACENAMIENTO METAFILE DE 1.50 X 0.50, FALDA FRONTAL Y FALDA BASE EN LAMINADO PLÁSTICO</t>
  </si>
  <si>
    <t>SALA DE ESPERA</t>
  </si>
  <si>
    <t>SOFAS LINEA SMART UN SOFA LARGO DE 1.20 CON BRAZO DERECHO Y ESPALDAR. UNA POLTORNA LARGO DE 0.60 CON BRAZO IZQUIERDO Y ESPALDAR. TAPIZADAS EN TEXTIL</t>
  </si>
  <si>
    <t>SILLAS INTERLOCUTORAS PARA OFICINA DE DIRECCION</t>
  </si>
  <si>
    <t>SILLA ISOSCELE ASIENTO Y ESPALDAR TAPIZADO. ESTRUCTURA DE 4 APOYOS EN PINTURA ELECTROSTATICA NEGRA, GRIS O CROMADA. APILABLE EN 4 UNIDADES</t>
  </si>
  <si>
    <t>RENOVACION LICENCIA SOFTWARE HANDLE SYSTEM</t>
  </si>
  <si>
    <t>SOFTWARE HANDLE PARA IDENTIFICACION UNICA DE LOS REGISTROS DEL REPOSITORIO INSTITUCIONAL. SIN ESTA RENOVACIÓN ANUAL EL REPOSITORIO NO PUEDE SEGUIR SIENDO RANKEADO POR WEBOMETRICS Y SU FUNCIONAMIENTO SE DETERIORA. COMPRA CON TARJETA DE CREDITO</t>
  </si>
  <si>
    <t>HANDLE SYSTEM</t>
  </si>
  <si>
    <t>CONTROL INTERNO</t>
  </si>
  <si>
    <t>CONTROL INTERNO DISCIPLINARIO</t>
  </si>
  <si>
    <t>IMPRESORA TIPO 3</t>
  </si>
  <si>
    <t>IMPRESORA LÁSER DE RED DOBLE CARA</t>
  </si>
  <si>
    <t>GESTIÓN DE DOCUMENTOS</t>
  </si>
  <si>
    <t>ESCANER HP SCANJET</t>
  </si>
  <si>
    <t>ESCANER CON ALIMENTACION DE HOJAS HP SCANJET ENTERPRISE FLOW 7000 S2</t>
  </si>
  <si>
    <t>IMPRESORA HP LASERJET</t>
  </si>
  <si>
    <t>IMPRESORA  LÁSER VELOCIDAD DE IMPRESIÓN 19 PÁGINAS POR MINUTO BLANCO/NEGRO MEMORIA 8 MB IMPRESORA CARTUCHOS 1 CARTUCHO NEGRO CONECTIVIDAD USB 2.0 HS, WIFI</t>
  </si>
  <si>
    <t>HP Laserjet P1102W</t>
  </si>
  <si>
    <t>Estantería metálico de 6 bandejas. Dimensiones: Largo 86 x ancho 27 x alto 200 cms Bandejas: 6 Uso: almacenar Caja de archivos</t>
  </si>
  <si>
    <t>N/A</t>
  </si>
  <si>
    <t>GESTIÓN DE SERVICIOS INSTITUCIONALES</t>
  </si>
  <si>
    <t>ELECTRODOMESTICOS</t>
  </si>
  <si>
    <t>CAFETERA INSTITUCIONAL POR GOTEO</t>
  </si>
  <si>
    <t>CWTF20-APS. Incluye dos termos Airpot SST-2.5lt marca BUNN y sistema filtrante de agua que contiene carcasa de 10", cartucho filtrante CC-10 de carbón activado, filtro sedimento PC-25-934 y mangueras en nylon.</t>
  </si>
  <si>
    <t>BUNN</t>
  </si>
  <si>
    <t>TRANCEIVER</t>
  </si>
  <si>
    <t>HP X120 1G SFP LC SX</t>
  </si>
  <si>
    <t>MESA PARA DOCENTE</t>
  </si>
  <si>
    <t>ESCRITORIO DE 1.20X60 EN FÓRMICA CON PATAS EN ESTRUCTURA DE CUADRO SIN CAJONERA. ANCLADA EL PISO.</t>
  </si>
  <si>
    <t>SURTIMUEBLES</t>
  </si>
  <si>
    <t>60</t>
  </si>
  <si>
    <t>SILLA UNIVERSITARIA</t>
  </si>
  <si>
    <t>SILLA UNIVERSITARIA EN MADERA CON ESTRUCTURA EN TUBO. PATAS CON TAPONES.</t>
  </si>
  <si>
    <t>VARIAS</t>
  </si>
  <si>
    <t>1000</t>
  </si>
  <si>
    <t>TABLERO PARA ALMACENAMIENTO Y CONTROL DE LLAVES</t>
  </si>
  <si>
    <t>TABLERO CONFIGURADO PARA 200 POSICIONES, CON PINES PARA IDENTIFICACIÓN DE 10 USUARIOS. FUNCIONAMIENTO MECÁNICO.</t>
  </si>
  <si>
    <t>SENSIKEY</t>
  </si>
  <si>
    <t>GESTIÓN DE TECNOLOGIAS INFORMÁTICAS Y SISTEMAS DE INFORMACIÓN</t>
  </si>
  <si>
    <t xml:space="preserve">Estación de Clonación </t>
  </si>
  <si>
    <t>Duplicador de 8 discos duros IDE/SATA</t>
  </si>
  <si>
    <t>Intelligent Computer Solutions</t>
  </si>
  <si>
    <t xml:space="preserve">Actualización  Aranda Asset Management </t>
  </si>
  <si>
    <t xml:space="preserve">(Console, CMDB, Query Management, Software Metrix). Soporte 1 año </t>
  </si>
  <si>
    <t>Aranda</t>
  </si>
  <si>
    <t>1505</t>
  </si>
  <si>
    <t>Actualización  Aranda Service Desk</t>
  </si>
  <si>
    <t>Usuarios concurrentes. Soporte 1 año.</t>
  </si>
  <si>
    <t>SyncBack Pro -  2BrightSparks</t>
  </si>
  <si>
    <t>Software para realizar la automatizacion de las copias de seguridad solicitadas por usuarios de diferentes depencencias</t>
  </si>
  <si>
    <t>SyncBack</t>
  </si>
  <si>
    <t>Estacion de soldadura dual lapiz y aire</t>
  </si>
  <si>
    <t>Marca MADELL Referencia 8502D. Estacion para re-trabajo incluye estacion 2 en 1 de retrabajo, pantalla LED dual, circuito control de temperatura, incluye kit de 4 boquillas, Soldador de punta de acero, bases de apoyo y abrazadera.</t>
  </si>
  <si>
    <t>MADELL</t>
  </si>
  <si>
    <t>Silla Operativa</t>
  </si>
  <si>
    <t>Especificaciones dadas por salud ocupacional. Esta Ingeniera requiere una silla especial recomendada por ellos.</t>
  </si>
  <si>
    <t>Sillas Operativas</t>
  </si>
  <si>
    <t>Sillas operativas de espaldar medio y alto. En la oficina no hay cambio de sillas hace algunos años.</t>
  </si>
  <si>
    <t>29</t>
  </si>
  <si>
    <t>Licencias de Windows</t>
  </si>
  <si>
    <t>Licencias de Windows para los escritorios virtuales</t>
  </si>
  <si>
    <t>Windows</t>
  </si>
  <si>
    <t>100</t>
  </si>
  <si>
    <t>GESTIÓN DEL TALENTO HUMANO</t>
  </si>
  <si>
    <t>Escanner Hp ScanJet 3000 $1.939.000</t>
  </si>
  <si>
    <t xml:space="preserve">Escanner Hp ScanJet 3000 </t>
  </si>
  <si>
    <t xml:space="preserve">Impresora  Laserjet Pro Mfp M426dw </t>
  </si>
  <si>
    <t>Laserjet</t>
  </si>
  <si>
    <t>Impresora HP M402DN</t>
  </si>
  <si>
    <t xml:space="preserve">impresora oficina salud ocupacional </t>
  </si>
  <si>
    <t>EQUIPO DE COMUNICACIÓN</t>
  </si>
  <si>
    <t xml:space="preserve">Línea telefónica y aparato telefónico  </t>
  </si>
  <si>
    <t>-</t>
  </si>
  <si>
    <t>Actualización firma digital para consultas de Supervivencia,</t>
  </si>
  <si>
    <t xml:space="preserve"> Actualización firma digital para consultas de Supervivencia,por tres año valor  </t>
  </si>
  <si>
    <t>Archivador de oficina</t>
  </si>
  <si>
    <t xml:space="preserve">sumadora casio DR-120TM </t>
  </si>
  <si>
    <t>casio</t>
  </si>
  <si>
    <t>MANTENIMIENTO</t>
  </si>
  <si>
    <t>VIDEO PROYECTORES</t>
  </si>
  <si>
    <t>Video proyector marca NEC VE303X. Incluye instalación en techo, cableado, wall plate y puesta en funcionamiento. Para aulas de clase.</t>
  </si>
  <si>
    <t>CONTROLADORA DE ACCESO</t>
  </si>
  <si>
    <t>Controladora de acceso de 4 puertas, referencia ACX4</t>
  </si>
  <si>
    <t>Tac</t>
  </si>
  <si>
    <t>TALANQUERA</t>
  </si>
  <si>
    <t>Talanquera de control de ingreso vehicular con loop, fotoceldas de trabajo pesado, para intemperie. Modelo BL229 con capacidad de 20.000 maniobras diarias y 0.6s en apertura y cierre. Incluye loop detector y barrera fotoeléctrica.</t>
  </si>
  <si>
    <t>AUTOMATIC SYSTEM</t>
  </si>
  <si>
    <t>ANDAMIO MODULAR CERTIFICADO</t>
  </si>
  <si>
    <t>Torre de 10m de altura +1m de baranda que permite pararse máximo a 10.5m de altura. Torre con base de 2.07mx2.07m. Acceso interno por medio de escaleras para 2m. Plataformas antideslizantes y drenantes sin puerta de acceso 2.07mx0.32m. Plataformas con puerta de acceso de 2.07m x 0.60m. Barandas de seguridad a 0.5 y 1m en todos los niveles. Pasadores para unión de verticales. Rodapiés para el área de trabajo. Torre para ser anclada a una estructura fija y estable como mínimo a partir y cada 8.28m</t>
  </si>
  <si>
    <t>SAMM</t>
  </si>
  <si>
    <t>PLATAFORMA CON BRAZO ARTICULADO</t>
  </si>
  <si>
    <t>Plataforma con brazo articulado E450AJ para altura máxima de 14 metros, capacidad de carga 227kg, alcance horizontal 7.47 metros, antro total de 2.08 metros, peso 7257 kg, tipo eléctrico.</t>
  </si>
  <si>
    <t>JLG</t>
  </si>
  <si>
    <t>SISTEMA DE DETECCIÓN Y EXTINCIÓN DE INCENDIOS PARA GABINETES</t>
  </si>
  <si>
    <t>Sistema Firetrace con manguera de ruptura a 100°C tipo directo DLP con Novec 1230 de 3M. Para subestación Edificio 1B y subestación Edificio 3.</t>
  </si>
  <si>
    <t>Firetrace y 3M</t>
  </si>
  <si>
    <t xml:space="preserve">PLANEACION </t>
  </si>
  <si>
    <t>Discos duros externos toshiba de 2 Therabyte</t>
  </si>
  <si>
    <t>2 Therabyte</t>
  </si>
  <si>
    <t>Toshiba</t>
  </si>
  <si>
    <t>Mac Pro quad core</t>
  </si>
  <si>
    <t>1087996404</t>
  </si>
  <si>
    <t>Superdrive externo usb de apple- La SuperDrive por USB de Apple</t>
  </si>
  <si>
    <t>Superdrive externo usb de apple- La SuperDrive por USB de Apple, práctica y compacta, se conecta a tu MacBook Pro con pantalla Retina, MacBook Air o Mac mini con un solo cable USB, y te cabe sin problemas en la mochila. Esta unidad permite instalar programas y tanto reproducir como grabar CD y DVD, incluso los de doble capa.</t>
  </si>
  <si>
    <t>Apple</t>
  </si>
  <si>
    <t>Grabador de voz digital con USB integrado</t>
  </si>
  <si>
    <t>Grabador de voz digital con USB integrado, MARCA SONY</t>
  </si>
  <si>
    <t>Con hasta 4 GB de memoria interna, expandible con tarjetas MicroSD (compatible con SDHC y SDXC) y carga rápida mediante el USB integrado, siempre estarás preparado para horas de grabación.</t>
  </si>
  <si>
    <t>·         Graba en MP3/LPCM con un micrófono estéreo de alta sensibilidad</t>
  </si>
  <si>
    <t>·         Hasta 4 GB de almacenamiento integrado, expandible mediante tarjetas MicroSD (SDHC/SDXC)</t>
  </si>
  <si>
    <t>·         Modo de enfoque y de micrófono amplio para adaptarse a conferencias o reun</t>
  </si>
  <si>
    <t>SONY</t>
  </si>
  <si>
    <t>Adobe creative suit 6 design y web premiun</t>
  </si>
  <si>
    <t xml:space="preserve">RECTORÍA </t>
  </si>
  <si>
    <t xml:space="preserve">RECURSOS INFORMÁTICOS Y EDUCATIVOS </t>
  </si>
  <si>
    <t>Audífonos h.ear on calidad de Audio High-Resolution superior ? color negro</t>
  </si>
  <si>
    <t>Audifonos h.ear on</t>
  </si>
  <si>
    <t>MDR-100AAPBCLA</t>
  </si>
  <si>
    <t xml:space="preserve"> h.ear on</t>
  </si>
  <si>
    <t>Diadema ESENSES Grande MH-5700</t>
  </si>
  <si>
    <t>ESENSES</t>
  </si>
  <si>
    <t xml:space="preserve">Pantallas 24p .Resolución  1920 x 1080 full hd </t>
  </si>
  <si>
    <t>Tarjeta de memoria  SD HC I de 32 GB clase 10</t>
  </si>
  <si>
    <t>Tarjeta SD HC I de 32 GB clase 10</t>
  </si>
  <si>
    <t>Kingston_Sandisk_lexar</t>
  </si>
  <si>
    <t>5</t>
  </si>
  <si>
    <t>Trípode Monopie Camara Reflex Jf-6 Negro.</t>
  </si>
  <si>
    <t>Procesador: Intel Core i5 quad core de 3.3 GHz (Turbo Boost de hasta 3.9 GHz) Memoria RAM: 8 GB (dos de 4 GB) de memoria DDR3 de 1867 MHz; cuatro ranuras SO-DIMM, accesibles para el usuario</t>
  </si>
  <si>
    <t>Almacenamiento: Fusion Drive de 2 TB</t>
  </si>
  <si>
    <t>Procesador Gráfico:</t>
  </si>
  <si>
    <t>Procesador gráfico AMD Radeon R9 M395 con 2 GB de memoria GDDR5</t>
  </si>
  <si>
    <t>Pantalla: Retina 5K de 27 pulgadas (diagonal) con tecnología IPS; resolución de 5120 x 2880 compatible con millones de colores</t>
  </si>
  <si>
    <t>Puertos: puerto USB 3 (compatibl</t>
  </si>
  <si>
    <t>Procesador: Intel Xeon a 3.7GHz Quad-Core E5 con 10 MB de caché L3 y TurbBoost de hasta 3.9 GHz, Memoria RAM: 12 GB (tres de 4 GB) de memoria ECC DDR3 de 1866 MHz, Almacenamiento: 256Gb en flash basado en PCIe</t>
  </si>
  <si>
    <t>Procesador Gráfico: Dos procesadores gráficos AMD FirePro D300 con 2 GB de VRAM GDDR5 cada uno 1280 procesadores de flujo Bus de memoria de 256 bits Ancho de banda de memoria de 160 GBps Rendimiento de 2 teraflops</t>
  </si>
  <si>
    <t>Pantalla: Apple Thunderbolt D</t>
  </si>
  <si>
    <t>Disco Duro 3.5" 3TB SATA 6Gb/s NAS</t>
  </si>
  <si>
    <t>Disco Duro 3.5" 3TB SATA 6Gb/s NAS. WD Red 3TB NAS Hard Disk Drive - 5400 RPM SATA 6 Gb/s 64MB Cache 3.5 Inch - REF: WD30EFRX</t>
  </si>
  <si>
    <t>Western Digital</t>
  </si>
  <si>
    <t>Impresora Multifuncional L375 Inalambrica 4 Colores</t>
  </si>
  <si>
    <t>Sistema de Almacenamiento de red y Thunderbolt QNAP TVS-871T</t>
  </si>
  <si>
    <t>Sistema de Almacenamiento de red y Thunderbolt QNAP TVS-871T: CPU TVS-871T-i5-16G: Quad-core Intel® Core? i5-4590S 3.0GHz, TVS-871T-i7-16G: Quad-core Intel® Core? i7-4790S 3.2GHz Floating Point Unit: Yes, Hardware Encryption Engine: Yes (AES-NI). DRAM System memory: 16 GB DDR3 RAM, Memory module pre-installed: 8 GB x2 Total memory slots: 2 SODIMM</t>
  </si>
  <si>
    <t>QNAP</t>
  </si>
  <si>
    <t>Adobe Stock Small anual</t>
  </si>
  <si>
    <t>Adobe</t>
  </si>
  <si>
    <t>Licencia FileMaker Server 14</t>
  </si>
  <si>
    <t xml:space="preserve"> FileMaker</t>
  </si>
  <si>
    <t xml:space="preserve">licencias Adobe Creative cloud </t>
  </si>
  <si>
    <t xml:space="preserve">Licencias Adobe Creative cloud </t>
  </si>
  <si>
    <t>Licencias Project Management Professional</t>
  </si>
  <si>
    <t xml:space="preserve"> Project Management</t>
  </si>
  <si>
    <t>Silla de espaldar alto</t>
  </si>
  <si>
    <t>Silla de oficina de espaldar alto para funcionario del CRIE (Web).</t>
  </si>
  <si>
    <t>Muma</t>
  </si>
  <si>
    <t>Acrobat Pro DC por usuario, incluye servicios en la nube digital.*por dos años</t>
  </si>
  <si>
    <t xml:space="preserve">Renovación de Licencias VIP Education Creative Cloud for teams </t>
  </si>
  <si>
    <t>Renovación de Licencias VIP Education Creative Cloud for teams -</t>
  </si>
  <si>
    <t>Licencia Educativa por usuario, multiplataforma,</t>
  </si>
  <si>
    <t>por dos años. Incluye servicios en la nube *por dos años</t>
  </si>
  <si>
    <t>14</t>
  </si>
  <si>
    <t>RELACIONES INTERNACIONALES</t>
  </si>
  <si>
    <t xml:space="preserve">VICERECTORIA ACADÉMICA </t>
  </si>
  <si>
    <t>Epson PowerLite 1761W WXGA 3LCD Projector, 2600 lumens</t>
  </si>
  <si>
    <t xml:space="preserve">VICERRECTORIA INVESTIGACIONES INNOVACION Y EXTENSIÓN </t>
  </si>
  <si>
    <t>Videobeam</t>
  </si>
  <si>
    <t>Na</t>
  </si>
  <si>
    <t>Computador Tipo I</t>
  </si>
  <si>
    <t>Establecida por la Universidad</t>
  </si>
  <si>
    <t>Ventiladores</t>
  </si>
  <si>
    <t>Acrobat reader</t>
  </si>
  <si>
    <t>Se requiere para convertir archivos en word,  proteger la información de los artículos de los proyectos de investigación</t>
  </si>
  <si>
    <t>ADOBE ACROBAT READER</t>
  </si>
  <si>
    <t>GOLD FIRE</t>
  </si>
  <si>
    <t>SE REQUIERE PAGO DE RENOVACION DE LICENCIA, PARA REALIZAR VIGILANCIA TECNOLOGICA E INTELIGENCIA COMPETITIVA</t>
  </si>
  <si>
    <t>TRIXXX</t>
  </si>
  <si>
    <t xml:space="preserve">VICERRECTORIA RESPONSABILIDAD SOCIAL Y BIENESTAR UNIVERSITARIO </t>
  </si>
  <si>
    <t xml:space="preserve">Proyector </t>
  </si>
  <si>
    <t>Proyector portable-Video beam. Entrada hmi 250 lumes modelo w282 o vy282</t>
  </si>
  <si>
    <t>Escaner</t>
  </si>
  <si>
    <t>Escaner HP</t>
  </si>
  <si>
    <t>Portatil</t>
  </si>
  <si>
    <t xml:space="preserve">Portatil Lenovo mix2-11-Silver 59428526- Windows 8.1 profesional 4ta generación del procesador intel memoria 4G </t>
  </si>
  <si>
    <t xml:space="preserve">SECRETARIA GENERAL            </t>
  </si>
  <si>
    <t>MATERIAL DE APOYO PARA LOGISTICA</t>
  </si>
  <si>
    <t>Ventilador de Torre</t>
  </si>
  <si>
    <t>JURIDICA</t>
  </si>
  <si>
    <t>Ventilador Bionaiere torre BT91</t>
  </si>
  <si>
    <t xml:space="preserve">  Compra de Equipo</t>
  </si>
  <si>
    <t xml:space="preserve"> TOTAL APROBADO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</si>
</sst>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;\(\$#,##0\)"/>
  </numFmts>
  <fonts count="6" x14ac:knownFonts="1">
    <font>
      <sz val="11"/>
      <color theme="1"/>
      <name val="Calibri"/>
    </font>
    <font>
      <b/>
      <sz val="13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FE0F1"/>
      </patternFill>
    </fill>
  </fills>
  <borders count="13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/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/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/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/>
      <diagonal/>
    </border>
    <border>
      <left/>
      <right style="thin">
        <color rgb="FF777777"/>
      </right>
      <top style="thin">
        <color rgb="FF777777"/>
      </top>
      <bottom/>
      <diagonal/>
    </border>
    <border>
      <left style="thin">
        <color rgb="FF777777"/>
      </left>
      <right/>
      <top/>
      <bottom style="thin">
        <color rgb="FF777777"/>
      </bottom>
      <diagonal/>
    </border>
    <border>
      <left/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/>
      <top/>
      <bottom/>
      <diagonal/>
    </border>
    <border>
      <left/>
      <right style="thin">
        <color rgb="FF777777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5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164" fontId="5" fillId="2" borderId="1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3" fontId="0" fillId="0" borderId="0" xfId="0" applyNumberFormat="1"/>
    <xf numFmtId="0" fontId="5" fillId="0" borderId="5" xfId="0" applyFont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164" fontId="0" fillId="0" borderId="0" xfId="0" applyNumberFormat="1"/>
    <xf numFmtId="164" fontId="5" fillId="0" borderId="2" xfId="0" applyNumberFormat="1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horizontal="right" vertical="top" wrapText="1"/>
    </xf>
    <xf numFmtId="164" fontId="5" fillId="0" borderId="3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72"/>
  <sheetViews>
    <sheetView showGridLines="0" tabSelected="1" workbookViewId="0">
      <selection activeCell="B56" sqref="B56:B59"/>
    </sheetView>
  </sheetViews>
  <sheetFormatPr baseColWidth="10" defaultColWidth="37.7109375" defaultRowHeight="15" x14ac:dyDescent="0.25"/>
  <cols>
    <col min="8" max="8" width="24.28515625" customWidth="1"/>
    <col min="9" max="9" width="16.7109375" customWidth="1"/>
    <col min="10" max="10" width="19.42578125" customWidth="1"/>
    <col min="11" max="11" width="16" customWidth="1"/>
  </cols>
  <sheetData>
    <row r="1" spans="1:11" ht="17.25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11" ht="17.25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</row>
    <row r="3" spans="1:11" x14ac:dyDescent="0.25">
      <c r="A3" s="29" t="s">
        <v>501</v>
      </c>
      <c r="B3" s="29"/>
      <c r="C3" s="29"/>
      <c r="D3" s="29"/>
      <c r="E3" s="29"/>
      <c r="F3" s="29"/>
      <c r="G3" s="29"/>
      <c r="H3" s="29"/>
      <c r="I3" s="29"/>
    </row>
    <row r="4" spans="1:11" x14ac:dyDescent="0.25">
      <c r="A4" s="30" t="s">
        <v>1</v>
      </c>
      <c r="B4" s="30"/>
      <c r="C4" s="30"/>
      <c r="D4" s="30"/>
      <c r="E4" s="30"/>
      <c r="F4" s="30"/>
      <c r="G4" s="30"/>
      <c r="H4" s="30"/>
      <c r="I4" s="30"/>
    </row>
    <row r="5" spans="1:11" x14ac:dyDescent="0.25">
      <c r="A5" s="31" t="s">
        <v>1</v>
      </c>
      <c r="B5" s="31"/>
      <c r="C5" s="31"/>
      <c r="D5" s="31"/>
      <c r="E5" s="31"/>
      <c r="F5" s="31"/>
      <c r="G5" s="31"/>
      <c r="H5" s="31"/>
      <c r="I5" s="31"/>
    </row>
    <row r="6" spans="1:11" x14ac:dyDescent="0.25">
      <c r="A6" s="31"/>
      <c r="B6" s="31"/>
      <c r="C6" s="31"/>
      <c r="D6" s="31"/>
      <c r="E6" s="31"/>
      <c r="F6" s="31"/>
      <c r="G6" s="31"/>
      <c r="H6" s="31"/>
      <c r="I6" s="31"/>
    </row>
    <row r="7" spans="1:11" x14ac:dyDescent="0.25">
      <c r="A7" s="22" t="s">
        <v>3</v>
      </c>
      <c r="B7" s="21" t="s">
        <v>4</v>
      </c>
      <c r="C7" s="21"/>
      <c r="D7" s="21"/>
      <c r="E7" s="21"/>
      <c r="F7" s="21"/>
      <c r="G7" s="21"/>
      <c r="H7" s="21"/>
      <c r="I7" s="21"/>
    </row>
    <row r="8" spans="1:11" x14ac:dyDescent="0.25">
      <c r="A8" s="31" t="s">
        <v>1</v>
      </c>
      <c r="B8" s="31"/>
      <c r="C8" s="31"/>
      <c r="D8" s="31"/>
      <c r="E8" s="31"/>
      <c r="F8" s="31"/>
      <c r="G8" s="31"/>
      <c r="H8" s="31"/>
      <c r="I8" s="31"/>
    </row>
    <row r="9" spans="1:11" ht="24" customHeight="1" x14ac:dyDescent="0.25">
      <c r="A9" s="19" t="s">
        <v>5</v>
      </c>
      <c r="B9" s="20" t="s">
        <v>6</v>
      </c>
      <c r="C9" s="19" t="s">
        <v>7</v>
      </c>
      <c r="D9" s="19" t="s">
        <v>8</v>
      </c>
      <c r="E9" s="19" t="s">
        <v>9</v>
      </c>
      <c r="F9" s="19" t="s">
        <v>10</v>
      </c>
      <c r="G9" s="19" t="s">
        <v>11</v>
      </c>
      <c r="H9" s="19" t="s">
        <v>12</v>
      </c>
      <c r="I9" s="19" t="s">
        <v>13</v>
      </c>
      <c r="J9" s="19" t="s">
        <v>14</v>
      </c>
      <c r="K9" s="19" t="s">
        <v>502</v>
      </c>
    </row>
    <row r="10" spans="1:11" hidden="1" x14ac:dyDescent="0.25">
      <c r="A10" s="2" t="s">
        <v>15</v>
      </c>
      <c r="B10" s="17" t="s">
        <v>16</v>
      </c>
      <c r="C10" s="2" t="s">
        <v>17</v>
      </c>
      <c r="D10" s="2" t="s">
        <v>18</v>
      </c>
      <c r="E10" s="3"/>
      <c r="F10" s="2" t="s">
        <v>19</v>
      </c>
      <c r="G10" s="2" t="s">
        <v>20</v>
      </c>
      <c r="H10" s="4">
        <v>2299000</v>
      </c>
      <c r="I10" s="5" t="s">
        <v>21</v>
      </c>
      <c r="J10" s="4">
        <f t="shared" ref="J10:J34" si="0">+H10*I10</f>
        <v>2299000</v>
      </c>
      <c r="K10" s="4">
        <v>2299000</v>
      </c>
    </row>
    <row r="11" spans="1:11" hidden="1" x14ac:dyDescent="0.25">
      <c r="A11" s="32" t="s">
        <v>15</v>
      </c>
      <c r="B11" s="34" t="s">
        <v>16</v>
      </c>
      <c r="C11" s="32" t="s">
        <v>17</v>
      </c>
      <c r="D11" s="32" t="s">
        <v>18</v>
      </c>
      <c r="E11" s="36" t="s">
        <v>1</v>
      </c>
      <c r="F11" s="6" t="s">
        <v>23</v>
      </c>
      <c r="G11" s="32" t="s">
        <v>23</v>
      </c>
      <c r="H11" s="24">
        <v>1419000</v>
      </c>
      <c r="I11" s="38" t="s">
        <v>21</v>
      </c>
      <c r="J11" s="24">
        <f t="shared" si="0"/>
        <v>1419000</v>
      </c>
      <c r="K11" s="24">
        <v>1419000</v>
      </c>
    </row>
    <row r="12" spans="1:11" hidden="1" x14ac:dyDescent="0.25">
      <c r="A12" s="33"/>
      <c r="B12" s="35"/>
      <c r="C12" s="33"/>
      <c r="D12" s="33"/>
      <c r="E12" s="37"/>
      <c r="F12" s="7" t="s">
        <v>24</v>
      </c>
      <c r="G12" s="33"/>
      <c r="H12" s="26"/>
      <c r="I12" s="39"/>
      <c r="J12" s="26">
        <f t="shared" si="0"/>
        <v>0</v>
      </c>
      <c r="K12" s="26">
        <v>1419000</v>
      </c>
    </row>
    <row r="13" spans="1:11" hidden="1" x14ac:dyDescent="0.25">
      <c r="A13" s="2" t="s">
        <v>15</v>
      </c>
      <c r="B13" s="17" t="s">
        <v>16</v>
      </c>
      <c r="C13" s="2" t="s">
        <v>17</v>
      </c>
      <c r="D13" s="2" t="s">
        <v>25</v>
      </c>
      <c r="E13" s="3"/>
      <c r="F13" s="2" t="s">
        <v>26</v>
      </c>
      <c r="G13" s="2" t="s">
        <v>27</v>
      </c>
      <c r="H13" s="4">
        <v>650000</v>
      </c>
      <c r="I13" s="5" t="s">
        <v>21</v>
      </c>
      <c r="J13" s="4">
        <f t="shared" si="0"/>
        <v>650000</v>
      </c>
      <c r="K13" s="4">
        <v>650000</v>
      </c>
    </row>
    <row r="14" spans="1:11" hidden="1" x14ac:dyDescent="0.25">
      <c r="A14" s="2" t="s">
        <v>15</v>
      </c>
      <c r="B14" s="17" t="s">
        <v>16</v>
      </c>
      <c r="C14" s="2" t="s">
        <v>17</v>
      </c>
      <c r="D14" s="2" t="s">
        <v>28</v>
      </c>
      <c r="E14" s="3"/>
      <c r="F14" s="2" t="s">
        <v>28</v>
      </c>
      <c r="G14" s="2" t="s">
        <v>29</v>
      </c>
      <c r="H14" s="4">
        <v>2299000</v>
      </c>
      <c r="I14" s="5" t="s">
        <v>21</v>
      </c>
      <c r="J14" s="4">
        <f t="shared" si="0"/>
        <v>2299000</v>
      </c>
      <c r="K14" s="4">
        <v>2299000</v>
      </c>
    </row>
    <row r="15" spans="1:11" hidden="1" x14ac:dyDescent="0.25">
      <c r="A15" s="2" t="s">
        <v>15</v>
      </c>
      <c r="B15" s="17" t="s">
        <v>16</v>
      </c>
      <c r="C15" s="2" t="s">
        <v>30</v>
      </c>
      <c r="D15" s="2" t="s">
        <v>31</v>
      </c>
      <c r="E15" s="3"/>
      <c r="F15" s="2" t="s">
        <v>31</v>
      </c>
      <c r="G15" s="2" t="s">
        <v>32</v>
      </c>
      <c r="H15" s="4">
        <v>489000</v>
      </c>
      <c r="I15" s="5" t="s">
        <v>21</v>
      </c>
      <c r="J15" s="4">
        <f t="shared" si="0"/>
        <v>489000</v>
      </c>
      <c r="K15" s="4">
        <v>489000</v>
      </c>
    </row>
    <row r="16" spans="1:11" hidden="1" x14ac:dyDescent="0.25">
      <c r="A16" s="2" t="s">
        <v>15</v>
      </c>
      <c r="B16" s="17" t="s">
        <v>16</v>
      </c>
      <c r="C16" s="2" t="s">
        <v>30</v>
      </c>
      <c r="D16" s="2" t="s">
        <v>31</v>
      </c>
      <c r="E16" s="3"/>
      <c r="F16" s="2" t="s">
        <v>31</v>
      </c>
      <c r="G16" s="2" t="s">
        <v>33</v>
      </c>
      <c r="H16" s="4">
        <v>525000</v>
      </c>
      <c r="I16" s="5" t="s">
        <v>34</v>
      </c>
      <c r="J16" s="4">
        <f t="shared" si="0"/>
        <v>1050000</v>
      </c>
      <c r="K16" s="4">
        <v>1050000</v>
      </c>
    </row>
    <row r="17" spans="1:11" hidden="1" x14ac:dyDescent="0.25">
      <c r="A17" s="2" t="s">
        <v>15</v>
      </c>
      <c r="B17" s="17" t="s">
        <v>35</v>
      </c>
      <c r="C17" s="2" t="s">
        <v>41</v>
      </c>
      <c r="D17" s="2" t="s">
        <v>42</v>
      </c>
      <c r="E17" s="2" t="s">
        <v>43</v>
      </c>
      <c r="F17" s="3"/>
      <c r="G17" s="2" t="s">
        <v>44</v>
      </c>
      <c r="H17" s="4">
        <v>194900</v>
      </c>
      <c r="I17" s="5" t="s">
        <v>45</v>
      </c>
      <c r="J17" s="4">
        <f t="shared" si="0"/>
        <v>2533700</v>
      </c>
      <c r="K17" s="4">
        <f t="shared" ref="K17:K67" si="1">+J17</f>
        <v>2533700</v>
      </c>
    </row>
    <row r="18" spans="1:11" ht="21" hidden="1" x14ac:dyDescent="0.25">
      <c r="A18" s="2" t="s">
        <v>15</v>
      </c>
      <c r="B18" s="17" t="s">
        <v>46</v>
      </c>
      <c r="C18" s="2" t="s">
        <v>36</v>
      </c>
      <c r="D18" s="2" t="s">
        <v>37</v>
      </c>
      <c r="E18" s="2" t="s">
        <v>38</v>
      </c>
      <c r="F18" s="3"/>
      <c r="G18" s="2" t="s">
        <v>39</v>
      </c>
      <c r="H18" s="4">
        <v>2700000</v>
      </c>
      <c r="I18" s="5" t="s">
        <v>40</v>
      </c>
      <c r="J18" s="4">
        <f t="shared" si="0"/>
        <v>10800000</v>
      </c>
      <c r="K18" s="4">
        <f t="shared" si="1"/>
        <v>10800000</v>
      </c>
    </row>
    <row r="19" spans="1:11" ht="21" hidden="1" x14ac:dyDescent="0.25">
      <c r="A19" s="2" t="s">
        <v>15</v>
      </c>
      <c r="B19" s="17" t="s">
        <v>46</v>
      </c>
      <c r="C19" s="2" t="s">
        <v>17</v>
      </c>
      <c r="D19" s="2" t="s">
        <v>47</v>
      </c>
      <c r="E19" s="2" t="s">
        <v>48</v>
      </c>
      <c r="F19" s="3"/>
      <c r="G19" s="2" t="s">
        <v>49</v>
      </c>
      <c r="H19" s="4">
        <v>2380280</v>
      </c>
      <c r="I19" s="5" t="s">
        <v>21</v>
      </c>
      <c r="J19" s="4">
        <f t="shared" si="0"/>
        <v>2380280</v>
      </c>
      <c r="K19" s="4">
        <f t="shared" si="1"/>
        <v>2380280</v>
      </c>
    </row>
    <row r="20" spans="1:11" ht="21" hidden="1" x14ac:dyDescent="0.25">
      <c r="A20" s="2" t="s">
        <v>15</v>
      </c>
      <c r="B20" s="17" t="s">
        <v>46</v>
      </c>
      <c r="C20" s="2" t="s">
        <v>17</v>
      </c>
      <c r="D20" s="2" t="s">
        <v>47</v>
      </c>
      <c r="E20" s="2" t="s">
        <v>50</v>
      </c>
      <c r="F20" s="3"/>
      <c r="G20" s="2" t="s">
        <v>51</v>
      </c>
      <c r="H20" s="4">
        <v>2495456</v>
      </c>
      <c r="I20" s="5" t="s">
        <v>52</v>
      </c>
      <c r="J20" s="4">
        <f t="shared" si="0"/>
        <v>7486368</v>
      </c>
      <c r="K20" s="4">
        <f t="shared" si="1"/>
        <v>7486368</v>
      </c>
    </row>
    <row r="21" spans="1:11" hidden="1" x14ac:dyDescent="0.25">
      <c r="A21" s="2" t="s">
        <v>15</v>
      </c>
      <c r="B21" s="17" t="s">
        <v>46</v>
      </c>
      <c r="C21" s="2" t="s">
        <v>17</v>
      </c>
      <c r="D21" s="2" t="s">
        <v>53</v>
      </c>
      <c r="E21" s="2" t="s">
        <v>54</v>
      </c>
      <c r="F21" s="3"/>
      <c r="G21" s="2" t="s">
        <v>55</v>
      </c>
      <c r="H21" s="4">
        <v>3787060</v>
      </c>
      <c r="I21" s="5" t="s">
        <v>21</v>
      </c>
      <c r="J21" s="4">
        <f t="shared" si="0"/>
        <v>3787060</v>
      </c>
      <c r="K21" s="4">
        <f t="shared" si="1"/>
        <v>3787060</v>
      </c>
    </row>
    <row r="22" spans="1:11" hidden="1" x14ac:dyDescent="0.25">
      <c r="A22" s="2" t="s">
        <v>15</v>
      </c>
      <c r="B22" s="17" t="s">
        <v>46</v>
      </c>
      <c r="C22" s="2" t="s">
        <v>17</v>
      </c>
      <c r="D22" s="2" t="s">
        <v>56</v>
      </c>
      <c r="E22" s="2" t="s">
        <v>57</v>
      </c>
      <c r="F22" s="3"/>
      <c r="G22" s="2" t="s">
        <v>58</v>
      </c>
      <c r="H22" s="4">
        <v>200185</v>
      </c>
      <c r="I22" s="5" t="s">
        <v>21</v>
      </c>
      <c r="J22" s="4">
        <f t="shared" si="0"/>
        <v>200185</v>
      </c>
      <c r="K22" s="4">
        <f t="shared" si="1"/>
        <v>200185</v>
      </c>
    </row>
    <row r="23" spans="1:11" hidden="1" x14ac:dyDescent="0.25">
      <c r="A23" s="2" t="s">
        <v>15</v>
      </c>
      <c r="B23" s="17" t="s">
        <v>46</v>
      </c>
      <c r="C23" s="2" t="s">
        <v>41</v>
      </c>
      <c r="D23" s="2" t="s">
        <v>42</v>
      </c>
      <c r="E23" s="2" t="s">
        <v>61</v>
      </c>
      <c r="F23" s="3"/>
      <c r="G23" s="2" t="s">
        <v>44</v>
      </c>
      <c r="H23" s="4">
        <v>239900</v>
      </c>
      <c r="I23" s="5" t="s">
        <v>62</v>
      </c>
      <c r="J23" s="4">
        <f t="shared" si="0"/>
        <v>2878800</v>
      </c>
      <c r="K23" s="4">
        <f t="shared" si="1"/>
        <v>2878800</v>
      </c>
    </row>
    <row r="24" spans="1:11" hidden="1" x14ac:dyDescent="0.25">
      <c r="A24" s="2" t="s">
        <v>15</v>
      </c>
      <c r="B24" s="17" t="s">
        <v>63</v>
      </c>
      <c r="C24" s="2" t="s">
        <v>36</v>
      </c>
      <c r="D24" s="2" t="s">
        <v>64</v>
      </c>
      <c r="E24" s="3"/>
      <c r="F24" s="2" t="s">
        <v>65</v>
      </c>
      <c r="G24" s="2" t="s">
        <v>66</v>
      </c>
      <c r="H24" s="4">
        <v>1900000</v>
      </c>
      <c r="I24" s="5" t="s">
        <v>21</v>
      </c>
      <c r="J24" s="4">
        <f t="shared" si="0"/>
        <v>1900000</v>
      </c>
      <c r="K24" s="4">
        <f t="shared" si="1"/>
        <v>1900000</v>
      </c>
    </row>
    <row r="25" spans="1:11" ht="21" hidden="1" x14ac:dyDescent="0.25">
      <c r="A25" s="2" t="s">
        <v>15</v>
      </c>
      <c r="B25" s="17" t="s">
        <v>63</v>
      </c>
      <c r="C25" s="2" t="s">
        <v>36</v>
      </c>
      <c r="D25" s="2" t="s">
        <v>37</v>
      </c>
      <c r="E25" s="2" t="s">
        <v>38</v>
      </c>
      <c r="F25" s="3"/>
      <c r="G25" s="2" t="s">
        <v>39</v>
      </c>
      <c r="H25" s="4">
        <v>2700000</v>
      </c>
      <c r="I25" s="5" t="s">
        <v>52</v>
      </c>
      <c r="J25" s="4">
        <f t="shared" si="0"/>
        <v>8100000</v>
      </c>
      <c r="K25" s="4">
        <f t="shared" si="1"/>
        <v>8100000</v>
      </c>
    </row>
    <row r="26" spans="1:11" hidden="1" x14ac:dyDescent="0.25">
      <c r="A26" s="2" t="s">
        <v>15</v>
      </c>
      <c r="B26" s="17" t="s">
        <v>63</v>
      </c>
      <c r="C26" s="2" t="s">
        <v>17</v>
      </c>
      <c r="D26" s="2" t="s">
        <v>53</v>
      </c>
      <c r="E26" s="2" t="s">
        <v>54</v>
      </c>
      <c r="F26" s="3"/>
      <c r="G26" s="2" t="s">
        <v>55</v>
      </c>
      <c r="H26" s="4">
        <v>3787060</v>
      </c>
      <c r="I26" s="5" t="s">
        <v>21</v>
      </c>
      <c r="J26" s="4">
        <f t="shared" si="0"/>
        <v>3787060</v>
      </c>
      <c r="K26" s="4">
        <f t="shared" si="1"/>
        <v>3787060</v>
      </c>
    </row>
    <row r="27" spans="1:11" ht="21" hidden="1" x14ac:dyDescent="0.25">
      <c r="A27" s="2" t="s">
        <v>15</v>
      </c>
      <c r="B27" s="17" t="s">
        <v>67</v>
      </c>
      <c r="C27" s="2" t="s">
        <v>36</v>
      </c>
      <c r="D27" s="2" t="s">
        <v>37</v>
      </c>
      <c r="E27" s="2" t="s">
        <v>68</v>
      </c>
      <c r="F27" s="3"/>
      <c r="G27" s="2" t="s">
        <v>39</v>
      </c>
      <c r="H27" s="4">
        <v>1900000</v>
      </c>
      <c r="I27" s="5" t="s">
        <v>34</v>
      </c>
      <c r="J27" s="4">
        <f t="shared" si="0"/>
        <v>3800000</v>
      </c>
      <c r="K27" s="4">
        <f t="shared" si="1"/>
        <v>3800000</v>
      </c>
    </row>
    <row r="28" spans="1:11" hidden="1" x14ac:dyDescent="0.25">
      <c r="A28" s="2" t="s">
        <v>15</v>
      </c>
      <c r="B28" s="17" t="s">
        <v>67</v>
      </c>
      <c r="C28" s="2" t="s">
        <v>41</v>
      </c>
      <c r="D28" s="2" t="s">
        <v>42</v>
      </c>
      <c r="E28" s="2" t="s">
        <v>61</v>
      </c>
      <c r="F28" s="3"/>
      <c r="G28" s="2" t="s">
        <v>44</v>
      </c>
      <c r="H28" s="4">
        <v>239900</v>
      </c>
      <c r="I28" s="5" t="s">
        <v>52</v>
      </c>
      <c r="J28" s="4">
        <f t="shared" si="0"/>
        <v>719700</v>
      </c>
      <c r="K28" s="4">
        <f t="shared" si="1"/>
        <v>719700</v>
      </c>
    </row>
    <row r="29" spans="1:11" hidden="1" x14ac:dyDescent="0.25">
      <c r="A29" s="2" t="s">
        <v>15</v>
      </c>
      <c r="B29" s="17" t="s">
        <v>69</v>
      </c>
      <c r="C29" s="2" t="s">
        <v>36</v>
      </c>
      <c r="D29" s="2" t="s">
        <v>70</v>
      </c>
      <c r="E29" s="3"/>
      <c r="F29" s="2" t="s">
        <v>71</v>
      </c>
      <c r="G29" s="2" t="s">
        <v>72</v>
      </c>
      <c r="H29" s="4">
        <v>150000</v>
      </c>
      <c r="I29" s="5" t="s">
        <v>40</v>
      </c>
      <c r="J29" s="4">
        <f t="shared" si="0"/>
        <v>600000</v>
      </c>
      <c r="K29" s="4">
        <f t="shared" si="1"/>
        <v>600000</v>
      </c>
    </row>
    <row r="30" spans="1:11" hidden="1" x14ac:dyDescent="0.25">
      <c r="A30" s="2" t="s">
        <v>15</v>
      </c>
      <c r="B30" s="17" t="s">
        <v>69</v>
      </c>
      <c r="C30" s="2" t="s">
        <v>36</v>
      </c>
      <c r="D30" s="2" t="s">
        <v>73</v>
      </c>
      <c r="E30" s="3"/>
      <c r="F30" s="2" t="s">
        <v>74</v>
      </c>
      <c r="G30" s="2" t="s">
        <v>75</v>
      </c>
      <c r="H30" s="4">
        <v>218000</v>
      </c>
      <c r="I30" s="5" t="s">
        <v>34</v>
      </c>
      <c r="J30" s="4">
        <f t="shared" si="0"/>
        <v>436000</v>
      </c>
      <c r="K30" s="4">
        <f t="shared" si="1"/>
        <v>436000</v>
      </c>
    </row>
    <row r="31" spans="1:11" hidden="1" x14ac:dyDescent="0.25">
      <c r="A31" s="2" t="s">
        <v>15</v>
      </c>
      <c r="B31" s="17" t="s">
        <v>69</v>
      </c>
      <c r="C31" s="2" t="s">
        <v>36</v>
      </c>
      <c r="D31" s="2" t="s">
        <v>76</v>
      </c>
      <c r="E31" s="3"/>
      <c r="F31" s="2" t="s">
        <v>77</v>
      </c>
      <c r="G31" s="2" t="s">
        <v>72</v>
      </c>
      <c r="H31" s="4">
        <v>1000000</v>
      </c>
      <c r="I31" s="5" t="s">
        <v>21</v>
      </c>
      <c r="J31" s="4">
        <f t="shared" si="0"/>
        <v>1000000</v>
      </c>
      <c r="K31" s="4">
        <f t="shared" si="1"/>
        <v>1000000</v>
      </c>
    </row>
    <row r="32" spans="1:11" hidden="1" x14ac:dyDescent="0.25">
      <c r="A32" s="2" t="s">
        <v>15</v>
      </c>
      <c r="B32" s="17" t="s">
        <v>69</v>
      </c>
      <c r="C32" s="2" t="s">
        <v>36</v>
      </c>
      <c r="D32" s="2" t="s">
        <v>78</v>
      </c>
      <c r="E32" s="3"/>
      <c r="F32" s="2" t="s">
        <v>79</v>
      </c>
      <c r="G32" s="2" t="s">
        <v>80</v>
      </c>
      <c r="H32" s="4">
        <v>180000</v>
      </c>
      <c r="I32" s="5" t="s">
        <v>81</v>
      </c>
      <c r="J32" s="4">
        <f t="shared" si="0"/>
        <v>3600000</v>
      </c>
      <c r="K32" s="4">
        <f t="shared" si="1"/>
        <v>3600000</v>
      </c>
    </row>
    <row r="33" spans="1:11" hidden="1" x14ac:dyDescent="0.25">
      <c r="A33" s="2" t="s">
        <v>15</v>
      </c>
      <c r="B33" s="17" t="s">
        <v>69</v>
      </c>
      <c r="C33" s="2" t="s">
        <v>36</v>
      </c>
      <c r="D33" s="2" t="s">
        <v>82</v>
      </c>
      <c r="E33" s="3"/>
      <c r="F33" s="2" t="s">
        <v>82</v>
      </c>
      <c r="G33" s="2" t="s">
        <v>83</v>
      </c>
      <c r="H33" s="4">
        <v>200000</v>
      </c>
      <c r="I33" s="5" t="s">
        <v>34</v>
      </c>
      <c r="J33" s="4">
        <f t="shared" si="0"/>
        <v>400000</v>
      </c>
      <c r="K33" s="4">
        <f t="shared" si="1"/>
        <v>400000</v>
      </c>
    </row>
    <row r="34" spans="1:11" hidden="1" x14ac:dyDescent="0.25">
      <c r="A34" s="2" t="s">
        <v>15</v>
      </c>
      <c r="B34" s="17" t="s">
        <v>69</v>
      </c>
      <c r="C34" s="2" t="s">
        <v>36</v>
      </c>
      <c r="D34" s="2" t="s">
        <v>84</v>
      </c>
      <c r="E34" s="3"/>
      <c r="F34" s="2" t="s">
        <v>84</v>
      </c>
      <c r="G34" s="2" t="s">
        <v>85</v>
      </c>
      <c r="H34" s="4">
        <v>100000</v>
      </c>
      <c r="I34" s="5" t="s">
        <v>81</v>
      </c>
      <c r="J34" s="4">
        <f t="shared" si="0"/>
        <v>2000000</v>
      </c>
      <c r="K34" s="4">
        <f t="shared" si="1"/>
        <v>2000000</v>
      </c>
    </row>
    <row r="35" spans="1:11" ht="21" hidden="1" x14ac:dyDescent="0.25">
      <c r="A35" s="2" t="s">
        <v>15</v>
      </c>
      <c r="B35" s="17" t="s">
        <v>86</v>
      </c>
      <c r="C35" s="2" t="s">
        <v>17</v>
      </c>
      <c r="D35" s="2" t="s">
        <v>47</v>
      </c>
      <c r="E35" s="2" t="s">
        <v>48</v>
      </c>
      <c r="F35" s="3"/>
      <c r="G35" s="2" t="s">
        <v>49</v>
      </c>
      <c r="H35" s="4">
        <v>2380280</v>
      </c>
      <c r="I35" s="5">
        <v>10</v>
      </c>
      <c r="J35" s="4">
        <f>+H35*I35</f>
        <v>23802800</v>
      </c>
      <c r="K35" s="4">
        <f t="shared" si="1"/>
        <v>23802800</v>
      </c>
    </row>
    <row r="36" spans="1:11" ht="21" hidden="1" x14ac:dyDescent="0.25">
      <c r="A36" s="2" t="s">
        <v>15</v>
      </c>
      <c r="B36" s="17" t="s">
        <v>88</v>
      </c>
      <c r="C36" s="2" t="s">
        <v>17</v>
      </c>
      <c r="D36" s="2" t="s">
        <v>47</v>
      </c>
      <c r="E36" s="2" t="s">
        <v>48</v>
      </c>
      <c r="F36" s="3"/>
      <c r="G36" s="2" t="s">
        <v>49</v>
      </c>
      <c r="H36" s="4">
        <v>2380280</v>
      </c>
      <c r="I36" s="5" t="s">
        <v>62</v>
      </c>
      <c r="J36" s="4">
        <f t="shared" ref="J36:J91" si="2">+H36*I36</f>
        <v>28563360</v>
      </c>
      <c r="K36" s="4">
        <f t="shared" si="1"/>
        <v>28563360</v>
      </c>
    </row>
    <row r="37" spans="1:11" ht="21" hidden="1" x14ac:dyDescent="0.25">
      <c r="A37" s="2" t="s">
        <v>15</v>
      </c>
      <c r="B37" s="17" t="s">
        <v>89</v>
      </c>
      <c r="C37" s="2" t="s">
        <v>17</v>
      </c>
      <c r="D37" s="2" t="s">
        <v>47</v>
      </c>
      <c r="E37" s="2" t="s">
        <v>48</v>
      </c>
      <c r="F37" s="3"/>
      <c r="G37" s="2" t="s">
        <v>49</v>
      </c>
      <c r="H37" s="4">
        <v>2380280</v>
      </c>
      <c r="I37" s="5" t="s">
        <v>87</v>
      </c>
      <c r="J37" s="4">
        <f t="shared" si="2"/>
        <v>23802800</v>
      </c>
      <c r="K37" s="4">
        <f t="shared" si="1"/>
        <v>23802800</v>
      </c>
    </row>
    <row r="38" spans="1:11" ht="31.5" hidden="1" x14ac:dyDescent="0.25">
      <c r="A38" s="2" t="s">
        <v>15</v>
      </c>
      <c r="B38" s="17" t="s">
        <v>89</v>
      </c>
      <c r="C38" s="2" t="s">
        <v>41</v>
      </c>
      <c r="D38" s="2" t="s">
        <v>90</v>
      </c>
      <c r="E38" s="3"/>
      <c r="F38" s="2" t="s">
        <v>91</v>
      </c>
      <c r="G38" s="2" t="s">
        <v>92</v>
      </c>
      <c r="H38" s="4">
        <v>3600000</v>
      </c>
      <c r="I38" s="5" t="s">
        <v>52</v>
      </c>
      <c r="J38" s="4">
        <f t="shared" si="2"/>
        <v>10800000</v>
      </c>
      <c r="K38" s="4">
        <f t="shared" si="1"/>
        <v>10800000</v>
      </c>
    </row>
    <row r="39" spans="1:11" ht="52.5" hidden="1" x14ac:dyDescent="0.25">
      <c r="A39" s="32" t="s">
        <v>15</v>
      </c>
      <c r="B39" s="34" t="s">
        <v>89</v>
      </c>
      <c r="C39" s="32" t="s">
        <v>41</v>
      </c>
      <c r="D39" s="32" t="s">
        <v>93</v>
      </c>
      <c r="E39" s="36" t="s">
        <v>1</v>
      </c>
      <c r="F39" s="6" t="s">
        <v>94</v>
      </c>
      <c r="G39" s="32" t="s">
        <v>96</v>
      </c>
      <c r="H39" s="24">
        <v>2500000</v>
      </c>
      <c r="I39" s="38" t="s">
        <v>21</v>
      </c>
      <c r="J39" s="24">
        <f t="shared" si="2"/>
        <v>2500000</v>
      </c>
      <c r="K39" s="24">
        <f t="shared" si="1"/>
        <v>2500000</v>
      </c>
    </row>
    <row r="40" spans="1:11" x14ac:dyDescent="0.25">
      <c r="A40" s="33"/>
      <c r="B40" s="35"/>
      <c r="C40" s="33"/>
      <c r="D40" s="33"/>
      <c r="E40" s="37"/>
      <c r="F40" s="7" t="s">
        <v>95</v>
      </c>
      <c r="G40" s="33"/>
      <c r="H40" s="26"/>
      <c r="I40" s="39"/>
      <c r="J40" s="26">
        <f t="shared" si="2"/>
        <v>0</v>
      </c>
      <c r="K40" s="26">
        <f t="shared" si="1"/>
        <v>0</v>
      </c>
    </row>
    <row r="41" spans="1:11" hidden="1" x14ac:dyDescent="0.25">
      <c r="A41" s="2" t="s">
        <v>15</v>
      </c>
      <c r="B41" s="17" t="s">
        <v>89</v>
      </c>
      <c r="C41" s="2" t="s">
        <v>41</v>
      </c>
      <c r="D41" s="2" t="s">
        <v>97</v>
      </c>
      <c r="E41" s="3"/>
      <c r="F41" s="2" t="s">
        <v>98</v>
      </c>
      <c r="G41" s="2" t="s">
        <v>99</v>
      </c>
      <c r="H41" s="4">
        <v>900000</v>
      </c>
      <c r="I41" s="5" t="s">
        <v>52</v>
      </c>
      <c r="J41" s="4">
        <f t="shared" si="2"/>
        <v>2700000</v>
      </c>
      <c r="K41" s="4">
        <f t="shared" si="1"/>
        <v>2700000</v>
      </c>
    </row>
    <row r="42" spans="1:11" ht="52.5" hidden="1" x14ac:dyDescent="0.25">
      <c r="A42" s="2" t="s">
        <v>15</v>
      </c>
      <c r="B42" s="17" t="s">
        <v>89</v>
      </c>
      <c r="C42" s="2" t="s">
        <v>41</v>
      </c>
      <c r="D42" s="2" t="s">
        <v>101</v>
      </c>
      <c r="E42" s="3"/>
      <c r="F42" s="2" t="s">
        <v>102</v>
      </c>
      <c r="G42" s="2" t="s">
        <v>103</v>
      </c>
      <c r="H42" s="4">
        <v>3000000</v>
      </c>
      <c r="I42" s="5" t="s">
        <v>21</v>
      </c>
      <c r="J42" s="4">
        <f t="shared" si="2"/>
        <v>3000000</v>
      </c>
      <c r="K42" s="4">
        <f t="shared" si="1"/>
        <v>3000000</v>
      </c>
    </row>
    <row r="43" spans="1:11" hidden="1" x14ac:dyDescent="0.25">
      <c r="A43" s="2" t="s">
        <v>15</v>
      </c>
      <c r="B43" s="17" t="s">
        <v>89</v>
      </c>
      <c r="C43" s="2" t="s">
        <v>30</v>
      </c>
      <c r="D43" s="2" t="s">
        <v>104</v>
      </c>
      <c r="E43" s="3"/>
      <c r="F43" s="2" t="s">
        <v>105</v>
      </c>
      <c r="G43" s="2" t="s">
        <v>106</v>
      </c>
      <c r="H43" s="4">
        <v>2000000</v>
      </c>
      <c r="I43" s="5" t="s">
        <v>21</v>
      </c>
      <c r="J43" s="4">
        <f t="shared" si="2"/>
        <v>2000000</v>
      </c>
      <c r="K43" s="4">
        <f t="shared" si="1"/>
        <v>2000000</v>
      </c>
    </row>
    <row r="44" spans="1:11" ht="21" hidden="1" x14ac:dyDescent="0.25">
      <c r="A44" s="2" t="s">
        <v>15</v>
      </c>
      <c r="B44" s="17" t="s">
        <v>107</v>
      </c>
      <c r="C44" s="2" t="s">
        <v>17</v>
      </c>
      <c r="D44" s="2" t="s">
        <v>47</v>
      </c>
      <c r="E44" s="2" t="s">
        <v>48</v>
      </c>
      <c r="F44" s="3"/>
      <c r="G44" s="2" t="s">
        <v>49</v>
      </c>
      <c r="H44" s="4">
        <v>2380280</v>
      </c>
      <c r="I44" s="5" t="s">
        <v>62</v>
      </c>
      <c r="J44" s="4">
        <f t="shared" si="2"/>
        <v>28563360</v>
      </c>
      <c r="K44" s="4">
        <f t="shared" si="1"/>
        <v>28563360</v>
      </c>
    </row>
    <row r="45" spans="1:11" hidden="1" x14ac:dyDescent="0.25">
      <c r="A45" s="2" t="s">
        <v>15</v>
      </c>
      <c r="B45" s="17" t="s">
        <v>107</v>
      </c>
      <c r="C45" s="2" t="s">
        <v>17</v>
      </c>
      <c r="D45" s="2" t="s">
        <v>53</v>
      </c>
      <c r="E45" s="2" t="s">
        <v>26</v>
      </c>
      <c r="F45" s="3"/>
      <c r="G45" s="2" t="s">
        <v>108</v>
      </c>
      <c r="H45" s="4">
        <v>885751</v>
      </c>
      <c r="I45" s="5" t="s">
        <v>21</v>
      </c>
      <c r="J45" s="4">
        <f t="shared" si="2"/>
        <v>885751</v>
      </c>
      <c r="K45" s="4">
        <f t="shared" si="1"/>
        <v>885751</v>
      </c>
    </row>
    <row r="46" spans="1:11" hidden="1" x14ac:dyDescent="0.25">
      <c r="A46" s="2" t="s">
        <v>15</v>
      </c>
      <c r="B46" s="17" t="s">
        <v>107</v>
      </c>
      <c r="C46" s="2" t="s">
        <v>41</v>
      </c>
      <c r="D46" s="2" t="s">
        <v>109</v>
      </c>
      <c r="E46" s="3"/>
      <c r="F46" s="2" t="s">
        <v>110</v>
      </c>
      <c r="G46" s="2" t="s">
        <v>111</v>
      </c>
      <c r="H46" s="4">
        <v>600000</v>
      </c>
      <c r="I46" s="5" t="s">
        <v>21</v>
      </c>
      <c r="J46" s="4">
        <f t="shared" si="2"/>
        <v>600000</v>
      </c>
      <c r="K46" s="4">
        <f t="shared" si="1"/>
        <v>600000</v>
      </c>
    </row>
    <row r="47" spans="1:11" hidden="1" x14ac:dyDescent="0.25">
      <c r="A47" s="2" t="s">
        <v>15</v>
      </c>
      <c r="B47" s="17" t="s">
        <v>107</v>
      </c>
      <c r="C47" s="2" t="s">
        <v>41</v>
      </c>
      <c r="D47" s="2" t="s">
        <v>109</v>
      </c>
      <c r="E47" s="3"/>
      <c r="F47" s="2" t="s">
        <v>110</v>
      </c>
      <c r="G47" s="2" t="s">
        <v>111</v>
      </c>
      <c r="H47" s="4">
        <v>500000</v>
      </c>
      <c r="I47" s="5" t="s">
        <v>21</v>
      </c>
      <c r="J47" s="4">
        <f t="shared" si="2"/>
        <v>500000</v>
      </c>
      <c r="K47" s="4">
        <f t="shared" si="1"/>
        <v>500000</v>
      </c>
    </row>
    <row r="48" spans="1:11" ht="21" hidden="1" x14ac:dyDescent="0.25">
      <c r="A48" s="2" t="s">
        <v>15</v>
      </c>
      <c r="B48" s="17" t="s">
        <v>112</v>
      </c>
      <c r="C48" s="2" t="s">
        <v>17</v>
      </c>
      <c r="D48" s="2" t="s">
        <v>47</v>
      </c>
      <c r="E48" s="2" t="s">
        <v>48</v>
      </c>
      <c r="F48" s="3"/>
      <c r="G48" s="2" t="s">
        <v>49</v>
      </c>
      <c r="H48" s="4">
        <v>2380280</v>
      </c>
      <c r="I48" s="5" t="s">
        <v>62</v>
      </c>
      <c r="J48" s="4">
        <f t="shared" si="2"/>
        <v>28563360</v>
      </c>
      <c r="K48" s="4">
        <f t="shared" si="1"/>
        <v>28563360</v>
      </c>
    </row>
    <row r="49" spans="1:11" hidden="1" x14ac:dyDescent="0.25">
      <c r="A49" s="32" t="s">
        <v>15</v>
      </c>
      <c r="B49" s="34" t="s">
        <v>113</v>
      </c>
      <c r="C49" s="32" t="s">
        <v>17</v>
      </c>
      <c r="D49" s="32" t="s">
        <v>47</v>
      </c>
      <c r="E49" s="32" t="s">
        <v>48</v>
      </c>
      <c r="F49" s="36" t="s">
        <v>1</v>
      </c>
      <c r="G49" s="32" t="s">
        <v>49</v>
      </c>
      <c r="H49" s="24">
        <v>2380280</v>
      </c>
      <c r="I49" s="38" t="s">
        <v>62</v>
      </c>
      <c r="J49" s="24">
        <f t="shared" si="2"/>
        <v>28563360</v>
      </c>
      <c r="K49" s="24">
        <f t="shared" si="1"/>
        <v>28563360</v>
      </c>
    </row>
    <row r="50" spans="1:11" x14ac:dyDescent="0.25">
      <c r="A50" s="33"/>
      <c r="B50" s="35"/>
      <c r="C50" s="33"/>
      <c r="D50" s="33"/>
      <c r="E50" s="33"/>
      <c r="F50" s="37"/>
      <c r="G50" s="33"/>
      <c r="H50" s="26"/>
      <c r="I50" s="39"/>
      <c r="J50" s="26">
        <f t="shared" si="2"/>
        <v>0</v>
      </c>
      <c r="K50" s="26">
        <f t="shared" si="1"/>
        <v>0</v>
      </c>
    </row>
    <row r="51" spans="1:11" hidden="1" x14ac:dyDescent="0.25">
      <c r="A51" s="32" t="s">
        <v>15</v>
      </c>
      <c r="B51" s="34" t="s">
        <v>113</v>
      </c>
      <c r="C51" s="32" t="s">
        <v>41</v>
      </c>
      <c r="D51" s="32" t="s">
        <v>114</v>
      </c>
      <c r="E51" s="36" t="s">
        <v>1</v>
      </c>
      <c r="F51" s="8" t="s">
        <v>1</v>
      </c>
      <c r="G51" s="32" t="s">
        <v>44</v>
      </c>
      <c r="H51" s="24">
        <v>239900</v>
      </c>
      <c r="I51" s="38" t="s">
        <v>21</v>
      </c>
      <c r="J51" s="24">
        <f t="shared" si="2"/>
        <v>239900</v>
      </c>
      <c r="K51" s="24">
        <f t="shared" si="1"/>
        <v>239900</v>
      </c>
    </row>
    <row r="52" spans="1:11" x14ac:dyDescent="0.25">
      <c r="A52" s="40"/>
      <c r="B52" s="41"/>
      <c r="C52" s="40"/>
      <c r="D52" s="40"/>
      <c r="E52" s="42"/>
      <c r="F52" s="9" t="s">
        <v>115</v>
      </c>
      <c r="G52" s="40"/>
      <c r="H52" s="25"/>
      <c r="I52" s="43"/>
      <c r="J52" s="25">
        <f t="shared" si="2"/>
        <v>0</v>
      </c>
      <c r="K52" s="25">
        <f t="shared" si="1"/>
        <v>0</v>
      </c>
    </row>
    <row r="53" spans="1:11" x14ac:dyDescent="0.25">
      <c r="A53" s="40"/>
      <c r="B53" s="41"/>
      <c r="C53" s="40"/>
      <c r="D53" s="40"/>
      <c r="E53" s="42"/>
      <c r="F53" s="9" t="s">
        <v>116</v>
      </c>
      <c r="G53" s="40"/>
      <c r="H53" s="25"/>
      <c r="I53" s="43"/>
      <c r="J53" s="25">
        <f t="shared" si="2"/>
        <v>0</v>
      </c>
      <c r="K53" s="25">
        <f t="shared" si="1"/>
        <v>0</v>
      </c>
    </row>
    <row r="54" spans="1:11" x14ac:dyDescent="0.25">
      <c r="A54" s="33"/>
      <c r="B54" s="35"/>
      <c r="C54" s="33"/>
      <c r="D54" s="33"/>
      <c r="E54" s="37"/>
      <c r="F54" s="7" t="s">
        <v>117</v>
      </c>
      <c r="G54" s="33"/>
      <c r="H54" s="26"/>
      <c r="I54" s="39"/>
      <c r="J54" s="26">
        <f t="shared" si="2"/>
        <v>0</v>
      </c>
      <c r="K54" s="26">
        <f t="shared" si="1"/>
        <v>0</v>
      </c>
    </row>
    <row r="55" spans="1:11" ht="21" hidden="1" x14ac:dyDescent="0.25">
      <c r="A55" s="2" t="s">
        <v>15</v>
      </c>
      <c r="B55" s="17" t="s">
        <v>118</v>
      </c>
      <c r="C55" s="2" t="s">
        <v>17</v>
      </c>
      <c r="D55" s="2" t="s">
        <v>47</v>
      </c>
      <c r="E55" s="2" t="s">
        <v>48</v>
      </c>
      <c r="F55" s="3"/>
      <c r="G55" s="2" t="s">
        <v>49</v>
      </c>
      <c r="H55" s="4">
        <v>2380280</v>
      </c>
      <c r="I55" s="5" t="s">
        <v>119</v>
      </c>
      <c r="J55" s="4">
        <f t="shared" si="2"/>
        <v>19042240</v>
      </c>
      <c r="K55" s="4">
        <v>7140840</v>
      </c>
    </row>
    <row r="56" spans="1:11" hidden="1" x14ac:dyDescent="0.25">
      <c r="A56" s="32" t="s">
        <v>15</v>
      </c>
      <c r="B56" s="34" t="s">
        <v>118</v>
      </c>
      <c r="C56" s="32" t="s">
        <v>17</v>
      </c>
      <c r="D56" s="32" t="s">
        <v>120</v>
      </c>
      <c r="E56" s="36" t="s">
        <v>1</v>
      </c>
      <c r="F56" s="6" t="s">
        <v>121</v>
      </c>
      <c r="G56" s="32" t="s">
        <v>124</v>
      </c>
      <c r="H56" s="24">
        <v>50000000</v>
      </c>
      <c r="I56" s="38" t="s">
        <v>21</v>
      </c>
      <c r="J56" s="24">
        <f t="shared" si="2"/>
        <v>50000000</v>
      </c>
      <c r="K56" s="24">
        <f t="shared" si="1"/>
        <v>50000000</v>
      </c>
    </row>
    <row r="57" spans="1:11" x14ac:dyDescent="0.25">
      <c r="A57" s="40"/>
      <c r="B57" s="41"/>
      <c r="C57" s="40"/>
      <c r="D57" s="40"/>
      <c r="E57" s="42"/>
      <c r="F57" s="9" t="s">
        <v>122</v>
      </c>
      <c r="G57" s="40"/>
      <c r="H57" s="25"/>
      <c r="I57" s="43"/>
      <c r="J57" s="25">
        <f t="shared" si="2"/>
        <v>0</v>
      </c>
      <c r="K57" s="25">
        <f t="shared" si="1"/>
        <v>0</v>
      </c>
    </row>
    <row r="58" spans="1:11" x14ac:dyDescent="0.25">
      <c r="A58" s="40"/>
      <c r="B58" s="41"/>
      <c r="C58" s="40"/>
      <c r="D58" s="40"/>
      <c r="E58" s="42"/>
      <c r="F58" s="9" t="s">
        <v>123</v>
      </c>
      <c r="G58" s="40"/>
      <c r="H58" s="25"/>
      <c r="I58" s="43"/>
      <c r="J58" s="25">
        <f t="shared" si="2"/>
        <v>0</v>
      </c>
      <c r="K58" s="25">
        <f t="shared" si="1"/>
        <v>0</v>
      </c>
    </row>
    <row r="59" spans="1:11" x14ac:dyDescent="0.25">
      <c r="A59" s="33"/>
      <c r="B59" s="35"/>
      <c r="C59" s="33"/>
      <c r="D59" s="33"/>
      <c r="E59" s="37"/>
      <c r="F59" s="7" t="s">
        <v>116</v>
      </c>
      <c r="G59" s="33"/>
      <c r="H59" s="26"/>
      <c r="I59" s="39"/>
      <c r="J59" s="26">
        <f t="shared" si="2"/>
        <v>0</v>
      </c>
      <c r="K59" s="26">
        <f t="shared" si="1"/>
        <v>0</v>
      </c>
    </row>
    <row r="60" spans="1:11" ht="21" hidden="1" x14ac:dyDescent="0.25">
      <c r="A60" s="2" t="s">
        <v>15</v>
      </c>
      <c r="B60" s="17" t="s">
        <v>125</v>
      </c>
      <c r="C60" s="2" t="s">
        <v>36</v>
      </c>
      <c r="D60" s="2" t="s">
        <v>37</v>
      </c>
      <c r="E60" s="2" t="s">
        <v>38</v>
      </c>
      <c r="F60" s="3"/>
      <c r="G60" s="2" t="s">
        <v>39</v>
      </c>
      <c r="H60" s="4">
        <v>2700000</v>
      </c>
      <c r="I60" s="5" t="s">
        <v>52</v>
      </c>
      <c r="J60" s="4">
        <f t="shared" si="2"/>
        <v>8100000</v>
      </c>
      <c r="K60" s="4">
        <f t="shared" si="1"/>
        <v>8100000</v>
      </c>
    </row>
    <row r="61" spans="1:11" ht="21" hidden="1" x14ac:dyDescent="0.25">
      <c r="A61" s="2" t="s">
        <v>15</v>
      </c>
      <c r="B61" s="17" t="s">
        <v>125</v>
      </c>
      <c r="C61" s="2" t="s">
        <v>17</v>
      </c>
      <c r="D61" s="2" t="s">
        <v>47</v>
      </c>
      <c r="E61" s="2" t="s">
        <v>48</v>
      </c>
      <c r="F61" s="3"/>
      <c r="G61" s="2" t="s">
        <v>49</v>
      </c>
      <c r="H61" s="4">
        <v>2380280</v>
      </c>
      <c r="I61" s="5" t="s">
        <v>87</v>
      </c>
      <c r="J61" s="4">
        <f t="shared" si="2"/>
        <v>23802800</v>
      </c>
      <c r="K61" s="4">
        <f t="shared" si="1"/>
        <v>23802800</v>
      </c>
    </row>
    <row r="62" spans="1:11" hidden="1" x14ac:dyDescent="0.25">
      <c r="A62" s="2" t="s">
        <v>15</v>
      </c>
      <c r="B62" s="17" t="s">
        <v>125</v>
      </c>
      <c r="C62" s="2" t="s">
        <v>17</v>
      </c>
      <c r="D62" s="2" t="s">
        <v>53</v>
      </c>
      <c r="E62" s="2" t="s">
        <v>26</v>
      </c>
      <c r="F62" s="3"/>
      <c r="G62" s="2" t="s">
        <v>108</v>
      </c>
      <c r="H62" s="4">
        <v>885751</v>
      </c>
      <c r="I62" s="5" t="s">
        <v>34</v>
      </c>
      <c r="J62" s="4">
        <f t="shared" si="2"/>
        <v>1771502</v>
      </c>
      <c r="K62" s="4">
        <f t="shared" si="1"/>
        <v>1771502</v>
      </c>
    </row>
    <row r="63" spans="1:11" hidden="1" x14ac:dyDescent="0.25">
      <c r="A63" s="2" t="s">
        <v>15</v>
      </c>
      <c r="B63" s="17" t="s">
        <v>125</v>
      </c>
      <c r="C63" s="2" t="s">
        <v>17</v>
      </c>
      <c r="D63" s="2" t="s">
        <v>53</v>
      </c>
      <c r="E63" s="2" t="s">
        <v>26</v>
      </c>
      <c r="F63" s="3"/>
      <c r="G63" s="2" t="s">
        <v>108</v>
      </c>
      <c r="H63" s="4">
        <v>885751</v>
      </c>
      <c r="I63" s="5" t="s">
        <v>21</v>
      </c>
      <c r="J63" s="4">
        <f t="shared" si="2"/>
        <v>885751</v>
      </c>
      <c r="K63" s="4">
        <f t="shared" si="1"/>
        <v>885751</v>
      </c>
    </row>
    <row r="64" spans="1:11" hidden="1" x14ac:dyDescent="0.25">
      <c r="A64" s="2" t="s">
        <v>15</v>
      </c>
      <c r="B64" s="17" t="s">
        <v>125</v>
      </c>
      <c r="C64" s="2" t="s">
        <v>17</v>
      </c>
      <c r="D64" s="2" t="s">
        <v>129</v>
      </c>
      <c r="E64" s="3"/>
      <c r="F64" s="2" t="s">
        <v>130</v>
      </c>
      <c r="G64" s="2" t="s">
        <v>131</v>
      </c>
      <c r="H64" s="4">
        <v>8000000</v>
      </c>
      <c r="I64" s="5" t="s">
        <v>21</v>
      </c>
      <c r="J64" s="4">
        <f t="shared" si="2"/>
        <v>8000000</v>
      </c>
      <c r="K64" s="4">
        <f t="shared" si="1"/>
        <v>8000000</v>
      </c>
    </row>
    <row r="65" spans="1:11" ht="21" hidden="1" x14ac:dyDescent="0.25">
      <c r="A65" s="2" t="s">
        <v>15</v>
      </c>
      <c r="B65" s="17" t="s">
        <v>125</v>
      </c>
      <c r="C65" s="2" t="s">
        <v>41</v>
      </c>
      <c r="D65" s="2" t="s">
        <v>132</v>
      </c>
      <c r="E65" s="3"/>
      <c r="F65" s="2" t="s">
        <v>133</v>
      </c>
      <c r="G65" s="2" t="s">
        <v>111</v>
      </c>
      <c r="H65" s="4">
        <v>500000</v>
      </c>
      <c r="I65" s="5" t="s">
        <v>21</v>
      </c>
      <c r="J65" s="4">
        <f t="shared" si="2"/>
        <v>500000</v>
      </c>
      <c r="K65" s="4">
        <f t="shared" si="1"/>
        <v>500000</v>
      </c>
    </row>
    <row r="66" spans="1:11" ht="21" hidden="1" x14ac:dyDescent="0.25">
      <c r="A66" s="2" t="s">
        <v>15</v>
      </c>
      <c r="B66" s="17" t="s">
        <v>125</v>
      </c>
      <c r="C66" s="2" t="s">
        <v>41</v>
      </c>
      <c r="D66" s="2" t="s">
        <v>132</v>
      </c>
      <c r="E66" s="3"/>
      <c r="F66" s="2" t="s">
        <v>133</v>
      </c>
      <c r="G66" s="2" t="s">
        <v>111</v>
      </c>
      <c r="H66" s="4">
        <v>500000</v>
      </c>
      <c r="I66" s="5" t="s">
        <v>100</v>
      </c>
      <c r="J66" s="4">
        <f t="shared" si="2"/>
        <v>3000000</v>
      </c>
      <c r="K66" s="4">
        <f t="shared" si="1"/>
        <v>3000000</v>
      </c>
    </row>
    <row r="67" spans="1:11" ht="21" hidden="1" x14ac:dyDescent="0.25">
      <c r="A67" s="2" t="s">
        <v>15</v>
      </c>
      <c r="B67" s="17" t="s">
        <v>125</v>
      </c>
      <c r="C67" s="2" t="s">
        <v>41</v>
      </c>
      <c r="D67" s="2" t="s">
        <v>132</v>
      </c>
      <c r="E67" s="3"/>
      <c r="F67" s="2" t="s">
        <v>133</v>
      </c>
      <c r="G67" s="2" t="s">
        <v>111</v>
      </c>
      <c r="H67" s="4">
        <v>500000</v>
      </c>
      <c r="I67" s="5" t="s">
        <v>34</v>
      </c>
      <c r="J67" s="4">
        <f t="shared" si="2"/>
        <v>1000000</v>
      </c>
      <c r="K67" s="4">
        <f t="shared" si="1"/>
        <v>1000000</v>
      </c>
    </row>
    <row r="68" spans="1:11" ht="21" hidden="1" x14ac:dyDescent="0.25">
      <c r="A68" s="2" t="s">
        <v>15</v>
      </c>
      <c r="B68" s="17" t="s">
        <v>125</v>
      </c>
      <c r="C68" s="2" t="s">
        <v>41</v>
      </c>
      <c r="D68" s="2" t="s">
        <v>132</v>
      </c>
      <c r="E68" s="3"/>
      <c r="F68" s="2" t="s">
        <v>133</v>
      </c>
      <c r="G68" s="2" t="s">
        <v>111</v>
      </c>
      <c r="H68" s="4">
        <v>500000</v>
      </c>
      <c r="I68" s="5" t="s">
        <v>87</v>
      </c>
      <c r="J68" s="4">
        <f t="shared" si="2"/>
        <v>5000000</v>
      </c>
      <c r="K68" s="4">
        <f t="shared" ref="K68:K120" si="3">+J68</f>
        <v>5000000</v>
      </c>
    </row>
    <row r="69" spans="1:11" ht="21" hidden="1" x14ac:dyDescent="0.25">
      <c r="A69" s="2" t="s">
        <v>15</v>
      </c>
      <c r="B69" s="17" t="s">
        <v>125</v>
      </c>
      <c r="C69" s="2" t="s">
        <v>41</v>
      </c>
      <c r="D69" s="2" t="s">
        <v>132</v>
      </c>
      <c r="E69" s="3"/>
      <c r="F69" s="2" t="s">
        <v>133</v>
      </c>
      <c r="G69" s="2" t="s">
        <v>111</v>
      </c>
      <c r="H69" s="4">
        <v>500000</v>
      </c>
      <c r="I69" s="5" t="s">
        <v>100</v>
      </c>
      <c r="J69" s="4">
        <f t="shared" si="2"/>
        <v>3000000</v>
      </c>
      <c r="K69" s="4">
        <f t="shared" si="3"/>
        <v>3000000</v>
      </c>
    </row>
    <row r="70" spans="1:11" ht="21" hidden="1" x14ac:dyDescent="0.25">
      <c r="A70" s="2" t="s">
        <v>15</v>
      </c>
      <c r="B70" s="17" t="s">
        <v>134</v>
      </c>
      <c r="C70" s="2" t="s">
        <v>17</v>
      </c>
      <c r="D70" s="2" t="s">
        <v>47</v>
      </c>
      <c r="E70" s="2" t="s">
        <v>48</v>
      </c>
      <c r="F70" s="3"/>
      <c r="G70" s="2" t="s">
        <v>49</v>
      </c>
      <c r="H70" s="4">
        <v>2380280</v>
      </c>
      <c r="I70" s="5" t="s">
        <v>62</v>
      </c>
      <c r="J70" s="4">
        <f t="shared" si="2"/>
        <v>28563360</v>
      </c>
      <c r="K70" s="4">
        <v>14281680</v>
      </c>
    </row>
    <row r="71" spans="1:11" ht="21" hidden="1" x14ac:dyDescent="0.25">
      <c r="A71" s="2" t="s">
        <v>15</v>
      </c>
      <c r="B71" s="17" t="s">
        <v>135</v>
      </c>
      <c r="C71" s="2" t="s">
        <v>17</v>
      </c>
      <c r="D71" s="2" t="s">
        <v>47</v>
      </c>
      <c r="E71" s="2" t="s">
        <v>50</v>
      </c>
      <c r="F71" s="3"/>
      <c r="G71" s="2" t="s">
        <v>51</v>
      </c>
      <c r="H71" s="4">
        <v>2495456</v>
      </c>
      <c r="I71" s="5" t="s">
        <v>21</v>
      </c>
      <c r="J71" s="4">
        <f t="shared" si="2"/>
        <v>2495456</v>
      </c>
      <c r="K71" s="4">
        <v>2495456</v>
      </c>
    </row>
    <row r="72" spans="1:11" ht="42" hidden="1" x14ac:dyDescent="0.25">
      <c r="A72" s="2" t="s">
        <v>15</v>
      </c>
      <c r="B72" s="17" t="s">
        <v>135</v>
      </c>
      <c r="C72" s="2" t="s">
        <v>41</v>
      </c>
      <c r="D72" s="2" t="s">
        <v>136</v>
      </c>
      <c r="E72" s="3"/>
      <c r="F72" s="2" t="s">
        <v>137</v>
      </c>
      <c r="G72" s="2" t="s">
        <v>138</v>
      </c>
      <c r="H72" s="4">
        <v>1900000</v>
      </c>
      <c r="I72" s="5" t="s">
        <v>21</v>
      </c>
      <c r="J72" s="4">
        <f t="shared" si="2"/>
        <v>1900000</v>
      </c>
      <c r="K72" s="4">
        <v>1900000</v>
      </c>
    </row>
    <row r="73" spans="1:11" ht="21" hidden="1" x14ac:dyDescent="0.25">
      <c r="A73" s="2" t="s">
        <v>15</v>
      </c>
      <c r="B73" s="17" t="s">
        <v>139</v>
      </c>
      <c r="C73" s="2" t="s">
        <v>17</v>
      </c>
      <c r="D73" s="2" t="s">
        <v>47</v>
      </c>
      <c r="E73" s="2" t="s">
        <v>48</v>
      </c>
      <c r="F73" s="3"/>
      <c r="G73" s="2" t="s">
        <v>49</v>
      </c>
      <c r="H73" s="4">
        <v>2380280</v>
      </c>
      <c r="I73" s="5" t="s">
        <v>21</v>
      </c>
      <c r="J73" s="4">
        <f t="shared" si="2"/>
        <v>2380280</v>
      </c>
      <c r="K73" s="4">
        <v>2380280</v>
      </c>
    </row>
    <row r="74" spans="1:11" ht="21" hidden="1" x14ac:dyDescent="0.25">
      <c r="A74" s="2" t="s">
        <v>15</v>
      </c>
      <c r="B74" s="17" t="s">
        <v>139</v>
      </c>
      <c r="C74" s="2" t="s">
        <v>17</v>
      </c>
      <c r="D74" s="2" t="s">
        <v>47</v>
      </c>
      <c r="E74" s="2" t="s">
        <v>48</v>
      </c>
      <c r="F74" s="3"/>
      <c r="G74" s="2" t="s">
        <v>49</v>
      </c>
      <c r="H74" s="4">
        <v>2380280</v>
      </c>
      <c r="I74" s="5" t="s">
        <v>21</v>
      </c>
      <c r="J74" s="4">
        <f t="shared" si="2"/>
        <v>2380280</v>
      </c>
      <c r="K74" s="4">
        <v>2380280</v>
      </c>
    </row>
    <row r="75" spans="1:11" hidden="1" x14ac:dyDescent="0.25">
      <c r="A75" s="32" t="s">
        <v>15</v>
      </c>
      <c r="B75" s="34" t="s">
        <v>140</v>
      </c>
      <c r="C75" s="32" t="s">
        <v>36</v>
      </c>
      <c r="D75" s="32" t="s">
        <v>141</v>
      </c>
      <c r="E75" s="36" t="s">
        <v>1</v>
      </c>
      <c r="F75" s="6" t="s">
        <v>142</v>
      </c>
      <c r="G75" s="32" t="s">
        <v>144</v>
      </c>
      <c r="H75" s="24">
        <v>2159000</v>
      </c>
      <c r="I75" s="38" t="s">
        <v>21</v>
      </c>
      <c r="J75" s="24">
        <f t="shared" si="2"/>
        <v>2159000</v>
      </c>
      <c r="K75" s="24">
        <f t="shared" si="3"/>
        <v>2159000</v>
      </c>
    </row>
    <row r="76" spans="1:11" ht="21" x14ac:dyDescent="0.25">
      <c r="A76" s="33"/>
      <c r="B76" s="35"/>
      <c r="C76" s="33"/>
      <c r="D76" s="33"/>
      <c r="E76" s="37"/>
      <c r="F76" s="7" t="s">
        <v>143</v>
      </c>
      <c r="G76" s="33"/>
      <c r="H76" s="26"/>
      <c r="I76" s="39"/>
      <c r="J76" s="26">
        <f t="shared" si="2"/>
        <v>0</v>
      </c>
      <c r="K76" s="26">
        <f t="shared" si="3"/>
        <v>0</v>
      </c>
    </row>
    <row r="77" spans="1:11" ht="115.5" hidden="1" x14ac:dyDescent="0.25">
      <c r="A77" s="2" t="s">
        <v>15</v>
      </c>
      <c r="B77" s="17" t="s">
        <v>140</v>
      </c>
      <c r="C77" s="2" t="s">
        <v>36</v>
      </c>
      <c r="D77" s="2" t="s">
        <v>145</v>
      </c>
      <c r="E77" s="3"/>
      <c r="F77" s="2" t="s">
        <v>146</v>
      </c>
      <c r="G77" s="2" t="s">
        <v>147</v>
      </c>
      <c r="H77" s="4">
        <v>3495000</v>
      </c>
      <c r="I77" s="5" t="s">
        <v>34</v>
      </c>
      <c r="J77" s="4">
        <f t="shared" si="2"/>
        <v>6990000</v>
      </c>
      <c r="K77" s="4">
        <f t="shared" si="3"/>
        <v>6990000</v>
      </c>
    </row>
    <row r="78" spans="1:11" hidden="1" x14ac:dyDescent="0.25">
      <c r="A78" s="32" t="s">
        <v>15</v>
      </c>
      <c r="B78" s="34" t="s">
        <v>140</v>
      </c>
      <c r="C78" s="32" t="s">
        <v>36</v>
      </c>
      <c r="D78" s="32" t="s">
        <v>148</v>
      </c>
      <c r="E78" s="36" t="s">
        <v>1</v>
      </c>
      <c r="F78" s="6" t="s">
        <v>149</v>
      </c>
      <c r="G78" s="32" t="s">
        <v>151</v>
      </c>
      <c r="H78" s="24">
        <v>3149000</v>
      </c>
      <c r="I78" s="38" t="s">
        <v>34</v>
      </c>
      <c r="J78" s="24">
        <f t="shared" si="2"/>
        <v>6298000</v>
      </c>
      <c r="K78" s="24">
        <f t="shared" si="3"/>
        <v>6298000</v>
      </c>
    </row>
    <row r="79" spans="1:11" ht="21" x14ac:dyDescent="0.25">
      <c r="A79" s="33"/>
      <c r="B79" s="35"/>
      <c r="C79" s="33"/>
      <c r="D79" s="33"/>
      <c r="E79" s="37"/>
      <c r="F79" s="7" t="s">
        <v>150</v>
      </c>
      <c r="G79" s="33"/>
      <c r="H79" s="26"/>
      <c r="I79" s="39"/>
      <c r="J79" s="26">
        <f t="shared" si="2"/>
        <v>0</v>
      </c>
      <c r="K79" s="26">
        <f t="shared" si="3"/>
        <v>0</v>
      </c>
    </row>
    <row r="80" spans="1:11" ht="21" hidden="1" x14ac:dyDescent="0.25">
      <c r="A80" s="2" t="s">
        <v>15</v>
      </c>
      <c r="B80" s="17" t="s">
        <v>140</v>
      </c>
      <c r="C80" s="2" t="s">
        <v>41</v>
      </c>
      <c r="D80" s="2" t="s">
        <v>152</v>
      </c>
      <c r="E80" s="3"/>
      <c r="F80" s="2" t="s">
        <v>153</v>
      </c>
      <c r="G80" s="2" t="s">
        <v>111</v>
      </c>
      <c r="H80" s="4">
        <v>500000</v>
      </c>
      <c r="I80" s="5" t="s">
        <v>21</v>
      </c>
      <c r="J80" s="4">
        <f t="shared" si="2"/>
        <v>500000</v>
      </c>
      <c r="K80" s="4">
        <f t="shared" si="3"/>
        <v>500000</v>
      </c>
    </row>
    <row r="81" spans="1:11" hidden="1" x14ac:dyDescent="0.25">
      <c r="A81" s="2" t="s">
        <v>15</v>
      </c>
      <c r="B81" s="17" t="s">
        <v>140</v>
      </c>
      <c r="C81" s="2" t="s">
        <v>41</v>
      </c>
      <c r="D81" s="2" t="s">
        <v>114</v>
      </c>
      <c r="E81" s="3"/>
      <c r="F81" s="2" t="s">
        <v>154</v>
      </c>
      <c r="G81" s="2" t="s">
        <v>155</v>
      </c>
      <c r="H81" s="4">
        <v>400000</v>
      </c>
      <c r="I81" s="5" t="s">
        <v>34</v>
      </c>
      <c r="J81" s="4">
        <f t="shared" si="2"/>
        <v>800000</v>
      </c>
      <c r="K81" s="4">
        <f t="shared" si="3"/>
        <v>800000</v>
      </c>
    </row>
    <row r="82" spans="1:11" hidden="1" x14ac:dyDescent="0.25">
      <c r="A82" s="2" t="s">
        <v>15</v>
      </c>
      <c r="B82" s="17" t="s">
        <v>156</v>
      </c>
      <c r="C82" s="2" t="s">
        <v>36</v>
      </c>
      <c r="D82" s="2" t="s">
        <v>126</v>
      </c>
      <c r="E82" s="2" t="s">
        <v>127</v>
      </c>
      <c r="F82" s="3"/>
      <c r="G82" s="2" t="s">
        <v>128</v>
      </c>
      <c r="H82" s="4">
        <v>1899000</v>
      </c>
      <c r="I82" s="5" t="s">
        <v>21</v>
      </c>
      <c r="J82" s="4">
        <f t="shared" si="2"/>
        <v>1899000</v>
      </c>
      <c r="K82" s="4">
        <f t="shared" si="3"/>
        <v>1899000</v>
      </c>
    </row>
    <row r="83" spans="1:11" ht="21" hidden="1" x14ac:dyDescent="0.25">
      <c r="A83" s="2" t="s">
        <v>15</v>
      </c>
      <c r="B83" s="17" t="s">
        <v>156</v>
      </c>
      <c r="C83" s="2" t="s">
        <v>36</v>
      </c>
      <c r="D83" s="2" t="s">
        <v>37</v>
      </c>
      <c r="E83" s="2" t="s">
        <v>38</v>
      </c>
      <c r="F83" s="3"/>
      <c r="G83" s="2" t="s">
        <v>39</v>
      </c>
      <c r="H83" s="4">
        <v>2700000</v>
      </c>
      <c r="I83" s="5" t="s">
        <v>34</v>
      </c>
      <c r="J83" s="4">
        <f t="shared" si="2"/>
        <v>5400000</v>
      </c>
      <c r="K83" s="4">
        <f t="shared" si="3"/>
        <v>5400000</v>
      </c>
    </row>
    <row r="84" spans="1:11" ht="21" hidden="1" x14ac:dyDescent="0.25">
      <c r="A84" s="2" t="s">
        <v>15</v>
      </c>
      <c r="B84" s="17" t="s">
        <v>156</v>
      </c>
      <c r="C84" s="2" t="s">
        <v>17</v>
      </c>
      <c r="D84" s="2" t="s">
        <v>47</v>
      </c>
      <c r="E84" s="2" t="s">
        <v>48</v>
      </c>
      <c r="F84" s="3"/>
      <c r="G84" s="2" t="s">
        <v>49</v>
      </c>
      <c r="H84" s="4">
        <v>2380280</v>
      </c>
      <c r="I84" s="5" t="s">
        <v>21</v>
      </c>
      <c r="J84" s="4">
        <f t="shared" si="2"/>
        <v>2380280</v>
      </c>
      <c r="K84" s="4">
        <f t="shared" si="3"/>
        <v>2380280</v>
      </c>
    </row>
    <row r="85" spans="1:11" ht="21" hidden="1" x14ac:dyDescent="0.25">
      <c r="A85" s="2" t="s">
        <v>15</v>
      </c>
      <c r="B85" s="17" t="s">
        <v>156</v>
      </c>
      <c r="C85" s="2" t="s">
        <v>17</v>
      </c>
      <c r="D85" s="2" t="s">
        <v>47</v>
      </c>
      <c r="E85" s="2" t="s">
        <v>48</v>
      </c>
      <c r="F85" s="3"/>
      <c r="G85" s="2" t="s">
        <v>49</v>
      </c>
      <c r="H85" s="4">
        <v>2380280</v>
      </c>
      <c r="I85" s="5" t="s">
        <v>21</v>
      </c>
      <c r="J85" s="4">
        <f t="shared" si="2"/>
        <v>2380280</v>
      </c>
      <c r="K85" s="4">
        <f t="shared" si="3"/>
        <v>2380280</v>
      </c>
    </row>
    <row r="86" spans="1:11" hidden="1" x14ac:dyDescent="0.25">
      <c r="A86" s="2" t="s">
        <v>15</v>
      </c>
      <c r="B86" s="17" t="s">
        <v>156</v>
      </c>
      <c r="C86" s="2" t="s">
        <v>41</v>
      </c>
      <c r="D86" s="2" t="s">
        <v>132</v>
      </c>
      <c r="E86" s="3"/>
      <c r="F86" s="2" t="s">
        <v>158</v>
      </c>
      <c r="G86" s="2" t="s">
        <v>159</v>
      </c>
      <c r="H86" s="4">
        <v>435750</v>
      </c>
      <c r="I86" s="5" t="s">
        <v>21</v>
      </c>
      <c r="J86" s="4">
        <f t="shared" si="2"/>
        <v>435750</v>
      </c>
      <c r="K86" s="4">
        <f t="shared" si="3"/>
        <v>435750</v>
      </c>
    </row>
    <row r="87" spans="1:11" hidden="1" x14ac:dyDescent="0.25">
      <c r="A87" s="2" t="s">
        <v>15</v>
      </c>
      <c r="B87" s="17" t="s">
        <v>156</v>
      </c>
      <c r="C87" s="2" t="s">
        <v>41</v>
      </c>
      <c r="D87" s="2" t="s">
        <v>132</v>
      </c>
      <c r="E87" s="3"/>
      <c r="F87" s="2" t="s">
        <v>160</v>
      </c>
      <c r="G87" s="2" t="s">
        <v>159</v>
      </c>
      <c r="H87" s="4">
        <v>435750</v>
      </c>
      <c r="I87" s="5" t="s">
        <v>21</v>
      </c>
      <c r="J87" s="4">
        <f t="shared" si="2"/>
        <v>435750</v>
      </c>
      <c r="K87" s="4">
        <f t="shared" si="3"/>
        <v>435750</v>
      </c>
    </row>
    <row r="88" spans="1:11" hidden="1" x14ac:dyDescent="0.25">
      <c r="A88" s="2" t="s">
        <v>15</v>
      </c>
      <c r="B88" s="17" t="s">
        <v>156</v>
      </c>
      <c r="C88" s="2" t="s">
        <v>41</v>
      </c>
      <c r="D88" s="2" t="s">
        <v>132</v>
      </c>
      <c r="E88" s="3"/>
      <c r="F88" s="2" t="s">
        <v>160</v>
      </c>
      <c r="G88" s="2" t="s">
        <v>159</v>
      </c>
      <c r="H88" s="4">
        <v>435750</v>
      </c>
      <c r="I88" s="5" t="s">
        <v>21</v>
      </c>
      <c r="J88" s="4">
        <f t="shared" si="2"/>
        <v>435750</v>
      </c>
      <c r="K88" s="4">
        <f t="shared" si="3"/>
        <v>435750</v>
      </c>
    </row>
    <row r="89" spans="1:11" hidden="1" x14ac:dyDescent="0.25">
      <c r="A89" s="2" t="s">
        <v>15</v>
      </c>
      <c r="B89" s="17" t="s">
        <v>156</v>
      </c>
      <c r="C89" s="2" t="s">
        <v>41</v>
      </c>
      <c r="D89" s="2" t="s">
        <v>132</v>
      </c>
      <c r="E89" s="3"/>
      <c r="F89" s="2" t="s">
        <v>160</v>
      </c>
      <c r="G89" s="2" t="s">
        <v>161</v>
      </c>
      <c r="H89" s="4">
        <v>435750</v>
      </c>
      <c r="I89" s="5" t="s">
        <v>21</v>
      </c>
      <c r="J89" s="4">
        <f t="shared" si="2"/>
        <v>435750</v>
      </c>
      <c r="K89" s="4">
        <f t="shared" si="3"/>
        <v>435750</v>
      </c>
    </row>
    <row r="90" spans="1:11" hidden="1" x14ac:dyDescent="0.25">
      <c r="A90" s="2" t="s">
        <v>15</v>
      </c>
      <c r="B90" s="17" t="s">
        <v>156</v>
      </c>
      <c r="C90" s="2" t="s">
        <v>41</v>
      </c>
      <c r="D90" s="2" t="s">
        <v>132</v>
      </c>
      <c r="E90" s="3"/>
      <c r="F90" s="2" t="s">
        <v>158</v>
      </c>
      <c r="G90" s="2" t="s">
        <v>159</v>
      </c>
      <c r="H90" s="4">
        <v>435750</v>
      </c>
      <c r="I90" s="5" t="s">
        <v>21</v>
      </c>
      <c r="J90" s="4">
        <f t="shared" si="2"/>
        <v>435750</v>
      </c>
      <c r="K90" s="4">
        <f t="shared" si="3"/>
        <v>435750</v>
      </c>
    </row>
    <row r="91" spans="1:11" hidden="1" x14ac:dyDescent="0.25">
      <c r="A91" s="2" t="s">
        <v>15</v>
      </c>
      <c r="B91" s="17" t="s">
        <v>156</v>
      </c>
      <c r="C91" s="2" t="s">
        <v>41</v>
      </c>
      <c r="D91" s="2" t="s">
        <v>132</v>
      </c>
      <c r="E91" s="3"/>
      <c r="F91" s="2" t="s">
        <v>160</v>
      </c>
      <c r="G91" s="2" t="s">
        <v>159</v>
      </c>
      <c r="H91" s="4">
        <v>435750</v>
      </c>
      <c r="I91" s="5" t="s">
        <v>21</v>
      </c>
      <c r="J91" s="4">
        <f t="shared" si="2"/>
        <v>435750</v>
      </c>
      <c r="K91" s="4">
        <f t="shared" si="3"/>
        <v>435750</v>
      </c>
    </row>
    <row r="92" spans="1:11" hidden="1" x14ac:dyDescent="0.25">
      <c r="A92" s="2" t="s">
        <v>15</v>
      </c>
      <c r="B92" s="17" t="s">
        <v>156</v>
      </c>
      <c r="C92" s="2" t="s">
        <v>41</v>
      </c>
      <c r="D92" s="2" t="s">
        <v>132</v>
      </c>
      <c r="E92" s="3"/>
      <c r="F92" s="2" t="s">
        <v>158</v>
      </c>
      <c r="G92" s="2" t="s">
        <v>159</v>
      </c>
      <c r="H92" s="4">
        <v>435750</v>
      </c>
      <c r="I92" s="5" t="s">
        <v>21</v>
      </c>
      <c r="J92" s="4">
        <f t="shared" ref="J92:J124" si="4">+H92*I92</f>
        <v>435750</v>
      </c>
      <c r="K92" s="4">
        <f t="shared" si="3"/>
        <v>435750</v>
      </c>
    </row>
    <row r="93" spans="1:11" hidden="1" x14ac:dyDescent="0.25">
      <c r="A93" s="2" t="s">
        <v>15</v>
      </c>
      <c r="B93" s="17" t="s">
        <v>156</v>
      </c>
      <c r="C93" s="2" t="s">
        <v>41</v>
      </c>
      <c r="D93" s="2" t="s">
        <v>162</v>
      </c>
      <c r="E93" s="3"/>
      <c r="F93" s="2" t="s">
        <v>158</v>
      </c>
      <c r="G93" s="2" t="s">
        <v>159</v>
      </c>
      <c r="H93" s="4">
        <v>435750</v>
      </c>
      <c r="I93" s="5" t="s">
        <v>21</v>
      </c>
      <c r="J93" s="4">
        <f t="shared" si="4"/>
        <v>435750</v>
      </c>
      <c r="K93" s="4">
        <f t="shared" si="3"/>
        <v>435750</v>
      </c>
    </row>
    <row r="94" spans="1:11" hidden="1" x14ac:dyDescent="0.25">
      <c r="A94" s="2" t="s">
        <v>15</v>
      </c>
      <c r="B94" s="17" t="s">
        <v>156</v>
      </c>
      <c r="C94" s="2" t="s">
        <v>41</v>
      </c>
      <c r="D94" s="2" t="s">
        <v>162</v>
      </c>
      <c r="E94" s="3"/>
      <c r="F94" s="2" t="s">
        <v>160</v>
      </c>
      <c r="G94" s="2" t="s">
        <v>159</v>
      </c>
      <c r="H94" s="4">
        <v>435750</v>
      </c>
      <c r="I94" s="5" t="s">
        <v>21</v>
      </c>
      <c r="J94" s="4">
        <f t="shared" si="4"/>
        <v>435750</v>
      </c>
      <c r="K94" s="4">
        <f t="shared" si="3"/>
        <v>435750</v>
      </c>
    </row>
    <row r="95" spans="1:11" hidden="1" x14ac:dyDescent="0.25">
      <c r="A95" s="2" t="s">
        <v>15</v>
      </c>
      <c r="B95" s="17" t="s">
        <v>156</v>
      </c>
      <c r="C95" s="2" t="s">
        <v>41</v>
      </c>
      <c r="D95" s="2" t="s">
        <v>42</v>
      </c>
      <c r="E95" s="2" t="s">
        <v>61</v>
      </c>
      <c r="F95" s="3"/>
      <c r="G95" s="2" t="s">
        <v>44</v>
      </c>
      <c r="H95" s="4">
        <v>239900</v>
      </c>
      <c r="I95" s="5" t="s">
        <v>34</v>
      </c>
      <c r="J95" s="4">
        <f t="shared" si="4"/>
        <v>479800</v>
      </c>
      <c r="K95" s="4">
        <f t="shared" si="3"/>
        <v>479800</v>
      </c>
    </row>
    <row r="96" spans="1:11" hidden="1" x14ac:dyDescent="0.25">
      <c r="A96" s="2" t="s">
        <v>15</v>
      </c>
      <c r="B96" s="17" t="s">
        <v>163</v>
      </c>
      <c r="C96" s="2" t="s">
        <v>41</v>
      </c>
      <c r="D96" s="2" t="s">
        <v>165</v>
      </c>
      <c r="E96" s="3"/>
      <c r="F96" s="2" t="s">
        <v>158</v>
      </c>
      <c r="G96" s="2" t="s">
        <v>166</v>
      </c>
      <c r="H96" s="4">
        <v>1000000</v>
      </c>
      <c r="I96" s="5" t="s">
        <v>34</v>
      </c>
      <c r="J96" s="4">
        <f t="shared" si="4"/>
        <v>2000000</v>
      </c>
      <c r="K96" s="4">
        <f t="shared" si="3"/>
        <v>2000000</v>
      </c>
    </row>
    <row r="97" spans="1:11" ht="21" hidden="1" x14ac:dyDescent="0.25">
      <c r="A97" s="2" t="s">
        <v>15</v>
      </c>
      <c r="B97" s="17" t="s">
        <v>167</v>
      </c>
      <c r="C97" s="2" t="s">
        <v>17</v>
      </c>
      <c r="D97" s="2" t="s">
        <v>168</v>
      </c>
      <c r="E97" s="3"/>
      <c r="F97" s="2" t="s">
        <v>169</v>
      </c>
      <c r="G97" s="2" t="s">
        <v>170</v>
      </c>
      <c r="H97" s="4">
        <v>32000000</v>
      </c>
      <c r="I97" s="5" t="s">
        <v>21</v>
      </c>
      <c r="J97" s="4">
        <f t="shared" si="4"/>
        <v>32000000</v>
      </c>
      <c r="K97" s="4">
        <f t="shared" si="3"/>
        <v>32000000</v>
      </c>
    </row>
    <row r="98" spans="1:11" ht="21" hidden="1" x14ac:dyDescent="0.25">
      <c r="A98" s="2" t="s">
        <v>15</v>
      </c>
      <c r="B98" s="17" t="s">
        <v>171</v>
      </c>
      <c r="C98" s="2" t="s">
        <v>17</v>
      </c>
      <c r="D98" s="2" t="s">
        <v>47</v>
      </c>
      <c r="E98" s="2" t="s">
        <v>50</v>
      </c>
      <c r="F98" s="3"/>
      <c r="G98" s="2" t="s">
        <v>51</v>
      </c>
      <c r="H98" s="4">
        <v>2495456</v>
      </c>
      <c r="I98" s="5" t="s">
        <v>21</v>
      </c>
      <c r="J98" s="4">
        <f t="shared" si="4"/>
        <v>2495456</v>
      </c>
      <c r="K98" s="4">
        <v>2495456</v>
      </c>
    </row>
    <row r="99" spans="1:11" hidden="1" x14ac:dyDescent="0.25">
      <c r="A99" s="2" t="s">
        <v>15</v>
      </c>
      <c r="B99" s="17" t="s">
        <v>171</v>
      </c>
      <c r="C99" s="2" t="s">
        <v>17</v>
      </c>
      <c r="D99" s="2" t="s">
        <v>56</v>
      </c>
      <c r="E99" s="2" t="s">
        <v>57</v>
      </c>
      <c r="F99" s="3"/>
      <c r="G99" s="2" t="s">
        <v>58</v>
      </c>
      <c r="H99" s="4">
        <v>200185</v>
      </c>
      <c r="I99" s="5" t="s">
        <v>21</v>
      </c>
      <c r="J99" s="4">
        <f t="shared" si="4"/>
        <v>200185</v>
      </c>
      <c r="K99" s="4">
        <v>200185</v>
      </c>
    </row>
    <row r="100" spans="1:11" ht="21" hidden="1" x14ac:dyDescent="0.25">
      <c r="A100" s="2" t="s">
        <v>15</v>
      </c>
      <c r="B100" s="17" t="s">
        <v>171</v>
      </c>
      <c r="C100" s="2" t="s">
        <v>41</v>
      </c>
      <c r="D100" s="2" t="s">
        <v>172</v>
      </c>
      <c r="E100" s="3"/>
      <c r="F100" s="2" t="s">
        <v>173</v>
      </c>
      <c r="G100" s="2" t="s">
        <v>174</v>
      </c>
      <c r="H100" s="4">
        <v>314000</v>
      </c>
      <c r="I100" s="5" t="s">
        <v>40</v>
      </c>
      <c r="J100" s="4">
        <f t="shared" si="4"/>
        <v>1256000</v>
      </c>
      <c r="K100" s="4">
        <v>1256000</v>
      </c>
    </row>
    <row r="101" spans="1:11" ht="21" hidden="1" x14ac:dyDescent="0.25">
      <c r="A101" s="2" t="s">
        <v>15</v>
      </c>
      <c r="B101" s="17" t="s">
        <v>171</v>
      </c>
      <c r="C101" s="2" t="s">
        <v>41</v>
      </c>
      <c r="D101" s="2" t="s">
        <v>175</v>
      </c>
      <c r="E101" s="3"/>
      <c r="F101" s="2" t="s">
        <v>176</v>
      </c>
      <c r="G101" s="2" t="s">
        <v>174</v>
      </c>
      <c r="H101" s="4">
        <v>267000</v>
      </c>
      <c r="I101" s="5" t="s">
        <v>52</v>
      </c>
      <c r="J101" s="4">
        <f t="shared" si="4"/>
        <v>801000</v>
      </c>
      <c r="K101" s="4">
        <v>801000</v>
      </c>
    </row>
    <row r="102" spans="1:11" hidden="1" x14ac:dyDescent="0.25">
      <c r="A102" s="2" t="s">
        <v>15</v>
      </c>
      <c r="B102" s="17" t="s">
        <v>171</v>
      </c>
      <c r="C102" s="2" t="s">
        <v>41</v>
      </c>
      <c r="D102" s="2" t="s">
        <v>42</v>
      </c>
      <c r="E102" s="2" t="s">
        <v>43</v>
      </c>
      <c r="F102" s="3"/>
      <c r="G102" s="2" t="s">
        <v>44</v>
      </c>
      <c r="H102" s="4">
        <v>194900</v>
      </c>
      <c r="I102" s="5" t="s">
        <v>34</v>
      </c>
      <c r="J102" s="4">
        <f t="shared" si="4"/>
        <v>389800</v>
      </c>
      <c r="K102" s="4">
        <v>389800</v>
      </c>
    </row>
    <row r="103" spans="1:11" hidden="1" x14ac:dyDescent="0.25">
      <c r="A103" s="2" t="s">
        <v>15</v>
      </c>
      <c r="B103" s="17" t="s">
        <v>177</v>
      </c>
      <c r="C103" s="2" t="s">
        <v>36</v>
      </c>
      <c r="D103" s="2" t="s">
        <v>37</v>
      </c>
      <c r="E103" s="2" t="s">
        <v>178</v>
      </c>
      <c r="F103" s="3"/>
      <c r="G103" s="2" t="s">
        <v>179</v>
      </c>
      <c r="H103" s="4">
        <v>4700000</v>
      </c>
      <c r="I103" s="5" t="s">
        <v>40</v>
      </c>
      <c r="J103" s="4">
        <f t="shared" si="4"/>
        <v>18800000</v>
      </c>
      <c r="K103" s="4">
        <f t="shared" si="3"/>
        <v>18800000</v>
      </c>
    </row>
    <row r="104" spans="1:11" hidden="1" x14ac:dyDescent="0.25">
      <c r="A104" s="32" t="s">
        <v>15</v>
      </c>
      <c r="B104" s="34" t="s">
        <v>177</v>
      </c>
      <c r="C104" s="32" t="s">
        <v>41</v>
      </c>
      <c r="D104" s="32" t="s">
        <v>180</v>
      </c>
      <c r="E104" s="36" t="s">
        <v>1</v>
      </c>
      <c r="F104" s="6" t="s">
        <v>181</v>
      </c>
      <c r="G104" s="32" t="s">
        <v>187</v>
      </c>
      <c r="H104" s="24">
        <v>230000</v>
      </c>
      <c r="I104" s="38" t="s">
        <v>188</v>
      </c>
      <c r="J104" s="24">
        <f t="shared" si="4"/>
        <v>10350000</v>
      </c>
      <c r="K104" s="24">
        <f t="shared" si="3"/>
        <v>10350000</v>
      </c>
    </row>
    <row r="105" spans="1:11" x14ac:dyDescent="0.25">
      <c r="A105" s="40"/>
      <c r="B105" s="41"/>
      <c r="C105" s="40"/>
      <c r="D105" s="40"/>
      <c r="E105" s="42"/>
      <c r="F105" s="9" t="s">
        <v>182</v>
      </c>
      <c r="G105" s="40"/>
      <c r="H105" s="25"/>
      <c r="I105" s="43"/>
      <c r="J105" s="25">
        <f t="shared" si="4"/>
        <v>0</v>
      </c>
      <c r="K105" s="25">
        <f t="shared" si="3"/>
        <v>0</v>
      </c>
    </row>
    <row r="106" spans="1:11" x14ac:dyDescent="0.25">
      <c r="A106" s="40"/>
      <c r="B106" s="41"/>
      <c r="C106" s="40"/>
      <c r="D106" s="40"/>
      <c r="E106" s="42"/>
      <c r="F106" s="9" t="s">
        <v>183</v>
      </c>
      <c r="G106" s="40"/>
      <c r="H106" s="25"/>
      <c r="I106" s="43"/>
      <c r="J106" s="25">
        <f t="shared" si="4"/>
        <v>0</v>
      </c>
      <c r="K106" s="25">
        <f t="shared" si="3"/>
        <v>0</v>
      </c>
    </row>
    <row r="107" spans="1:11" x14ac:dyDescent="0.25">
      <c r="A107" s="40"/>
      <c r="B107" s="41"/>
      <c r="C107" s="40"/>
      <c r="D107" s="40"/>
      <c r="E107" s="42"/>
      <c r="F107" s="9" t="s">
        <v>184</v>
      </c>
      <c r="G107" s="40"/>
      <c r="H107" s="25"/>
      <c r="I107" s="43"/>
      <c r="J107" s="25">
        <f t="shared" si="4"/>
        <v>0</v>
      </c>
      <c r="K107" s="25">
        <f t="shared" si="3"/>
        <v>0</v>
      </c>
    </row>
    <row r="108" spans="1:11" x14ac:dyDescent="0.25">
      <c r="A108" s="40"/>
      <c r="B108" s="41"/>
      <c r="C108" s="40"/>
      <c r="D108" s="40"/>
      <c r="E108" s="42"/>
      <c r="F108" s="9" t="s">
        <v>185</v>
      </c>
      <c r="G108" s="40"/>
      <c r="H108" s="25"/>
      <c r="I108" s="43"/>
      <c r="J108" s="25">
        <f t="shared" si="4"/>
        <v>0</v>
      </c>
      <c r="K108" s="25">
        <f t="shared" si="3"/>
        <v>0</v>
      </c>
    </row>
    <row r="109" spans="1:11" x14ac:dyDescent="0.25">
      <c r="A109" s="33"/>
      <c r="B109" s="35"/>
      <c r="C109" s="33"/>
      <c r="D109" s="33"/>
      <c r="E109" s="37"/>
      <c r="F109" s="7" t="s">
        <v>186</v>
      </c>
      <c r="G109" s="33"/>
      <c r="H109" s="26"/>
      <c r="I109" s="39"/>
      <c r="J109" s="26">
        <f t="shared" si="4"/>
        <v>0</v>
      </c>
      <c r="K109" s="26">
        <f t="shared" si="3"/>
        <v>0</v>
      </c>
    </row>
    <row r="110" spans="1:11" hidden="1" x14ac:dyDescent="0.25">
      <c r="A110" s="32" t="s">
        <v>15</v>
      </c>
      <c r="B110" s="34" t="s">
        <v>177</v>
      </c>
      <c r="C110" s="32" t="s">
        <v>41</v>
      </c>
      <c r="D110" s="32" t="s">
        <v>189</v>
      </c>
      <c r="E110" s="36" t="s">
        <v>1</v>
      </c>
      <c r="F110" s="6" t="s">
        <v>190</v>
      </c>
      <c r="G110" s="32" t="s">
        <v>187</v>
      </c>
      <c r="H110" s="24">
        <v>480600</v>
      </c>
      <c r="I110" s="38" t="s">
        <v>34</v>
      </c>
      <c r="J110" s="24">
        <f t="shared" si="4"/>
        <v>961200</v>
      </c>
      <c r="K110" s="24">
        <f t="shared" si="3"/>
        <v>961200</v>
      </c>
    </row>
    <row r="111" spans="1:11" x14ac:dyDescent="0.25">
      <c r="A111" s="40"/>
      <c r="B111" s="41"/>
      <c r="C111" s="40"/>
      <c r="D111" s="40"/>
      <c r="E111" s="42"/>
      <c r="F111" s="9" t="s">
        <v>191</v>
      </c>
      <c r="G111" s="40"/>
      <c r="H111" s="25"/>
      <c r="I111" s="43"/>
      <c r="J111" s="25">
        <f t="shared" si="4"/>
        <v>0</v>
      </c>
      <c r="K111" s="25">
        <f t="shared" si="3"/>
        <v>0</v>
      </c>
    </row>
    <row r="112" spans="1:11" x14ac:dyDescent="0.25">
      <c r="A112" s="40"/>
      <c r="B112" s="41"/>
      <c r="C112" s="40"/>
      <c r="D112" s="40"/>
      <c r="E112" s="42"/>
      <c r="F112" s="9" t="s">
        <v>192</v>
      </c>
      <c r="G112" s="40"/>
      <c r="H112" s="25"/>
      <c r="I112" s="43"/>
      <c r="J112" s="25">
        <f t="shared" si="4"/>
        <v>0</v>
      </c>
      <c r="K112" s="25">
        <f t="shared" si="3"/>
        <v>0</v>
      </c>
    </row>
    <row r="113" spans="1:11" x14ac:dyDescent="0.25">
      <c r="A113" s="40"/>
      <c r="B113" s="41"/>
      <c r="C113" s="40"/>
      <c r="D113" s="40"/>
      <c r="E113" s="42"/>
      <c r="F113" s="9" t="s">
        <v>193</v>
      </c>
      <c r="G113" s="40"/>
      <c r="H113" s="25"/>
      <c r="I113" s="43"/>
      <c r="J113" s="25">
        <f t="shared" si="4"/>
        <v>0</v>
      </c>
      <c r="K113" s="25">
        <f t="shared" si="3"/>
        <v>0</v>
      </c>
    </row>
    <row r="114" spans="1:11" x14ac:dyDescent="0.25">
      <c r="A114" s="40"/>
      <c r="B114" s="41"/>
      <c r="C114" s="40"/>
      <c r="D114" s="40"/>
      <c r="E114" s="42"/>
      <c r="F114" s="9" t="s">
        <v>194</v>
      </c>
      <c r="G114" s="40"/>
      <c r="H114" s="25"/>
      <c r="I114" s="43"/>
      <c r="J114" s="25">
        <f t="shared" si="4"/>
        <v>0</v>
      </c>
      <c r="K114" s="25">
        <f t="shared" si="3"/>
        <v>0</v>
      </c>
    </row>
    <row r="115" spans="1:11" x14ac:dyDescent="0.25">
      <c r="A115" s="40"/>
      <c r="B115" s="41"/>
      <c r="C115" s="40"/>
      <c r="D115" s="40"/>
      <c r="E115" s="42"/>
      <c r="F115" s="9" t="s">
        <v>195</v>
      </c>
      <c r="G115" s="40"/>
      <c r="H115" s="25"/>
      <c r="I115" s="43"/>
      <c r="J115" s="25">
        <f t="shared" si="4"/>
        <v>0</v>
      </c>
      <c r="K115" s="25">
        <f t="shared" si="3"/>
        <v>0</v>
      </c>
    </row>
    <row r="116" spans="1:11" x14ac:dyDescent="0.25">
      <c r="A116" s="33"/>
      <c r="B116" s="35"/>
      <c r="C116" s="33"/>
      <c r="D116" s="33"/>
      <c r="E116" s="37"/>
      <c r="F116" s="7" t="s">
        <v>196</v>
      </c>
      <c r="G116" s="33"/>
      <c r="H116" s="26"/>
      <c r="I116" s="39"/>
      <c r="J116" s="26">
        <f t="shared" si="4"/>
        <v>0</v>
      </c>
      <c r="K116" s="26">
        <f t="shared" si="3"/>
        <v>0</v>
      </c>
    </row>
    <row r="117" spans="1:11" ht="21" hidden="1" x14ac:dyDescent="0.25">
      <c r="A117" s="2" t="s">
        <v>15</v>
      </c>
      <c r="B117" s="17" t="s">
        <v>197</v>
      </c>
      <c r="C117" s="2" t="s">
        <v>36</v>
      </c>
      <c r="D117" s="2" t="s">
        <v>37</v>
      </c>
      <c r="E117" s="2" t="s">
        <v>38</v>
      </c>
      <c r="F117" s="3"/>
      <c r="G117" s="2" t="s">
        <v>39</v>
      </c>
      <c r="H117" s="4">
        <v>2700000</v>
      </c>
      <c r="I117" s="5" t="s">
        <v>21</v>
      </c>
      <c r="J117" s="4">
        <f t="shared" si="4"/>
        <v>2700000</v>
      </c>
      <c r="K117" s="4">
        <f t="shared" si="3"/>
        <v>2700000</v>
      </c>
    </row>
    <row r="118" spans="1:11" ht="21" hidden="1" x14ac:dyDescent="0.25">
      <c r="A118" s="2" t="s">
        <v>15</v>
      </c>
      <c r="B118" s="17" t="s">
        <v>197</v>
      </c>
      <c r="C118" s="2" t="s">
        <v>17</v>
      </c>
      <c r="D118" s="2" t="s">
        <v>47</v>
      </c>
      <c r="E118" s="2" t="s">
        <v>50</v>
      </c>
      <c r="F118" s="3"/>
      <c r="G118" s="2" t="s">
        <v>51</v>
      </c>
      <c r="H118" s="4">
        <v>2495456</v>
      </c>
      <c r="I118" s="5" t="s">
        <v>21</v>
      </c>
      <c r="J118" s="4">
        <f t="shared" si="4"/>
        <v>2495456</v>
      </c>
      <c r="K118" s="4">
        <f t="shared" si="3"/>
        <v>2495456</v>
      </c>
    </row>
    <row r="119" spans="1:11" hidden="1" x14ac:dyDescent="0.25">
      <c r="A119" s="2" t="s">
        <v>15</v>
      </c>
      <c r="B119" s="17" t="s">
        <v>197</v>
      </c>
      <c r="C119" s="2" t="s">
        <v>17</v>
      </c>
      <c r="D119" s="2" t="s">
        <v>53</v>
      </c>
      <c r="E119" s="2" t="s">
        <v>54</v>
      </c>
      <c r="F119" s="3"/>
      <c r="G119" s="2" t="s">
        <v>55</v>
      </c>
      <c r="H119" s="4">
        <v>3787060</v>
      </c>
      <c r="I119" s="5" t="s">
        <v>21</v>
      </c>
      <c r="J119" s="4">
        <f t="shared" si="4"/>
        <v>3787060</v>
      </c>
      <c r="K119" s="4">
        <f t="shared" si="3"/>
        <v>3787060</v>
      </c>
    </row>
    <row r="120" spans="1:11" hidden="1" x14ac:dyDescent="0.25">
      <c r="A120" s="2" t="s">
        <v>15</v>
      </c>
      <c r="B120" s="17" t="s">
        <v>197</v>
      </c>
      <c r="C120" s="2" t="s">
        <v>41</v>
      </c>
      <c r="D120" s="2" t="s">
        <v>42</v>
      </c>
      <c r="E120" s="2" t="s">
        <v>61</v>
      </c>
      <c r="F120" s="3"/>
      <c r="G120" s="2" t="s">
        <v>44</v>
      </c>
      <c r="H120" s="4">
        <v>239900</v>
      </c>
      <c r="I120" s="5" t="s">
        <v>40</v>
      </c>
      <c r="J120" s="4">
        <f t="shared" si="4"/>
        <v>959600</v>
      </c>
      <c r="K120" s="4">
        <f t="shared" si="3"/>
        <v>959600</v>
      </c>
    </row>
    <row r="121" spans="1:11" hidden="1" x14ac:dyDescent="0.25">
      <c r="A121" s="2" t="s">
        <v>15</v>
      </c>
      <c r="B121" s="17" t="s">
        <v>198</v>
      </c>
      <c r="C121" s="2" t="s">
        <v>36</v>
      </c>
      <c r="D121" s="2" t="s">
        <v>126</v>
      </c>
      <c r="E121" s="2" t="s">
        <v>127</v>
      </c>
      <c r="F121" s="3"/>
      <c r="G121" s="2" t="s">
        <v>128</v>
      </c>
      <c r="H121" s="4">
        <v>1899000</v>
      </c>
      <c r="I121" s="5" t="s">
        <v>21</v>
      </c>
      <c r="J121" s="4">
        <f t="shared" si="4"/>
        <v>1899000</v>
      </c>
      <c r="K121" s="4">
        <v>1899000</v>
      </c>
    </row>
    <row r="122" spans="1:11" ht="21" hidden="1" x14ac:dyDescent="0.25">
      <c r="A122" s="2" t="s">
        <v>15</v>
      </c>
      <c r="B122" s="17" t="s">
        <v>198</v>
      </c>
      <c r="C122" s="2" t="s">
        <v>17</v>
      </c>
      <c r="D122" s="2" t="s">
        <v>47</v>
      </c>
      <c r="E122" s="2" t="s">
        <v>199</v>
      </c>
      <c r="F122" s="3"/>
      <c r="G122" s="2" t="s">
        <v>200</v>
      </c>
      <c r="H122" s="4">
        <v>2056695</v>
      </c>
      <c r="I122" s="5" t="s">
        <v>21</v>
      </c>
      <c r="J122" s="4">
        <f t="shared" si="4"/>
        <v>2056695</v>
      </c>
      <c r="K122" s="4">
        <v>2056695</v>
      </c>
    </row>
    <row r="123" spans="1:11" hidden="1" x14ac:dyDescent="0.25">
      <c r="A123" s="2" t="s">
        <v>15</v>
      </c>
      <c r="B123" s="17" t="s">
        <v>198</v>
      </c>
      <c r="C123" s="2" t="s">
        <v>157</v>
      </c>
      <c r="D123" s="2" t="s">
        <v>201</v>
      </c>
      <c r="E123" s="3"/>
      <c r="F123" s="2" t="s">
        <v>202</v>
      </c>
      <c r="G123" s="2" t="s">
        <v>203</v>
      </c>
      <c r="H123" s="4">
        <v>900000</v>
      </c>
      <c r="I123" s="5" t="s">
        <v>21</v>
      </c>
      <c r="J123" s="4">
        <f t="shared" si="4"/>
        <v>900000</v>
      </c>
      <c r="K123" s="4">
        <v>900000</v>
      </c>
    </row>
    <row r="124" spans="1:11" hidden="1" x14ac:dyDescent="0.25">
      <c r="A124" s="2" t="s">
        <v>15</v>
      </c>
      <c r="B124" s="17" t="s">
        <v>198</v>
      </c>
      <c r="C124" s="2" t="s">
        <v>41</v>
      </c>
      <c r="D124" s="2" t="s">
        <v>42</v>
      </c>
      <c r="E124" s="2" t="s">
        <v>204</v>
      </c>
      <c r="F124" s="3"/>
      <c r="G124" s="2" t="s">
        <v>205</v>
      </c>
      <c r="H124" s="4">
        <v>219900</v>
      </c>
      <c r="I124" s="5" t="s">
        <v>21</v>
      </c>
      <c r="J124" s="4">
        <f t="shared" si="4"/>
        <v>219900</v>
      </c>
      <c r="K124" s="4">
        <v>219900</v>
      </c>
    </row>
    <row r="125" spans="1:11" ht="42" hidden="1" x14ac:dyDescent="0.25">
      <c r="A125" s="2" t="s">
        <v>15</v>
      </c>
      <c r="B125" s="17" t="s">
        <v>206</v>
      </c>
      <c r="C125" s="2" t="s">
        <v>17</v>
      </c>
      <c r="D125" s="2" t="s">
        <v>53</v>
      </c>
      <c r="E125" s="3"/>
      <c r="F125" s="2" t="s">
        <v>207</v>
      </c>
      <c r="G125" s="2" t="s">
        <v>208</v>
      </c>
      <c r="H125" s="4">
        <v>850000</v>
      </c>
      <c r="I125" s="5" t="s">
        <v>21</v>
      </c>
      <c r="J125" s="4">
        <v>850000</v>
      </c>
      <c r="K125" s="4">
        <f>+J125</f>
        <v>850000</v>
      </c>
    </row>
    <row r="126" spans="1:11" hidden="1" x14ac:dyDescent="0.25">
      <c r="A126" s="2" t="s">
        <v>15</v>
      </c>
      <c r="B126" s="17" t="s">
        <v>206</v>
      </c>
      <c r="C126" s="2" t="s">
        <v>41</v>
      </c>
      <c r="D126" s="2" t="s">
        <v>209</v>
      </c>
      <c r="E126" s="3"/>
      <c r="F126" s="2" t="s">
        <v>210</v>
      </c>
      <c r="G126" s="2" t="s">
        <v>211</v>
      </c>
      <c r="H126" s="4">
        <v>310000</v>
      </c>
      <c r="I126" s="5" t="s">
        <v>52</v>
      </c>
      <c r="J126" s="4">
        <v>930000</v>
      </c>
      <c r="K126" s="4">
        <f>+J126</f>
        <v>930000</v>
      </c>
    </row>
    <row r="127" spans="1:11" hidden="1" x14ac:dyDescent="0.25">
      <c r="A127" s="2" t="s">
        <v>15</v>
      </c>
      <c r="B127" s="17" t="s">
        <v>206</v>
      </c>
      <c r="C127" s="2" t="s">
        <v>41</v>
      </c>
      <c r="D127" s="2" t="s">
        <v>114</v>
      </c>
      <c r="E127" s="3"/>
      <c r="F127" s="2" t="s">
        <v>212</v>
      </c>
      <c r="G127" s="2" t="s">
        <v>213</v>
      </c>
      <c r="H127" s="4">
        <v>299900</v>
      </c>
      <c r="I127" s="5" t="s">
        <v>21</v>
      </c>
      <c r="J127" s="4">
        <v>299900</v>
      </c>
      <c r="K127" s="4">
        <f>+J127</f>
        <v>299900</v>
      </c>
    </row>
    <row r="128" spans="1:11" ht="21" hidden="1" x14ac:dyDescent="0.25">
      <c r="A128" s="2" t="s">
        <v>15</v>
      </c>
      <c r="B128" s="17" t="s">
        <v>214</v>
      </c>
      <c r="C128" s="2" t="s">
        <v>36</v>
      </c>
      <c r="D128" s="2" t="s">
        <v>37</v>
      </c>
      <c r="E128" s="2" t="s">
        <v>68</v>
      </c>
      <c r="F128" s="3"/>
      <c r="G128" s="2" t="s">
        <v>39</v>
      </c>
      <c r="H128" s="4">
        <v>1900000</v>
      </c>
      <c r="I128" s="5" t="s">
        <v>21</v>
      </c>
      <c r="J128" s="4">
        <v>1900000</v>
      </c>
      <c r="K128" s="4">
        <v>1900000</v>
      </c>
    </row>
    <row r="129" spans="1:11" ht="21" hidden="1" x14ac:dyDescent="0.25">
      <c r="A129" s="2" t="s">
        <v>15</v>
      </c>
      <c r="B129" s="17" t="s">
        <v>214</v>
      </c>
      <c r="C129" s="2" t="s">
        <v>36</v>
      </c>
      <c r="D129" s="2" t="s">
        <v>37</v>
      </c>
      <c r="E129" s="2" t="s">
        <v>38</v>
      </c>
      <c r="F129" s="3"/>
      <c r="G129" s="2" t="s">
        <v>39</v>
      </c>
      <c r="H129" s="4">
        <v>2700000</v>
      </c>
      <c r="I129" s="5" t="s">
        <v>21</v>
      </c>
      <c r="J129" s="4">
        <v>2700000</v>
      </c>
      <c r="K129" s="4">
        <v>2700000</v>
      </c>
    </row>
    <row r="130" spans="1:11" ht="21" hidden="1" x14ac:dyDescent="0.25">
      <c r="A130" s="2" t="s">
        <v>15</v>
      </c>
      <c r="B130" s="17" t="s">
        <v>214</v>
      </c>
      <c r="C130" s="2" t="s">
        <v>17</v>
      </c>
      <c r="D130" s="2" t="s">
        <v>47</v>
      </c>
      <c r="E130" s="2" t="s">
        <v>199</v>
      </c>
      <c r="F130" s="3"/>
      <c r="G130" s="2" t="s">
        <v>200</v>
      </c>
      <c r="H130" s="4">
        <v>2056695</v>
      </c>
      <c r="I130" s="5" t="s">
        <v>21</v>
      </c>
      <c r="J130" s="4">
        <v>2056695</v>
      </c>
      <c r="K130" s="4">
        <v>2056695</v>
      </c>
    </row>
    <row r="131" spans="1:11" ht="21" hidden="1" x14ac:dyDescent="0.25">
      <c r="A131" s="2" t="s">
        <v>15</v>
      </c>
      <c r="B131" s="17" t="s">
        <v>214</v>
      </c>
      <c r="C131" s="2" t="s">
        <v>17</v>
      </c>
      <c r="D131" s="2" t="s">
        <v>47</v>
      </c>
      <c r="E131" s="2" t="s">
        <v>50</v>
      </c>
      <c r="F131" s="3"/>
      <c r="G131" s="2" t="s">
        <v>51</v>
      </c>
      <c r="H131" s="4">
        <v>2495456</v>
      </c>
      <c r="I131" s="5" t="s">
        <v>21</v>
      </c>
      <c r="J131" s="4">
        <v>2495456</v>
      </c>
      <c r="K131" s="4"/>
    </row>
    <row r="132" spans="1:11" ht="21" hidden="1" x14ac:dyDescent="0.25">
      <c r="A132" s="2" t="s">
        <v>15</v>
      </c>
      <c r="B132" s="17" t="s">
        <v>214</v>
      </c>
      <c r="C132" s="2" t="s">
        <v>17</v>
      </c>
      <c r="D132" s="2" t="s">
        <v>47</v>
      </c>
      <c r="E132" s="2" t="s">
        <v>48</v>
      </c>
      <c r="F132" s="3"/>
      <c r="G132" s="2" t="s">
        <v>49</v>
      </c>
      <c r="H132" s="4">
        <v>2380280</v>
      </c>
      <c r="I132" s="5" t="s">
        <v>21</v>
      </c>
      <c r="J132" s="4">
        <v>2380280</v>
      </c>
      <c r="K132" s="4">
        <v>2380280</v>
      </c>
    </row>
    <row r="133" spans="1:11" hidden="1" x14ac:dyDescent="0.25">
      <c r="A133" s="2" t="s">
        <v>15</v>
      </c>
      <c r="B133" s="17" t="s">
        <v>214</v>
      </c>
      <c r="C133" s="2" t="s">
        <v>17</v>
      </c>
      <c r="D133" s="2" t="s">
        <v>56</v>
      </c>
      <c r="E133" s="2" t="s">
        <v>59</v>
      </c>
      <c r="F133" s="3"/>
      <c r="G133" s="2" t="s">
        <v>60</v>
      </c>
      <c r="H133" s="4">
        <v>2136220</v>
      </c>
      <c r="I133" s="5" t="s">
        <v>21</v>
      </c>
      <c r="J133" s="4">
        <v>2136220</v>
      </c>
      <c r="K133" s="4">
        <v>2136220</v>
      </c>
    </row>
    <row r="134" spans="1:11" hidden="1" x14ac:dyDescent="0.25">
      <c r="A134" s="32" t="s">
        <v>15</v>
      </c>
      <c r="B134" s="34" t="s">
        <v>214</v>
      </c>
      <c r="C134" s="32" t="s">
        <v>41</v>
      </c>
      <c r="D134" s="32" t="s">
        <v>215</v>
      </c>
      <c r="E134" s="36" t="s">
        <v>1</v>
      </c>
      <c r="F134" s="6" t="s">
        <v>216</v>
      </c>
      <c r="G134" s="32" t="s">
        <v>223</v>
      </c>
      <c r="H134" s="24">
        <v>835200</v>
      </c>
      <c r="I134" s="38" t="s">
        <v>21</v>
      </c>
      <c r="J134" s="24">
        <v>835200</v>
      </c>
      <c r="K134" s="24">
        <v>835200</v>
      </c>
    </row>
    <row r="135" spans="1:11" hidden="1" x14ac:dyDescent="0.25">
      <c r="A135" s="40"/>
      <c r="B135" s="41"/>
      <c r="C135" s="40"/>
      <c r="D135" s="40"/>
      <c r="E135" s="42"/>
      <c r="F135" s="9" t="s">
        <v>217</v>
      </c>
      <c r="G135" s="40"/>
      <c r="H135" s="25"/>
      <c r="I135" s="43"/>
      <c r="J135" s="25"/>
      <c r="K135" s="25">
        <v>835200</v>
      </c>
    </row>
    <row r="136" spans="1:11" hidden="1" x14ac:dyDescent="0.25">
      <c r="A136" s="40"/>
      <c r="B136" s="41"/>
      <c r="C136" s="40"/>
      <c r="D136" s="40"/>
      <c r="E136" s="42"/>
      <c r="F136" s="9" t="s">
        <v>218</v>
      </c>
      <c r="G136" s="40"/>
      <c r="H136" s="25"/>
      <c r="I136" s="43"/>
      <c r="J136" s="25"/>
      <c r="K136" s="25">
        <v>835200</v>
      </c>
    </row>
    <row r="137" spans="1:11" hidden="1" x14ac:dyDescent="0.25">
      <c r="A137" s="40"/>
      <c r="B137" s="41"/>
      <c r="C137" s="40"/>
      <c r="D137" s="40"/>
      <c r="E137" s="42"/>
      <c r="F137" s="9" t="s">
        <v>219</v>
      </c>
      <c r="G137" s="40"/>
      <c r="H137" s="25"/>
      <c r="I137" s="43"/>
      <c r="J137" s="25"/>
      <c r="K137" s="25">
        <v>835200</v>
      </c>
    </row>
    <row r="138" spans="1:11" hidden="1" x14ac:dyDescent="0.25">
      <c r="A138" s="40"/>
      <c r="B138" s="41"/>
      <c r="C138" s="40"/>
      <c r="D138" s="40"/>
      <c r="E138" s="42"/>
      <c r="F138" s="9" t="s">
        <v>220</v>
      </c>
      <c r="G138" s="40"/>
      <c r="H138" s="25"/>
      <c r="I138" s="43"/>
      <c r="J138" s="25"/>
      <c r="K138" s="25">
        <v>835200</v>
      </c>
    </row>
    <row r="139" spans="1:11" ht="21" hidden="1" x14ac:dyDescent="0.25">
      <c r="A139" s="40"/>
      <c r="B139" s="41"/>
      <c r="C139" s="40"/>
      <c r="D139" s="40"/>
      <c r="E139" s="42"/>
      <c r="F139" s="9" t="s">
        <v>221</v>
      </c>
      <c r="G139" s="40"/>
      <c r="H139" s="25"/>
      <c r="I139" s="43"/>
      <c r="J139" s="25"/>
      <c r="K139" s="25">
        <v>835200</v>
      </c>
    </row>
    <row r="140" spans="1:11" ht="31.5" hidden="1" x14ac:dyDescent="0.25">
      <c r="A140" s="33"/>
      <c r="B140" s="35"/>
      <c r="C140" s="33"/>
      <c r="D140" s="33"/>
      <c r="E140" s="37"/>
      <c r="F140" s="7" t="s">
        <v>222</v>
      </c>
      <c r="G140" s="33"/>
      <c r="H140" s="26"/>
      <c r="I140" s="39"/>
      <c r="J140" s="26"/>
      <c r="K140" s="26">
        <v>835200</v>
      </c>
    </row>
    <row r="141" spans="1:11" hidden="1" x14ac:dyDescent="0.25">
      <c r="A141" s="2" t="s">
        <v>15</v>
      </c>
      <c r="B141" s="17" t="s">
        <v>214</v>
      </c>
      <c r="C141" s="2" t="s">
        <v>41</v>
      </c>
      <c r="D141" s="2" t="s">
        <v>42</v>
      </c>
      <c r="E141" s="2" t="s">
        <v>61</v>
      </c>
      <c r="F141" s="3"/>
      <c r="G141" s="2" t="s">
        <v>44</v>
      </c>
      <c r="H141" s="4">
        <v>239900</v>
      </c>
      <c r="I141" s="5" t="s">
        <v>21</v>
      </c>
      <c r="J141" s="4">
        <v>239900</v>
      </c>
      <c r="K141" s="4">
        <v>239900</v>
      </c>
    </row>
    <row r="142" spans="1:11" hidden="1" x14ac:dyDescent="0.25">
      <c r="A142" s="2" t="s">
        <v>15</v>
      </c>
      <c r="B142" s="17" t="s">
        <v>214</v>
      </c>
      <c r="C142" s="2" t="s">
        <v>41</v>
      </c>
      <c r="D142" s="2" t="s">
        <v>42</v>
      </c>
      <c r="E142" s="2" t="s">
        <v>224</v>
      </c>
      <c r="F142" s="3"/>
      <c r="G142" s="2" t="s">
        <v>225</v>
      </c>
      <c r="H142" s="4">
        <v>169900</v>
      </c>
      <c r="I142" s="5" t="s">
        <v>34</v>
      </c>
      <c r="J142" s="4">
        <v>339800</v>
      </c>
      <c r="K142" s="4">
        <v>339800</v>
      </c>
    </row>
    <row r="143" spans="1:11" ht="21" hidden="1" x14ac:dyDescent="0.25">
      <c r="A143" s="2" t="s">
        <v>15</v>
      </c>
      <c r="B143" s="17" t="s">
        <v>226</v>
      </c>
      <c r="C143" s="2" t="s">
        <v>17</v>
      </c>
      <c r="D143" s="2" t="s">
        <v>227</v>
      </c>
      <c r="E143" s="3"/>
      <c r="F143" s="2" t="s">
        <v>51</v>
      </c>
      <c r="G143" s="2" t="s">
        <v>164</v>
      </c>
      <c r="H143" s="4">
        <v>3000000</v>
      </c>
      <c r="I143" s="5" t="s">
        <v>21</v>
      </c>
      <c r="J143" s="4">
        <v>3000000</v>
      </c>
      <c r="K143" s="4">
        <v>3000000</v>
      </c>
    </row>
    <row r="144" spans="1:11" hidden="1" x14ac:dyDescent="0.25">
      <c r="A144" s="2" t="s">
        <v>15</v>
      </c>
      <c r="B144" s="17" t="s">
        <v>226</v>
      </c>
      <c r="C144" s="2" t="s">
        <v>17</v>
      </c>
      <c r="D144" s="2" t="s">
        <v>56</v>
      </c>
      <c r="E144" s="3"/>
      <c r="F144" s="2" t="s">
        <v>228</v>
      </c>
      <c r="G144" s="2" t="s">
        <v>229</v>
      </c>
      <c r="H144" s="4">
        <v>210000</v>
      </c>
      <c r="I144" s="5" t="s">
        <v>21</v>
      </c>
      <c r="J144" s="4">
        <v>210000</v>
      </c>
      <c r="K144" s="4">
        <v>210000</v>
      </c>
    </row>
    <row r="145" spans="1:11" ht="21" hidden="1" x14ac:dyDescent="0.25">
      <c r="A145" s="2" t="s">
        <v>15</v>
      </c>
      <c r="B145" s="17" t="s">
        <v>230</v>
      </c>
      <c r="C145" s="2" t="s">
        <v>36</v>
      </c>
      <c r="D145" s="2" t="s">
        <v>231</v>
      </c>
      <c r="E145" s="3"/>
      <c r="F145" s="2" t="s">
        <v>232</v>
      </c>
      <c r="G145" s="2" t="s">
        <v>232</v>
      </c>
      <c r="H145" s="4">
        <v>1862069</v>
      </c>
      <c r="I145" s="5" t="s">
        <v>21</v>
      </c>
      <c r="J145" s="4">
        <v>1862069</v>
      </c>
      <c r="K145" s="4">
        <v>1862069</v>
      </c>
    </row>
    <row r="146" spans="1:11" ht="126" hidden="1" x14ac:dyDescent="0.25">
      <c r="A146" s="2" t="s">
        <v>15</v>
      </c>
      <c r="B146" s="17" t="s">
        <v>230</v>
      </c>
      <c r="C146" s="2" t="s">
        <v>17</v>
      </c>
      <c r="D146" s="2" t="s">
        <v>233</v>
      </c>
      <c r="E146" s="3"/>
      <c r="F146" s="2" t="s">
        <v>234</v>
      </c>
      <c r="G146" s="2" t="s">
        <v>235</v>
      </c>
      <c r="H146" s="4">
        <v>8000000</v>
      </c>
      <c r="I146" s="5" t="s">
        <v>21</v>
      </c>
      <c r="J146" s="4">
        <v>8000000</v>
      </c>
      <c r="K146" s="4">
        <v>8000000</v>
      </c>
    </row>
    <row r="147" spans="1:11" ht="21" hidden="1" x14ac:dyDescent="0.25">
      <c r="A147" s="32" t="s">
        <v>15</v>
      </c>
      <c r="B147" s="34" t="s">
        <v>230</v>
      </c>
      <c r="C147" s="32" t="s">
        <v>17</v>
      </c>
      <c r="D147" s="32" t="s">
        <v>236</v>
      </c>
      <c r="E147" s="36" t="s">
        <v>1</v>
      </c>
      <c r="F147" s="6" t="s">
        <v>237</v>
      </c>
      <c r="G147" s="32" t="s">
        <v>245</v>
      </c>
      <c r="H147" s="24">
        <v>6000000</v>
      </c>
      <c r="I147" s="38" t="s">
        <v>21</v>
      </c>
      <c r="J147" s="24">
        <v>6000000</v>
      </c>
      <c r="K147" s="24">
        <v>6000000</v>
      </c>
    </row>
    <row r="148" spans="1:11" ht="42" hidden="1" x14ac:dyDescent="0.25">
      <c r="A148" s="40"/>
      <c r="B148" s="41"/>
      <c r="C148" s="40"/>
      <c r="D148" s="40"/>
      <c r="E148" s="42"/>
      <c r="F148" s="9" t="s">
        <v>238</v>
      </c>
      <c r="G148" s="40"/>
      <c r="H148" s="25"/>
      <c r="I148" s="43"/>
      <c r="J148" s="25"/>
      <c r="K148" s="25">
        <v>6000000</v>
      </c>
    </row>
    <row r="149" spans="1:11" hidden="1" x14ac:dyDescent="0.25">
      <c r="A149" s="40"/>
      <c r="B149" s="41"/>
      <c r="C149" s="40"/>
      <c r="D149" s="40"/>
      <c r="E149" s="42"/>
      <c r="F149" s="9" t="s">
        <v>239</v>
      </c>
      <c r="G149" s="40"/>
      <c r="H149" s="25"/>
      <c r="I149" s="43"/>
      <c r="J149" s="25"/>
      <c r="K149" s="25">
        <v>6000000</v>
      </c>
    </row>
    <row r="150" spans="1:11" hidden="1" x14ac:dyDescent="0.25">
      <c r="A150" s="40"/>
      <c r="B150" s="41"/>
      <c r="C150" s="40"/>
      <c r="D150" s="40"/>
      <c r="E150" s="42"/>
      <c r="F150" s="9" t="s">
        <v>240</v>
      </c>
      <c r="G150" s="40"/>
      <c r="H150" s="25"/>
      <c r="I150" s="43"/>
      <c r="J150" s="25"/>
      <c r="K150" s="25">
        <v>6000000</v>
      </c>
    </row>
    <row r="151" spans="1:11" hidden="1" x14ac:dyDescent="0.25">
      <c r="A151" s="40"/>
      <c r="B151" s="41"/>
      <c r="C151" s="40"/>
      <c r="D151" s="40"/>
      <c r="E151" s="42"/>
      <c r="F151" s="9" t="s">
        <v>241</v>
      </c>
      <c r="G151" s="40"/>
      <c r="H151" s="25"/>
      <c r="I151" s="43"/>
      <c r="J151" s="25"/>
      <c r="K151" s="25">
        <v>6000000</v>
      </c>
    </row>
    <row r="152" spans="1:11" hidden="1" x14ac:dyDescent="0.25">
      <c r="A152" s="40"/>
      <c r="B152" s="41"/>
      <c r="C152" s="40"/>
      <c r="D152" s="40"/>
      <c r="E152" s="42"/>
      <c r="F152" s="9" t="s">
        <v>242</v>
      </c>
      <c r="G152" s="40"/>
      <c r="H152" s="25"/>
      <c r="I152" s="43"/>
      <c r="J152" s="25"/>
      <c r="K152" s="25">
        <v>6000000</v>
      </c>
    </row>
    <row r="153" spans="1:11" hidden="1" x14ac:dyDescent="0.25">
      <c r="A153" s="40"/>
      <c r="B153" s="41"/>
      <c r="C153" s="40"/>
      <c r="D153" s="40"/>
      <c r="E153" s="42"/>
      <c r="F153" s="9" t="s">
        <v>243</v>
      </c>
      <c r="G153" s="40"/>
      <c r="H153" s="25"/>
      <c r="I153" s="43"/>
      <c r="J153" s="25"/>
      <c r="K153" s="25">
        <v>6000000</v>
      </c>
    </row>
    <row r="154" spans="1:11" hidden="1" x14ac:dyDescent="0.25">
      <c r="A154" s="33"/>
      <c r="B154" s="35"/>
      <c r="C154" s="33"/>
      <c r="D154" s="33"/>
      <c r="E154" s="37"/>
      <c r="F154" s="7" t="s">
        <v>244</v>
      </c>
      <c r="G154" s="33"/>
      <c r="H154" s="26"/>
      <c r="I154" s="39"/>
      <c r="J154" s="26"/>
      <c r="K154" s="26">
        <v>6000000</v>
      </c>
    </row>
    <row r="155" spans="1:11" hidden="1" x14ac:dyDescent="0.25">
      <c r="A155" s="2" t="s">
        <v>15</v>
      </c>
      <c r="B155" s="17" t="s">
        <v>230</v>
      </c>
      <c r="C155" s="2" t="s">
        <v>17</v>
      </c>
      <c r="D155" s="2" t="s">
        <v>246</v>
      </c>
      <c r="E155" s="3"/>
      <c r="F155" s="2" t="s">
        <v>247</v>
      </c>
      <c r="G155" s="2" t="s">
        <v>248</v>
      </c>
      <c r="H155" s="4">
        <v>22000000</v>
      </c>
      <c r="I155" s="5" t="s">
        <v>21</v>
      </c>
      <c r="J155" s="4">
        <v>22000000</v>
      </c>
      <c r="K155" s="4">
        <v>22000000</v>
      </c>
    </row>
    <row r="156" spans="1:11" ht="21" hidden="1" x14ac:dyDescent="0.25">
      <c r="A156" s="2" t="s">
        <v>15</v>
      </c>
      <c r="B156" s="17" t="s">
        <v>230</v>
      </c>
      <c r="C156" s="2" t="s">
        <v>30</v>
      </c>
      <c r="D156" s="2" t="s">
        <v>249</v>
      </c>
      <c r="E156" s="3"/>
      <c r="F156" s="2" t="s">
        <v>250</v>
      </c>
      <c r="G156" s="2" t="s">
        <v>249</v>
      </c>
      <c r="H156" s="4">
        <v>6000000</v>
      </c>
      <c r="I156" s="5" t="s">
        <v>21</v>
      </c>
      <c r="J156" s="4">
        <v>6000000</v>
      </c>
      <c r="K156" s="4">
        <v>6000000</v>
      </c>
    </row>
    <row r="157" spans="1:11" hidden="1" x14ac:dyDescent="0.25">
      <c r="A157" s="32" t="s">
        <v>15</v>
      </c>
      <c r="B157" s="34" t="s">
        <v>251</v>
      </c>
      <c r="C157" s="32" t="s">
        <v>36</v>
      </c>
      <c r="D157" s="32" t="s">
        <v>252</v>
      </c>
      <c r="E157" s="36" t="s">
        <v>1</v>
      </c>
      <c r="F157" s="6" t="s">
        <v>253</v>
      </c>
      <c r="G157" s="32" t="s">
        <v>265</v>
      </c>
      <c r="H157" s="24">
        <v>2030000</v>
      </c>
      <c r="I157" s="38" t="s">
        <v>34</v>
      </c>
      <c r="J157" s="24">
        <v>4060000</v>
      </c>
      <c r="K157" s="24">
        <v>4060000</v>
      </c>
    </row>
    <row r="158" spans="1:11" hidden="1" x14ac:dyDescent="0.25">
      <c r="A158" s="40"/>
      <c r="B158" s="41"/>
      <c r="C158" s="40"/>
      <c r="D158" s="40"/>
      <c r="E158" s="42"/>
      <c r="F158" s="9" t="s">
        <v>254</v>
      </c>
      <c r="G158" s="40"/>
      <c r="H158" s="25"/>
      <c r="I158" s="43"/>
      <c r="J158" s="25"/>
      <c r="K158" s="25">
        <v>4060000</v>
      </c>
    </row>
    <row r="159" spans="1:11" hidden="1" x14ac:dyDescent="0.25">
      <c r="A159" s="40"/>
      <c r="B159" s="41"/>
      <c r="C159" s="40"/>
      <c r="D159" s="40"/>
      <c r="E159" s="42"/>
      <c r="F159" s="9" t="s">
        <v>255</v>
      </c>
      <c r="G159" s="40"/>
      <c r="H159" s="25"/>
      <c r="I159" s="43"/>
      <c r="J159" s="25"/>
      <c r="K159" s="25">
        <v>4060000</v>
      </c>
    </row>
    <row r="160" spans="1:11" hidden="1" x14ac:dyDescent="0.25">
      <c r="A160" s="40"/>
      <c r="B160" s="41"/>
      <c r="C160" s="40"/>
      <c r="D160" s="40"/>
      <c r="E160" s="42"/>
      <c r="F160" s="9" t="s">
        <v>256</v>
      </c>
      <c r="G160" s="40"/>
      <c r="H160" s="25"/>
      <c r="I160" s="43"/>
      <c r="J160" s="25"/>
      <c r="K160" s="25">
        <v>4060000</v>
      </c>
    </row>
    <row r="161" spans="1:11" hidden="1" x14ac:dyDescent="0.25">
      <c r="A161" s="40"/>
      <c r="B161" s="41"/>
      <c r="C161" s="40"/>
      <c r="D161" s="40"/>
      <c r="E161" s="42"/>
      <c r="F161" s="9" t="s">
        <v>257</v>
      </c>
      <c r="G161" s="40"/>
      <c r="H161" s="25"/>
      <c r="I161" s="43"/>
      <c r="J161" s="25"/>
      <c r="K161" s="25">
        <v>4060000</v>
      </c>
    </row>
    <row r="162" spans="1:11" hidden="1" x14ac:dyDescent="0.25">
      <c r="A162" s="40"/>
      <c r="B162" s="41"/>
      <c r="C162" s="40"/>
      <c r="D162" s="40"/>
      <c r="E162" s="42"/>
      <c r="F162" s="9" t="s">
        <v>258</v>
      </c>
      <c r="G162" s="40"/>
      <c r="H162" s="25"/>
      <c r="I162" s="43"/>
      <c r="J162" s="25"/>
      <c r="K162" s="25">
        <v>4060000</v>
      </c>
    </row>
    <row r="163" spans="1:11" hidden="1" x14ac:dyDescent="0.25">
      <c r="A163" s="40"/>
      <c r="B163" s="41"/>
      <c r="C163" s="40"/>
      <c r="D163" s="40"/>
      <c r="E163" s="42"/>
      <c r="F163" s="9" t="s">
        <v>259</v>
      </c>
      <c r="G163" s="40"/>
      <c r="H163" s="25"/>
      <c r="I163" s="43"/>
      <c r="J163" s="25"/>
      <c r="K163" s="25">
        <v>4060000</v>
      </c>
    </row>
    <row r="164" spans="1:11" hidden="1" x14ac:dyDescent="0.25">
      <c r="A164" s="40"/>
      <c r="B164" s="41"/>
      <c r="C164" s="40"/>
      <c r="D164" s="40"/>
      <c r="E164" s="42"/>
      <c r="F164" s="9" t="s">
        <v>260</v>
      </c>
      <c r="G164" s="40"/>
      <c r="H164" s="25"/>
      <c r="I164" s="43"/>
      <c r="J164" s="25"/>
      <c r="K164" s="25">
        <v>4060000</v>
      </c>
    </row>
    <row r="165" spans="1:11" ht="21" hidden="1" x14ac:dyDescent="0.25">
      <c r="A165" s="40"/>
      <c r="B165" s="41"/>
      <c r="C165" s="40"/>
      <c r="D165" s="40"/>
      <c r="E165" s="42"/>
      <c r="F165" s="9" t="s">
        <v>261</v>
      </c>
      <c r="G165" s="40"/>
      <c r="H165" s="25"/>
      <c r="I165" s="43"/>
      <c r="J165" s="25"/>
      <c r="K165" s="25">
        <v>4060000</v>
      </c>
    </row>
    <row r="166" spans="1:11" hidden="1" x14ac:dyDescent="0.25">
      <c r="A166" s="40"/>
      <c r="B166" s="41"/>
      <c r="C166" s="40"/>
      <c r="D166" s="40"/>
      <c r="E166" s="42"/>
      <c r="F166" s="9" t="s">
        <v>262</v>
      </c>
      <c r="G166" s="40"/>
      <c r="H166" s="25"/>
      <c r="I166" s="43"/>
      <c r="J166" s="25"/>
      <c r="K166" s="25">
        <v>4060000</v>
      </c>
    </row>
    <row r="167" spans="1:11" hidden="1" x14ac:dyDescent="0.25">
      <c r="A167" s="40"/>
      <c r="B167" s="41"/>
      <c r="C167" s="40"/>
      <c r="D167" s="40"/>
      <c r="E167" s="42"/>
      <c r="F167" s="9" t="s">
        <v>263</v>
      </c>
      <c r="G167" s="40"/>
      <c r="H167" s="25"/>
      <c r="I167" s="43"/>
      <c r="J167" s="25"/>
      <c r="K167" s="25">
        <v>4060000</v>
      </c>
    </row>
    <row r="168" spans="1:11" hidden="1" x14ac:dyDescent="0.25">
      <c r="A168" s="33"/>
      <c r="B168" s="35"/>
      <c r="C168" s="33"/>
      <c r="D168" s="33"/>
      <c r="E168" s="37"/>
      <c r="F168" s="7" t="s">
        <v>264</v>
      </c>
      <c r="G168" s="33"/>
      <c r="H168" s="26"/>
      <c r="I168" s="39"/>
      <c r="J168" s="26"/>
      <c r="K168" s="26">
        <v>4060000</v>
      </c>
    </row>
    <row r="169" spans="1:11" hidden="1" x14ac:dyDescent="0.25">
      <c r="A169" s="2" t="s">
        <v>15</v>
      </c>
      <c r="B169" s="17" t="s">
        <v>251</v>
      </c>
      <c r="C169" s="2" t="s">
        <v>17</v>
      </c>
      <c r="D169" s="2" t="s">
        <v>266</v>
      </c>
      <c r="E169" s="3"/>
      <c r="F169" s="2" t="s">
        <v>267</v>
      </c>
      <c r="G169" s="2" t="s">
        <v>131</v>
      </c>
      <c r="H169" s="4">
        <v>700000</v>
      </c>
      <c r="I169" s="5" t="s">
        <v>21</v>
      </c>
      <c r="J169" s="4">
        <v>700000</v>
      </c>
      <c r="K169" s="4">
        <v>700000</v>
      </c>
    </row>
    <row r="170" spans="1:11" ht="21" hidden="1" x14ac:dyDescent="0.25">
      <c r="A170" s="2" t="s">
        <v>15</v>
      </c>
      <c r="B170" s="17" t="s">
        <v>251</v>
      </c>
      <c r="C170" s="2" t="s">
        <v>268</v>
      </c>
      <c r="D170" s="2" t="s">
        <v>269</v>
      </c>
      <c r="E170" s="3"/>
      <c r="F170" s="2" t="s">
        <v>270</v>
      </c>
      <c r="G170" s="2" t="s">
        <v>271</v>
      </c>
      <c r="H170" s="4">
        <v>15000000</v>
      </c>
      <c r="I170" s="5" t="s">
        <v>21</v>
      </c>
      <c r="J170" s="4">
        <v>15000000</v>
      </c>
      <c r="K170" s="4">
        <v>15000000</v>
      </c>
    </row>
    <row r="171" spans="1:11" hidden="1" x14ac:dyDescent="0.25">
      <c r="A171" s="2" t="s">
        <v>15</v>
      </c>
      <c r="B171" s="17" t="s">
        <v>251</v>
      </c>
      <c r="C171" s="2" t="s">
        <v>41</v>
      </c>
      <c r="D171" s="2" t="s">
        <v>272</v>
      </c>
      <c r="E171" s="3"/>
      <c r="F171" s="2" t="s">
        <v>272</v>
      </c>
      <c r="G171" s="2" t="s">
        <v>273</v>
      </c>
      <c r="H171" s="4">
        <v>1000000</v>
      </c>
      <c r="I171" s="5" t="s">
        <v>21</v>
      </c>
      <c r="J171" s="4">
        <v>1000000</v>
      </c>
      <c r="K171" s="4">
        <v>1000000</v>
      </c>
    </row>
    <row r="172" spans="1:11" hidden="1" x14ac:dyDescent="0.25">
      <c r="A172" s="10"/>
      <c r="B172" s="18" t="s">
        <v>1</v>
      </c>
      <c r="C172" s="10"/>
      <c r="D172" s="10"/>
      <c r="E172" s="10"/>
      <c r="F172" s="10"/>
      <c r="G172" s="10"/>
      <c r="H172" s="11"/>
      <c r="I172" s="11"/>
      <c r="J172" s="11">
        <f>SUM(J10:J171)</f>
        <v>613996495</v>
      </c>
      <c r="K172" s="11">
        <f>SUM(K10:K171)</f>
        <v>678408159</v>
      </c>
    </row>
  </sheetData>
  <autoFilter ref="A9:L172">
    <filterColumn colId="10">
      <filters>
        <filter val="$0"/>
      </filters>
    </filterColumn>
  </autoFilter>
  <mergeCells count="129">
    <mergeCell ref="J157:J168"/>
    <mergeCell ref="A157:A168"/>
    <mergeCell ref="B157:B168"/>
    <mergeCell ref="C157:C168"/>
    <mergeCell ref="D157:D168"/>
    <mergeCell ref="E157:E168"/>
    <mergeCell ref="G157:G168"/>
    <mergeCell ref="H157:H168"/>
    <mergeCell ref="I157:I168"/>
    <mergeCell ref="J147:J154"/>
    <mergeCell ref="A147:A154"/>
    <mergeCell ref="B147:B154"/>
    <mergeCell ref="C147:C154"/>
    <mergeCell ref="D147:D154"/>
    <mergeCell ref="E147:E154"/>
    <mergeCell ref="G147:G154"/>
    <mergeCell ref="H147:H154"/>
    <mergeCell ref="I147:I154"/>
    <mergeCell ref="J134:J140"/>
    <mergeCell ref="A134:A140"/>
    <mergeCell ref="B134:B140"/>
    <mergeCell ref="C134:C140"/>
    <mergeCell ref="D134:D140"/>
    <mergeCell ref="E134:E140"/>
    <mergeCell ref="G134:G140"/>
    <mergeCell ref="H134:H140"/>
    <mergeCell ref="I134:I140"/>
    <mergeCell ref="A110:A116"/>
    <mergeCell ref="B110:B116"/>
    <mergeCell ref="C110:C116"/>
    <mergeCell ref="D110:D116"/>
    <mergeCell ref="E110:E116"/>
    <mergeCell ref="G110:G116"/>
    <mergeCell ref="H110:H116"/>
    <mergeCell ref="I110:I116"/>
    <mergeCell ref="J110:J116"/>
    <mergeCell ref="A104:A109"/>
    <mergeCell ref="B104:B109"/>
    <mergeCell ref="C104:C109"/>
    <mergeCell ref="D104:D109"/>
    <mergeCell ref="E104:E109"/>
    <mergeCell ref="G104:G109"/>
    <mergeCell ref="H104:H109"/>
    <mergeCell ref="I104:I109"/>
    <mergeCell ref="J104:J109"/>
    <mergeCell ref="J75:J76"/>
    <mergeCell ref="A78:A79"/>
    <mergeCell ref="B78:B79"/>
    <mergeCell ref="C78:C79"/>
    <mergeCell ref="D78:D79"/>
    <mergeCell ref="E78:E79"/>
    <mergeCell ref="G78:G79"/>
    <mergeCell ref="H78:H79"/>
    <mergeCell ref="I78:I79"/>
    <mergeCell ref="J78:J79"/>
    <mergeCell ref="E56:E59"/>
    <mergeCell ref="G56:G59"/>
    <mergeCell ref="H56:H59"/>
    <mergeCell ref="I56:I59"/>
    <mergeCell ref="A75:A76"/>
    <mergeCell ref="B75:B76"/>
    <mergeCell ref="C75:C76"/>
    <mergeCell ref="D75:D76"/>
    <mergeCell ref="E75:E76"/>
    <mergeCell ref="G75:G76"/>
    <mergeCell ref="H75:H76"/>
    <mergeCell ref="I75:I76"/>
    <mergeCell ref="A49:A50"/>
    <mergeCell ref="B49:B50"/>
    <mergeCell ref="C49:C50"/>
    <mergeCell ref="D49:D50"/>
    <mergeCell ref="E49:E50"/>
    <mergeCell ref="F49:F50"/>
    <mergeCell ref="G49:G50"/>
    <mergeCell ref="J56:J59"/>
    <mergeCell ref="J49:J50"/>
    <mergeCell ref="A51:A54"/>
    <mergeCell ref="B51:B54"/>
    <mergeCell ref="C51:C54"/>
    <mergeCell ref="D51:D54"/>
    <mergeCell ref="E51:E54"/>
    <mergeCell ref="G51:G54"/>
    <mergeCell ref="H51:H54"/>
    <mergeCell ref="I51:I54"/>
    <mergeCell ref="J51:J54"/>
    <mergeCell ref="H49:H50"/>
    <mergeCell ref="I49:I50"/>
    <mergeCell ref="A56:A59"/>
    <mergeCell ref="B56:B59"/>
    <mergeCell ref="C56:C59"/>
    <mergeCell ref="D56:D59"/>
    <mergeCell ref="A39:A40"/>
    <mergeCell ref="B39:B40"/>
    <mergeCell ref="C39:C40"/>
    <mergeCell ref="D39:D40"/>
    <mergeCell ref="E39:E40"/>
    <mergeCell ref="G39:G40"/>
    <mergeCell ref="H39:H40"/>
    <mergeCell ref="I39:I40"/>
    <mergeCell ref="J39:J40"/>
    <mergeCell ref="A1:I1"/>
    <mergeCell ref="A2:I2"/>
    <mergeCell ref="A3:I3"/>
    <mergeCell ref="A4:I4"/>
    <mergeCell ref="A5:B6"/>
    <mergeCell ref="C5:I6"/>
    <mergeCell ref="J11:J12"/>
    <mergeCell ref="A8:B8"/>
    <mergeCell ref="C8:I8"/>
    <mergeCell ref="A11:A12"/>
    <mergeCell ref="B11:B12"/>
    <mergeCell ref="C11:C12"/>
    <mergeCell ref="D11:D12"/>
    <mergeCell ref="E11:E12"/>
    <mergeCell ref="G11:G12"/>
    <mergeCell ref="H11:H12"/>
    <mergeCell ref="I11:I12"/>
    <mergeCell ref="K110:K116"/>
    <mergeCell ref="K134:K140"/>
    <mergeCell ref="K147:K154"/>
    <mergeCell ref="K157:K168"/>
    <mergeCell ref="K11:K12"/>
    <mergeCell ref="K39:K40"/>
    <mergeCell ref="K49:K50"/>
    <mergeCell ref="K51:K54"/>
    <mergeCell ref="K56:K59"/>
    <mergeCell ref="K75:K76"/>
    <mergeCell ref="K78:K79"/>
    <mergeCell ref="K104:K10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9"/>
  <sheetViews>
    <sheetView showGridLines="0" zoomScaleNormal="100" workbookViewId="0">
      <pane ySplit="10" topLeftCell="A11" activePane="bottomLeft" state="frozenSplit"/>
      <selection activeCell="H11" sqref="H1:V1048576"/>
      <selection pane="bottomLeft" activeCell="A9" sqref="A9:XFD9"/>
    </sheetView>
  </sheetViews>
  <sheetFormatPr baseColWidth="10" defaultColWidth="9.140625" defaultRowHeight="15" x14ac:dyDescent="0.25"/>
  <cols>
    <col min="1" max="1" width="19" customWidth="1"/>
    <col min="2" max="2" width="0.7109375" customWidth="1"/>
    <col min="3" max="3" width="29.7109375" customWidth="1"/>
    <col min="4" max="4" width="18.5703125" customWidth="1"/>
    <col min="5" max="5" width="19.85546875" customWidth="1"/>
    <col min="6" max="6" width="35.85546875" customWidth="1"/>
    <col min="7" max="7" width="28.140625" customWidth="1"/>
    <col min="8" max="8" width="19.28515625" customWidth="1"/>
    <col min="9" max="9" width="15.28515625" customWidth="1"/>
    <col min="10" max="10" width="12.140625" customWidth="1"/>
    <col min="11" max="11" width="16" customWidth="1"/>
    <col min="12" max="12" width="24.7109375" customWidth="1"/>
    <col min="13" max="13" width="10" bestFit="1" customWidth="1"/>
  </cols>
  <sheetData>
    <row r="1" spans="1:12" ht="17.25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2" ht="17.25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</row>
    <row r="3" spans="1:12" x14ac:dyDescent="0.25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</row>
    <row r="4" spans="1:12" x14ac:dyDescent="0.25">
      <c r="A4" s="30" t="s">
        <v>1</v>
      </c>
      <c r="B4" s="30"/>
      <c r="C4" s="30"/>
      <c r="D4" s="30"/>
      <c r="E4" s="30"/>
      <c r="F4" s="30"/>
      <c r="G4" s="30"/>
      <c r="H4" s="30"/>
      <c r="I4" s="30"/>
      <c r="J4" s="30"/>
    </row>
    <row r="5" spans="1:12" x14ac:dyDescent="0.25">
      <c r="A5" s="31" t="s">
        <v>1</v>
      </c>
      <c r="B5" s="31"/>
      <c r="C5" s="31" t="s">
        <v>1</v>
      </c>
      <c r="D5" s="31"/>
      <c r="E5" s="31"/>
      <c r="F5" s="31"/>
      <c r="G5" s="31"/>
      <c r="H5" s="31"/>
      <c r="I5" s="31"/>
      <c r="J5" s="31"/>
      <c r="L5" s="23"/>
    </row>
    <row r="6" spans="1:12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</row>
    <row r="7" spans="1:12" x14ac:dyDescent="0.25">
      <c r="A7" s="48" t="s">
        <v>3</v>
      </c>
      <c r="B7" s="48"/>
      <c r="C7" s="49" t="s">
        <v>4</v>
      </c>
      <c r="D7" s="49"/>
      <c r="E7" s="49"/>
      <c r="F7" s="49"/>
      <c r="G7" s="49"/>
      <c r="H7" s="49"/>
      <c r="I7" s="49"/>
      <c r="J7" s="49"/>
    </row>
    <row r="8" spans="1:12" x14ac:dyDescent="0.25">
      <c r="A8" s="48"/>
      <c r="B8" s="48"/>
      <c r="C8" s="49"/>
      <c r="D8" s="49"/>
      <c r="E8" s="49"/>
      <c r="F8" s="49"/>
      <c r="G8" s="49"/>
      <c r="H8" s="49"/>
      <c r="I8" s="49"/>
      <c r="J8" s="49"/>
    </row>
    <row r="9" spans="1:12" x14ac:dyDescent="0.25">
      <c r="A9" s="31" t="s">
        <v>1</v>
      </c>
      <c r="B9" s="31"/>
      <c r="C9" s="31" t="s">
        <v>1</v>
      </c>
      <c r="D9" s="31"/>
      <c r="E9" s="31"/>
      <c r="F9" s="31"/>
      <c r="G9" s="31"/>
      <c r="H9" s="31"/>
      <c r="I9" s="31"/>
      <c r="J9" s="31"/>
    </row>
    <row r="10" spans="1:12" ht="21" x14ac:dyDescent="0.25">
      <c r="A10" s="1" t="s">
        <v>5</v>
      </c>
      <c r="B10" s="46" t="s">
        <v>6</v>
      </c>
      <c r="C10" s="47"/>
      <c r="D10" s="1" t="s">
        <v>7</v>
      </c>
      <c r="E10" s="1" t="s">
        <v>8</v>
      </c>
      <c r="F10" s="1" t="s">
        <v>9</v>
      </c>
      <c r="G10" s="1" t="s">
        <v>10</v>
      </c>
      <c r="H10" s="1" t="s">
        <v>11</v>
      </c>
      <c r="I10" s="1" t="s">
        <v>12</v>
      </c>
      <c r="J10" s="1" t="s">
        <v>13</v>
      </c>
      <c r="K10" s="1" t="s">
        <v>14</v>
      </c>
      <c r="L10" s="19" t="s">
        <v>502</v>
      </c>
    </row>
    <row r="11" spans="1:12" ht="21" x14ac:dyDescent="0.25">
      <c r="A11" s="2" t="s">
        <v>274</v>
      </c>
      <c r="B11" s="44" t="s">
        <v>275</v>
      </c>
      <c r="C11" s="45"/>
      <c r="D11" s="2" t="s">
        <v>17</v>
      </c>
      <c r="E11" s="2" t="s">
        <v>53</v>
      </c>
      <c r="F11" s="2" t="s">
        <v>54</v>
      </c>
      <c r="G11" s="3"/>
      <c r="H11" s="2" t="s">
        <v>55</v>
      </c>
      <c r="I11" s="4">
        <v>3787060</v>
      </c>
      <c r="J11" s="5" t="s">
        <v>21</v>
      </c>
      <c r="K11" s="4">
        <v>3787060</v>
      </c>
      <c r="L11" s="4">
        <v>3787060</v>
      </c>
    </row>
    <row r="12" spans="1:12" ht="21" x14ac:dyDescent="0.25">
      <c r="A12" s="2" t="s">
        <v>274</v>
      </c>
      <c r="B12" s="44" t="s">
        <v>275</v>
      </c>
      <c r="C12" s="45"/>
      <c r="D12" s="2" t="s">
        <v>17</v>
      </c>
      <c r="E12" s="2" t="s">
        <v>56</v>
      </c>
      <c r="F12" s="3"/>
      <c r="G12" s="2" t="s">
        <v>276</v>
      </c>
      <c r="H12" s="2" t="s">
        <v>277</v>
      </c>
      <c r="I12" s="4">
        <v>6000000</v>
      </c>
      <c r="J12" s="5" t="s">
        <v>21</v>
      </c>
      <c r="K12" s="4">
        <v>6000000</v>
      </c>
      <c r="L12" s="4">
        <v>6000000</v>
      </c>
    </row>
    <row r="13" spans="1:12" ht="21.75" customHeight="1" x14ac:dyDescent="0.25">
      <c r="A13" s="2" t="s">
        <v>274</v>
      </c>
      <c r="B13" s="44" t="s">
        <v>275</v>
      </c>
      <c r="C13" s="45"/>
      <c r="D13" s="2" t="s">
        <v>41</v>
      </c>
      <c r="E13" s="2" t="s">
        <v>278</v>
      </c>
      <c r="F13" s="3"/>
      <c r="G13" s="2" t="s">
        <v>279</v>
      </c>
      <c r="H13" s="2" t="s">
        <v>278</v>
      </c>
      <c r="I13" s="4">
        <v>220000</v>
      </c>
      <c r="J13" s="5" t="s">
        <v>280</v>
      </c>
      <c r="K13" s="4">
        <v>5500000</v>
      </c>
      <c r="L13" s="4">
        <v>5500000</v>
      </c>
    </row>
    <row r="14" spans="1:12" ht="22.5" customHeight="1" x14ac:dyDescent="0.25">
      <c r="A14" s="2" t="s">
        <v>274</v>
      </c>
      <c r="B14" s="44" t="s">
        <v>275</v>
      </c>
      <c r="C14" s="45"/>
      <c r="D14" s="2" t="s">
        <v>41</v>
      </c>
      <c r="E14" s="2" t="s">
        <v>42</v>
      </c>
      <c r="F14" s="2" t="s">
        <v>61</v>
      </c>
      <c r="G14" s="3"/>
      <c r="H14" s="2" t="s">
        <v>44</v>
      </c>
      <c r="I14" s="4">
        <v>239900</v>
      </c>
      <c r="J14" s="5" t="s">
        <v>119</v>
      </c>
      <c r="K14" s="4">
        <v>1919200</v>
      </c>
      <c r="L14" s="4">
        <v>1919200</v>
      </c>
    </row>
    <row r="15" spans="1:12" ht="21" x14ac:dyDescent="0.25">
      <c r="A15" s="2" t="s">
        <v>274</v>
      </c>
      <c r="B15" s="44" t="s">
        <v>281</v>
      </c>
      <c r="C15" s="45"/>
      <c r="D15" s="2" t="s">
        <v>17</v>
      </c>
      <c r="E15" s="2" t="s">
        <v>53</v>
      </c>
      <c r="F15" s="2" t="s">
        <v>54</v>
      </c>
      <c r="G15" s="3"/>
      <c r="H15" s="2" t="s">
        <v>55</v>
      </c>
      <c r="I15" s="4">
        <v>3787060</v>
      </c>
      <c r="J15" s="5" t="s">
        <v>21</v>
      </c>
      <c r="K15" s="4">
        <v>3787060</v>
      </c>
      <c r="L15" s="4">
        <v>3787060</v>
      </c>
    </row>
    <row r="16" spans="1:12" ht="31.5" x14ac:dyDescent="0.25">
      <c r="A16" s="2" t="s">
        <v>274</v>
      </c>
      <c r="B16" s="44" t="s">
        <v>281</v>
      </c>
      <c r="C16" s="45"/>
      <c r="D16" s="2" t="s">
        <v>282</v>
      </c>
      <c r="E16" s="2" t="s">
        <v>283</v>
      </c>
      <c r="F16" s="3"/>
      <c r="G16" s="2" t="s">
        <v>284</v>
      </c>
      <c r="H16" s="2" t="s">
        <v>285</v>
      </c>
      <c r="I16" s="4">
        <v>750000</v>
      </c>
      <c r="J16" s="5" t="s">
        <v>34</v>
      </c>
      <c r="K16" s="4">
        <v>1500000</v>
      </c>
      <c r="L16" s="4">
        <v>1500000</v>
      </c>
    </row>
    <row r="17" spans="1:12" ht="31.5" x14ac:dyDescent="0.25">
      <c r="A17" s="2" t="s">
        <v>274</v>
      </c>
      <c r="B17" s="44" t="s">
        <v>286</v>
      </c>
      <c r="C17" s="45"/>
      <c r="D17" s="2" t="s">
        <v>36</v>
      </c>
      <c r="E17" s="2" t="s">
        <v>287</v>
      </c>
      <c r="F17" s="3"/>
      <c r="G17" s="2" t="s">
        <v>288</v>
      </c>
      <c r="H17" s="2" t="s">
        <v>289</v>
      </c>
      <c r="I17" s="4">
        <v>200000</v>
      </c>
      <c r="J17" s="5" t="s">
        <v>34</v>
      </c>
      <c r="K17" s="4">
        <v>400000</v>
      </c>
      <c r="L17" s="4">
        <v>400000</v>
      </c>
    </row>
    <row r="18" spans="1:12" ht="21" x14ac:dyDescent="0.25">
      <c r="A18" s="2" t="s">
        <v>274</v>
      </c>
      <c r="B18" s="44" t="s">
        <v>286</v>
      </c>
      <c r="C18" s="45"/>
      <c r="D18" s="2" t="s">
        <v>36</v>
      </c>
      <c r="E18" s="2" t="s">
        <v>290</v>
      </c>
      <c r="F18" s="3"/>
      <c r="G18" s="2" t="s">
        <v>291</v>
      </c>
      <c r="H18" s="2" t="s">
        <v>292</v>
      </c>
      <c r="I18" s="4">
        <v>2100000</v>
      </c>
      <c r="J18" s="5" t="s">
        <v>21</v>
      </c>
      <c r="K18" s="4">
        <v>2100000</v>
      </c>
      <c r="L18" s="4">
        <v>2100000</v>
      </c>
    </row>
    <row r="19" spans="1:12" ht="21" x14ac:dyDescent="0.25">
      <c r="A19" s="32" t="s">
        <v>274</v>
      </c>
      <c r="B19" s="34" t="s">
        <v>286</v>
      </c>
      <c r="C19" s="50"/>
      <c r="D19" s="32" t="s">
        <v>17</v>
      </c>
      <c r="E19" s="32" t="s">
        <v>293</v>
      </c>
      <c r="F19" s="36" t="s">
        <v>1</v>
      </c>
      <c r="G19" s="13" t="s">
        <v>294</v>
      </c>
      <c r="H19" s="32" t="s">
        <v>131</v>
      </c>
      <c r="I19" s="24">
        <v>820000</v>
      </c>
      <c r="J19" s="38" t="s">
        <v>34</v>
      </c>
      <c r="K19" s="24">
        <v>1640000</v>
      </c>
      <c r="L19" s="24">
        <v>1640000</v>
      </c>
    </row>
    <row r="20" spans="1:12" ht="31.5" x14ac:dyDescent="0.25">
      <c r="A20" s="33"/>
      <c r="B20" s="35"/>
      <c r="C20" s="51"/>
      <c r="D20" s="33"/>
      <c r="E20" s="33"/>
      <c r="F20" s="37"/>
      <c r="G20" s="14" t="s">
        <v>295</v>
      </c>
      <c r="H20" s="33"/>
      <c r="I20" s="26"/>
      <c r="J20" s="39"/>
      <c r="K20" s="26"/>
      <c r="L20" s="26"/>
    </row>
    <row r="21" spans="1:12" ht="21" x14ac:dyDescent="0.25">
      <c r="A21" s="2" t="s">
        <v>274</v>
      </c>
      <c r="B21" s="44" t="s">
        <v>286</v>
      </c>
      <c r="C21" s="45"/>
      <c r="D21" s="2" t="s">
        <v>17</v>
      </c>
      <c r="E21" s="2" t="s">
        <v>296</v>
      </c>
      <c r="F21" s="3"/>
      <c r="G21" s="2" t="s">
        <v>297</v>
      </c>
      <c r="H21" s="2" t="s">
        <v>298</v>
      </c>
      <c r="I21" s="4">
        <v>150000</v>
      </c>
      <c r="J21" s="5" t="s">
        <v>34</v>
      </c>
      <c r="K21" s="4">
        <v>300000</v>
      </c>
      <c r="L21" s="4">
        <v>300000</v>
      </c>
    </row>
    <row r="22" spans="1:12" ht="21" x14ac:dyDescent="0.25">
      <c r="A22" s="2" t="s">
        <v>274</v>
      </c>
      <c r="B22" s="44" t="s">
        <v>286</v>
      </c>
      <c r="C22" s="45"/>
      <c r="D22" s="2" t="s">
        <v>17</v>
      </c>
      <c r="E22" s="2" t="s">
        <v>299</v>
      </c>
      <c r="F22" s="3"/>
      <c r="G22" s="2" t="s">
        <v>300</v>
      </c>
      <c r="H22" s="2" t="s">
        <v>298</v>
      </c>
      <c r="I22" s="4">
        <v>75000</v>
      </c>
      <c r="J22" s="5" t="s">
        <v>34</v>
      </c>
      <c r="K22" s="4">
        <v>150000</v>
      </c>
      <c r="L22" s="4">
        <v>150000</v>
      </c>
    </row>
    <row r="23" spans="1:12" ht="52.5" x14ac:dyDescent="0.25">
      <c r="A23" s="2" t="s">
        <v>274</v>
      </c>
      <c r="B23" s="44" t="s">
        <v>286</v>
      </c>
      <c r="C23" s="45"/>
      <c r="D23" s="2" t="s">
        <v>41</v>
      </c>
      <c r="E23" s="2" t="s">
        <v>301</v>
      </c>
      <c r="F23" s="3"/>
      <c r="G23" s="2" t="s">
        <v>302</v>
      </c>
      <c r="H23" s="2" t="s">
        <v>303</v>
      </c>
      <c r="I23" s="4">
        <v>550000</v>
      </c>
      <c r="J23" s="5" t="s">
        <v>81</v>
      </c>
      <c r="K23" s="4">
        <v>11000000</v>
      </c>
      <c r="L23" s="4">
        <v>5600000</v>
      </c>
    </row>
    <row r="24" spans="1:12" ht="52.5" x14ac:dyDescent="0.25">
      <c r="A24" s="2" t="s">
        <v>274</v>
      </c>
      <c r="B24" s="44" t="s">
        <v>286</v>
      </c>
      <c r="C24" s="45"/>
      <c r="D24" s="2" t="s">
        <v>41</v>
      </c>
      <c r="E24" s="2" t="s">
        <v>304</v>
      </c>
      <c r="F24" s="3"/>
      <c r="G24" s="2" t="s">
        <v>305</v>
      </c>
      <c r="H24" s="2" t="s">
        <v>306</v>
      </c>
      <c r="I24" s="4">
        <v>550000</v>
      </c>
      <c r="J24" s="5" t="s">
        <v>21</v>
      </c>
      <c r="K24" s="4">
        <v>550000</v>
      </c>
      <c r="L24" s="4">
        <v>550000</v>
      </c>
    </row>
    <row r="25" spans="1:12" ht="42" x14ac:dyDescent="0.25">
      <c r="A25" s="2" t="s">
        <v>274</v>
      </c>
      <c r="B25" s="44" t="s">
        <v>286</v>
      </c>
      <c r="C25" s="45"/>
      <c r="D25" s="2" t="s">
        <v>41</v>
      </c>
      <c r="E25" s="2" t="s">
        <v>307</v>
      </c>
      <c r="F25" s="3"/>
      <c r="G25" s="2" t="s">
        <v>308</v>
      </c>
      <c r="H25" s="2" t="s">
        <v>306</v>
      </c>
      <c r="I25" s="4">
        <v>3000000</v>
      </c>
      <c r="J25" s="5" t="s">
        <v>21</v>
      </c>
      <c r="K25" s="4">
        <v>3000000</v>
      </c>
      <c r="L25" s="4">
        <v>3000000</v>
      </c>
    </row>
    <row r="26" spans="1:12" ht="31.5" customHeight="1" x14ac:dyDescent="0.25">
      <c r="A26" s="2" t="s">
        <v>274</v>
      </c>
      <c r="B26" s="44" t="s">
        <v>286</v>
      </c>
      <c r="C26" s="45"/>
      <c r="D26" s="2" t="s">
        <v>41</v>
      </c>
      <c r="E26" s="2" t="s">
        <v>309</v>
      </c>
      <c r="F26" s="3"/>
      <c r="G26" s="2" t="s">
        <v>310</v>
      </c>
      <c r="H26" s="2" t="s">
        <v>306</v>
      </c>
      <c r="I26" s="4">
        <v>1000000</v>
      </c>
      <c r="J26" s="5" t="s">
        <v>21</v>
      </c>
      <c r="K26" s="4">
        <v>1000000</v>
      </c>
      <c r="L26" s="4">
        <v>1000000</v>
      </c>
    </row>
    <row r="27" spans="1:12" ht="42" x14ac:dyDescent="0.25">
      <c r="A27" s="2" t="s">
        <v>274</v>
      </c>
      <c r="B27" s="44" t="s">
        <v>286</v>
      </c>
      <c r="C27" s="45"/>
      <c r="D27" s="2" t="s">
        <v>41</v>
      </c>
      <c r="E27" s="2" t="s">
        <v>311</v>
      </c>
      <c r="F27" s="3"/>
      <c r="G27" s="2" t="s">
        <v>312</v>
      </c>
      <c r="H27" s="2" t="s">
        <v>306</v>
      </c>
      <c r="I27" s="4">
        <v>3500000</v>
      </c>
      <c r="J27" s="5" t="s">
        <v>21</v>
      </c>
      <c r="K27" s="4">
        <v>3500000</v>
      </c>
      <c r="L27" s="4">
        <v>3500000</v>
      </c>
    </row>
    <row r="28" spans="1:12" ht="73.5" x14ac:dyDescent="0.25">
      <c r="A28" s="2" t="s">
        <v>274</v>
      </c>
      <c r="B28" s="44" t="s">
        <v>286</v>
      </c>
      <c r="C28" s="45"/>
      <c r="D28" s="2" t="s">
        <v>41</v>
      </c>
      <c r="E28" s="2" t="s">
        <v>313</v>
      </c>
      <c r="F28" s="3"/>
      <c r="G28" s="2" t="s">
        <v>314</v>
      </c>
      <c r="H28" s="2" t="s">
        <v>306</v>
      </c>
      <c r="I28" s="4">
        <v>3700000</v>
      </c>
      <c r="J28" s="5" t="s">
        <v>21</v>
      </c>
      <c r="K28" s="4">
        <v>3700000</v>
      </c>
      <c r="L28" s="4">
        <v>3700000</v>
      </c>
    </row>
    <row r="29" spans="1:12" ht="52.5" x14ac:dyDescent="0.25">
      <c r="A29" s="2" t="s">
        <v>274</v>
      </c>
      <c r="B29" s="44" t="s">
        <v>286</v>
      </c>
      <c r="C29" s="45"/>
      <c r="D29" s="2" t="s">
        <v>41</v>
      </c>
      <c r="E29" s="2" t="s">
        <v>315</v>
      </c>
      <c r="F29" s="3"/>
      <c r="G29" s="2" t="s">
        <v>316</v>
      </c>
      <c r="H29" s="2" t="s">
        <v>306</v>
      </c>
      <c r="I29" s="4">
        <v>3700000</v>
      </c>
      <c r="J29" s="5" t="s">
        <v>21</v>
      </c>
      <c r="K29" s="4">
        <v>3700000</v>
      </c>
      <c r="L29" s="4">
        <v>3700000</v>
      </c>
    </row>
    <row r="30" spans="1:12" ht="52.5" x14ac:dyDescent="0.25">
      <c r="A30" s="2" t="s">
        <v>274</v>
      </c>
      <c r="B30" s="44" t="s">
        <v>286</v>
      </c>
      <c r="C30" s="45"/>
      <c r="D30" s="2" t="s">
        <v>41</v>
      </c>
      <c r="E30" s="2" t="s">
        <v>317</v>
      </c>
      <c r="F30" s="3"/>
      <c r="G30" s="2" t="s">
        <v>318</v>
      </c>
      <c r="H30" s="2" t="s">
        <v>306</v>
      </c>
      <c r="I30" s="4">
        <v>380000</v>
      </c>
      <c r="J30" s="5" t="s">
        <v>119</v>
      </c>
      <c r="K30" s="4">
        <v>3040000</v>
      </c>
      <c r="L30" s="4">
        <v>1520000</v>
      </c>
    </row>
    <row r="31" spans="1:12" ht="105" x14ac:dyDescent="0.25">
      <c r="A31" s="2" t="s">
        <v>274</v>
      </c>
      <c r="B31" s="44" t="s">
        <v>286</v>
      </c>
      <c r="C31" s="45"/>
      <c r="D31" s="2" t="s">
        <v>30</v>
      </c>
      <c r="E31" s="2" t="s">
        <v>319</v>
      </c>
      <c r="F31" s="3"/>
      <c r="G31" s="2" t="s">
        <v>320</v>
      </c>
      <c r="H31" s="2" t="s">
        <v>321</v>
      </c>
      <c r="I31" s="4">
        <v>300000</v>
      </c>
      <c r="J31" s="5" t="s">
        <v>21</v>
      </c>
      <c r="K31" s="4">
        <v>300000</v>
      </c>
      <c r="L31" s="4">
        <v>300000</v>
      </c>
    </row>
    <row r="32" spans="1:12" ht="31.5" x14ac:dyDescent="0.25">
      <c r="A32" s="2" t="s">
        <v>274</v>
      </c>
      <c r="B32" s="44" t="s">
        <v>322</v>
      </c>
      <c r="C32" s="45"/>
      <c r="D32" s="2" t="s">
        <v>17</v>
      </c>
      <c r="E32" s="3"/>
      <c r="F32" s="2" t="s">
        <v>48</v>
      </c>
      <c r="G32" s="3"/>
      <c r="H32" s="2" t="s">
        <v>49</v>
      </c>
      <c r="I32" s="4">
        <v>2380280</v>
      </c>
      <c r="J32" s="5" t="s">
        <v>34</v>
      </c>
      <c r="K32" s="4">
        <v>4760560</v>
      </c>
      <c r="L32" s="4">
        <v>4760560</v>
      </c>
    </row>
    <row r="33" spans="1:12" ht="21" x14ac:dyDescent="0.25">
      <c r="A33" s="2" t="s">
        <v>274</v>
      </c>
      <c r="B33" s="44" t="s">
        <v>323</v>
      </c>
      <c r="C33" s="45"/>
      <c r="D33" s="2" t="s">
        <v>17</v>
      </c>
      <c r="E33" s="2" t="s">
        <v>324</v>
      </c>
      <c r="F33" s="3"/>
      <c r="G33" s="2" t="s">
        <v>325</v>
      </c>
      <c r="H33" s="2" t="s">
        <v>131</v>
      </c>
      <c r="I33" s="4">
        <v>800000</v>
      </c>
      <c r="J33" s="5" t="s">
        <v>21</v>
      </c>
      <c r="K33" s="4">
        <v>800000</v>
      </c>
      <c r="L33" s="4">
        <v>800000</v>
      </c>
    </row>
    <row r="34" spans="1:12" ht="31.5" x14ac:dyDescent="0.25">
      <c r="A34" s="2" t="s">
        <v>274</v>
      </c>
      <c r="B34" s="44" t="s">
        <v>326</v>
      </c>
      <c r="C34" s="45"/>
      <c r="D34" s="2" t="s">
        <v>17</v>
      </c>
      <c r="E34" s="2" t="s">
        <v>327</v>
      </c>
      <c r="F34" s="3"/>
      <c r="G34" s="2" t="s">
        <v>328</v>
      </c>
      <c r="H34" s="2" t="s">
        <v>131</v>
      </c>
      <c r="I34" s="4">
        <v>4000000</v>
      </c>
      <c r="J34" s="5" t="s">
        <v>21</v>
      </c>
      <c r="K34" s="4">
        <v>4000000</v>
      </c>
      <c r="L34" s="4">
        <v>4000000</v>
      </c>
    </row>
    <row r="35" spans="1:12" ht="63" x14ac:dyDescent="0.25">
      <c r="A35" s="2" t="s">
        <v>274</v>
      </c>
      <c r="B35" s="44" t="s">
        <v>326</v>
      </c>
      <c r="C35" s="45"/>
      <c r="D35" s="2" t="s">
        <v>17</v>
      </c>
      <c r="E35" s="2" t="s">
        <v>329</v>
      </c>
      <c r="F35" s="3"/>
      <c r="G35" s="2" t="s">
        <v>330</v>
      </c>
      <c r="H35" s="2" t="s">
        <v>331</v>
      </c>
      <c r="I35" s="4">
        <v>550000</v>
      </c>
      <c r="J35" s="5" t="s">
        <v>21</v>
      </c>
      <c r="K35" s="4">
        <v>550000</v>
      </c>
      <c r="L35" s="4">
        <v>550000</v>
      </c>
    </row>
    <row r="36" spans="1:12" ht="42" x14ac:dyDescent="0.25">
      <c r="A36" s="2" t="s">
        <v>274</v>
      </c>
      <c r="B36" s="44" t="s">
        <v>326</v>
      </c>
      <c r="C36" s="45"/>
      <c r="D36" s="2" t="s">
        <v>41</v>
      </c>
      <c r="E36" s="2" t="s">
        <v>301</v>
      </c>
      <c r="F36" s="3"/>
      <c r="G36" s="2" t="s">
        <v>332</v>
      </c>
      <c r="H36" s="2" t="s">
        <v>333</v>
      </c>
      <c r="I36" s="4">
        <v>230000</v>
      </c>
      <c r="J36" s="5" t="s">
        <v>87</v>
      </c>
      <c r="K36" s="4">
        <v>2300000</v>
      </c>
      <c r="L36" s="4">
        <v>2300000</v>
      </c>
    </row>
    <row r="37" spans="1:12" ht="63" x14ac:dyDescent="0.25">
      <c r="A37" s="2" t="s">
        <v>274</v>
      </c>
      <c r="B37" s="44" t="s">
        <v>334</v>
      </c>
      <c r="C37" s="45"/>
      <c r="D37" s="2" t="s">
        <v>335</v>
      </c>
      <c r="E37" s="2" t="s">
        <v>336</v>
      </c>
      <c r="F37" s="3"/>
      <c r="G37" s="2" t="s">
        <v>337</v>
      </c>
      <c r="H37" s="2" t="s">
        <v>338</v>
      </c>
      <c r="I37" s="4">
        <v>5300000</v>
      </c>
      <c r="J37" s="5" t="s">
        <v>119</v>
      </c>
      <c r="K37" s="4">
        <v>42400000</v>
      </c>
      <c r="L37" s="4">
        <v>21200000</v>
      </c>
    </row>
    <row r="38" spans="1:12" ht="21" x14ac:dyDescent="0.25">
      <c r="A38" s="2" t="s">
        <v>274</v>
      </c>
      <c r="B38" s="44" t="s">
        <v>334</v>
      </c>
      <c r="C38" s="45"/>
      <c r="D38" s="2" t="s">
        <v>17</v>
      </c>
      <c r="E38" s="2" t="s">
        <v>53</v>
      </c>
      <c r="F38" s="2" t="s">
        <v>26</v>
      </c>
      <c r="G38" s="3"/>
      <c r="H38" s="2" t="s">
        <v>108</v>
      </c>
      <c r="I38" s="4">
        <v>885751</v>
      </c>
      <c r="J38" s="5" t="s">
        <v>21</v>
      </c>
      <c r="K38" s="4">
        <v>885751</v>
      </c>
      <c r="L38" s="4">
        <v>885751</v>
      </c>
    </row>
    <row r="39" spans="1:12" ht="21" x14ac:dyDescent="0.25">
      <c r="A39" s="2" t="s">
        <v>274</v>
      </c>
      <c r="B39" s="44" t="s">
        <v>334</v>
      </c>
      <c r="C39" s="45"/>
      <c r="D39" s="2" t="s">
        <v>17</v>
      </c>
      <c r="E39" s="2" t="s">
        <v>339</v>
      </c>
      <c r="F39" s="3"/>
      <c r="G39" s="2" t="s">
        <v>340</v>
      </c>
      <c r="H39" s="2" t="s">
        <v>131</v>
      </c>
      <c r="I39" s="4">
        <v>3000000</v>
      </c>
      <c r="J39" s="5" t="s">
        <v>34</v>
      </c>
      <c r="K39" s="4">
        <v>6000000</v>
      </c>
      <c r="L39" s="4">
        <v>6000000</v>
      </c>
    </row>
    <row r="40" spans="1:12" ht="42" x14ac:dyDescent="0.25">
      <c r="A40" s="2" t="s">
        <v>274</v>
      </c>
      <c r="B40" s="44" t="s">
        <v>334</v>
      </c>
      <c r="C40" s="45"/>
      <c r="D40" s="2" t="s">
        <v>41</v>
      </c>
      <c r="E40" s="2" t="s">
        <v>341</v>
      </c>
      <c r="F40" s="3"/>
      <c r="G40" s="2" t="s">
        <v>342</v>
      </c>
      <c r="H40" s="2" t="s">
        <v>343</v>
      </c>
      <c r="I40" s="4">
        <v>450000</v>
      </c>
      <c r="J40" s="5" t="s">
        <v>344</v>
      </c>
      <c r="K40" s="4">
        <v>27000000</v>
      </c>
      <c r="L40" s="4">
        <v>15750000</v>
      </c>
    </row>
    <row r="41" spans="1:12" ht="31.5" x14ac:dyDescent="0.25">
      <c r="A41" s="2" t="s">
        <v>274</v>
      </c>
      <c r="B41" s="44" t="s">
        <v>334</v>
      </c>
      <c r="C41" s="45"/>
      <c r="D41" s="2" t="s">
        <v>41</v>
      </c>
      <c r="E41" s="2" t="s">
        <v>345</v>
      </c>
      <c r="F41" s="3"/>
      <c r="G41" s="2" t="s">
        <v>346</v>
      </c>
      <c r="H41" s="2" t="s">
        <v>347</v>
      </c>
      <c r="I41" s="4">
        <v>80000</v>
      </c>
      <c r="J41" s="5" t="s">
        <v>348</v>
      </c>
      <c r="K41" s="4">
        <v>80000000</v>
      </c>
      <c r="L41" s="4">
        <v>28000000</v>
      </c>
    </row>
    <row r="42" spans="1:12" ht="42" x14ac:dyDescent="0.25">
      <c r="A42" s="2" t="s">
        <v>274</v>
      </c>
      <c r="B42" s="44" t="s">
        <v>334</v>
      </c>
      <c r="C42" s="45"/>
      <c r="D42" s="2" t="s">
        <v>41</v>
      </c>
      <c r="E42" s="2" t="s">
        <v>349</v>
      </c>
      <c r="F42" s="3"/>
      <c r="G42" s="2" t="s">
        <v>350</v>
      </c>
      <c r="H42" s="2" t="s">
        <v>351</v>
      </c>
      <c r="I42" s="4">
        <v>13000000</v>
      </c>
      <c r="J42" s="5" t="s">
        <v>34</v>
      </c>
      <c r="K42" s="4">
        <v>26000000</v>
      </c>
      <c r="L42" s="4">
        <v>26000000</v>
      </c>
    </row>
    <row r="43" spans="1:12" ht="21" x14ac:dyDescent="0.25">
      <c r="A43" s="2" t="s">
        <v>274</v>
      </c>
      <c r="B43" s="44" t="s">
        <v>352</v>
      </c>
      <c r="C43" s="45"/>
      <c r="D43" s="2" t="s">
        <v>17</v>
      </c>
      <c r="E43" s="2" t="s">
        <v>353</v>
      </c>
      <c r="F43" s="3"/>
      <c r="G43" s="2" t="s">
        <v>354</v>
      </c>
      <c r="H43" s="2" t="s">
        <v>355</v>
      </c>
      <c r="I43" s="4">
        <v>22000000</v>
      </c>
      <c r="J43" s="5" t="s">
        <v>21</v>
      </c>
      <c r="K43" s="4">
        <v>22000000</v>
      </c>
      <c r="L43" s="4">
        <v>22000000</v>
      </c>
    </row>
    <row r="44" spans="1:12" ht="21" x14ac:dyDescent="0.25">
      <c r="A44" s="2" t="s">
        <v>274</v>
      </c>
      <c r="B44" s="44" t="s">
        <v>352</v>
      </c>
      <c r="C44" s="45"/>
      <c r="D44" s="2" t="s">
        <v>157</v>
      </c>
      <c r="E44" s="2" t="s">
        <v>356</v>
      </c>
      <c r="F44" s="3"/>
      <c r="G44" s="2" t="s">
        <v>357</v>
      </c>
      <c r="H44" s="2" t="s">
        <v>358</v>
      </c>
      <c r="I44" s="4">
        <v>45000</v>
      </c>
      <c r="J44" s="5" t="s">
        <v>359</v>
      </c>
      <c r="K44" s="4">
        <v>67725000</v>
      </c>
      <c r="L44" s="4">
        <v>22500000</v>
      </c>
    </row>
    <row r="45" spans="1:12" ht="21" x14ac:dyDescent="0.25">
      <c r="A45" s="2" t="s">
        <v>274</v>
      </c>
      <c r="B45" s="44" t="s">
        <v>352</v>
      </c>
      <c r="C45" s="45"/>
      <c r="D45" s="2" t="s">
        <v>157</v>
      </c>
      <c r="E45" s="2" t="s">
        <v>360</v>
      </c>
      <c r="F45" s="3"/>
      <c r="G45" s="2" t="s">
        <v>361</v>
      </c>
      <c r="H45" s="2" t="s">
        <v>358</v>
      </c>
      <c r="I45" s="4">
        <v>2050000</v>
      </c>
      <c r="J45" s="5" t="s">
        <v>62</v>
      </c>
      <c r="K45" s="4">
        <v>24600000</v>
      </c>
      <c r="L45" s="4">
        <v>24600000</v>
      </c>
    </row>
    <row r="46" spans="1:12" ht="42" x14ac:dyDescent="0.25">
      <c r="A46" s="2" t="s">
        <v>274</v>
      </c>
      <c r="B46" s="44" t="s">
        <v>352</v>
      </c>
      <c r="C46" s="45"/>
      <c r="D46" s="2" t="s">
        <v>157</v>
      </c>
      <c r="E46" s="2" t="s">
        <v>362</v>
      </c>
      <c r="F46" s="3"/>
      <c r="G46" s="2" t="s">
        <v>363</v>
      </c>
      <c r="H46" s="2" t="s">
        <v>364</v>
      </c>
      <c r="I46" s="4">
        <v>300000</v>
      </c>
      <c r="J46" s="5" t="s">
        <v>21</v>
      </c>
      <c r="K46" s="4">
        <v>300000</v>
      </c>
      <c r="L46" s="4">
        <v>300000</v>
      </c>
    </row>
    <row r="47" spans="1:12" ht="73.5" x14ac:dyDescent="0.25">
      <c r="A47" s="2" t="s">
        <v>274</v>
      </c>
      <c r="B47" s="44" t="s">
        <v>352</v>
      </c>
      <c r="C47" s="45"/>
      <c r="D47" s="2" t="s">
        <v>41</v>
      </c>
      <c r="E47" s="2" t="s">
        <v>365</v>
      </c>
      <c r="F47" s="3"/>
      <c r="G47" s="2" t="s">
        <v>366</v>
      </c>
      <c r="H47" s="2" t="s">
        <v>367</v>
      </c>
      <c r="I47" s="4">
        <v>1000000</v>
      </c>
      <c r="J47" s="5" t="s">
        <v>21</v>
      </c>
      <c r="K47" s="4">
        <v>1000000</v>
      </c>
      <c r="L47" s="4">
        <v>1000000</v>
      </c>
    </row>
    <row r="48" spans="1:12" ht="42" x14ac:dyDescent="0.25">
      <c r="A48" s="2" t="s">
        <v>274</v>
      </c>
      <c r="B48" s="44" t="s">
        <v>352</v>
      </c>
      <c r="C48" s="45"/>
      <c r="D48" s="2" t="s">
        <v>41</v>
      </c>
      <c r="E48" s="2" t="s">
        <v>368</v>
      </c>
      <c r="F48" s="3"/>
      <c r="G48" s="2" t="s">
        <v>369</v>
      </c>
      <c r="H48" s="2" t="s">
        <v>132</v>
      </c>
      <c r="I48" s="4">
        <v>380000</v>
      </c>
      <c r="J48" s="5" t="s">
        <v>21</v>
      </c>
      <c r="K48" s="4">
        <v>380000</v>
      </c>
      <c r="L48" s="4">
        <v>380000</v>
      </c>
    </row>
    <row r="49" spans="1:12" ht="31.5" x14ac:dyDescent="0.25">
      <c r="A49" s="2" t="s">
        <v>274</v>
      </c>
      <c r="B49" s="44" t="s">
        <v>352</v>
      </c>
      <c r="C49" s="45"/>
      <c r="D49" s="2" t="s">
        <v>41</v>
      </c>
      <c r="E49" s="2" t="s">
        <v>370</v>
      </c>
      <c r="F49" s="3"/>
      <c r="G49" s="2" t="s">
        <v>371</v>
      </c>
      <c r="H49" s="2" t="s">
        <v>368</v>
      </c>
      <c r="I49" s="4">
        <v>380000</v>
      </c>
      <c r="J49" s="5" t="s">
        <v>372</v>
      </c>
      <c r="K49" s="4">
        <v>11020000</v>
      </c>
      <c r="L49" s="4">
        <v>11020000</v>
      </c>
    </row>
    <row r="50" spans="1:12" ht="21" x14ac:dyDescent="0.25">
      <c r="A50" s="2" t="s">
        <v>274</v>
      </c>
      <c r="B50" s="44" t="s">
        <v>352</v>
      </c>
      <c r="C50" s="45"/>
      <c r="D50" s="2" t="s">
        <v>30</v>
      </c>
      <c r="E50" s="2" t="s">
        <v>373</v>
      </c>
      <c r="F50" s="3"/>
      <c r="G50" s="2" t="s">
        <v>374</v>
      </c>
      <c r="H50" s="2" t="s">
        <v>375</v>
      </c>
      <c r="I50" s="4">
        <v>120000</v>
      </c>
      <c r="J50" s="5" t="s">
        <v>376</v>
      </c>
      <c r="K50" s="4">
        <v>12000000</v>
      </c>
      <c r="L50" s="4">
        <v>12000000</v>
      </c>
    </row>
    <row r="51" spans="1:12" ht="31.5" x14ac:dyDescent="0.25">
      <c r="A51" s="2" t="s">
        <v>274</v>
      </c>
      <c r="B51" s="44" t="s">
        <v>377</v>
      </c>
      <c r="C51" s="45"/>
      <c r="D51" s="2" t="s">
        <v>17</v>
      </c>
      <c r="E51" s="2" t="s">
        <v>47</v>
      </c>
      <c r="F51" s="2" t="s">
        <v>50</v>
      </c>
      <c r="G51" s="3"/>
      <c r="H51" s="2" t="s">
        <v>51</v>
      </c>
      <c r="I51" s="4">
        <v>2495456</v>
      </c>
      <c r="J51" s="5" t="s">
        <v>21</v>
      </c>
      <c r="K51" s="4">
        <v>2495456</v>
      </c>
      <c r="L51" s="4">
        <v>2495456</v>
      </c>
    </row>
    <row r="52" spans="1:12" ht="21" x14ac:dyDescent="0.25">
      <c r="A52" s="2" t="s">
        <v>274</v>
      </c>
      <c r="B52" s="44" t="s">
        <v>377</v>
      </c>
      <c r="C52" s="45"/>
      <c r="D52" s="2" t="s">
        <v>17</v>
      </c>
      <c r="E52" s="2" t="s">
        <v>378</v>
      </c>
      <c r="F52" s="3"/>
      <c r="G52" s="2" t="s">
        <v>379</v>
      </c>
      <c r="H52" s="2" t="s">
        <v>131</v>
      </c>
      <c r="I52" s="4">
        <v>1939000</v>
      </c>
      <c r="J52" s="5" t="s">
        <v>21</v>
      </c>
      <c r="K52" s="4">
        <v>1939000</v>
      </c>
      <c r="L52" s="4">
        <v>1939000</v>
      </c>
    </row>
    <row r="53" spans="1:12" ht="21" x14ac:dyDescent="0.25">
      <c r="A53" s="2" t="s">
        <v>274</v>
      </c>
      <c r="B53" s="44" t="s">
        <v>377</v>
      </c>
      <c r="C53" s="45"/>
      <c r="D53" s="2" t="s">
        <v>17</v>
      </c>
      <c r="E53" s="2" t="s">
        <v>380</v>
      </c>
      <c r="F53" s="3"/>
      <c r="G53" s="2" t="s">
        <v>380</v>
      </c>
      <c r="H53" s="2" t="s">
        <v>381</v>
      </c>
      <c r="I53" s="4">
        <v>1380000</v>
      </c>
      <c r="J53" s="5" t="s">
        <v>21</v>
      </c>
      <c r="K53" s="4">
        <v>1380000</v>
      </c>
      <c r="L53" s="4">
        <v>1380000</v>
      </c>
    </row>
    <row r="54" spans="1:12" ht="21" x14ac:dyDescent="0.25">
      <c r="A54" s="2" t="s">
        <v>274</v>
      </c>
      <c r="B54" s="44" t="s">
        <v>377</v>
      </c>
      <c r="C54" s="45"/>
      <c r="D54" s="2" t="s">
        <v>17</v>
      </c>
      <c r="E54" s="2" t="s">
        <v>382</v>
      </c>
      <c r="F54" s="3"/>
      <c r="G54" s="2" t="s">
        <v>383</v>
      </c>
      <c r="H54" s="2" t="s">
        <v>131</v>
      </c>
      <c r="I54" s="4">
        <v>1500000</v>
      </c>
      <c r="J54" s="5" t="s">
        <v>21</v>
      </c>
      <c r="K54" s="4">
        <v>1500000</v>
      </c>
      <c r="L54" s="4">
        <v>1500000</v>
      </c>
    </row>
    <row r="55" spans="1:12" ht="21" x14ac:dyDescent="0.25">
      <c r="A55" s="2" t="s">
        <v>274</v>
      </c>
      <c r="B55" s="44" t="s">
        <v>377</v>
      </c>
      <c r="C55" s="45"/>
      <c r="D55" s="2" t="s">
        <v>384</v>
      </c>
      <c r="E55" s="2" t="s">
        <v>385</v>
      </c>
      <c r="F55" s="3"/>
      <c r="G55" s="2" t="s">
        <v>385</v>
      </c>
      <c r="H55" s="2" t="s">
        <v>386</v>
      </c>
      <c r="I55" s="4">
        <v>200000</v>
      </c>
      <c r="J55" s="5" t="s">
        <v>21</v>
      </c>
      <c r="K55" s="4">
        <v>200000</v>
      </c>
      <c r="L55" s="4">
        <v>200000</v>
      </c>
    </row>
    <row r="56" spans="1:12" ht="31.5" x14ac:dyDescent="0.25">
      <c r="A56" s="2" t="s">
        <v>274</v>
      </c>
      <c r="B56" s="44" t="s">
        <v>377</v>
      </c>
      <c r="C56" s="45"/>
      <c r="D56" s="2" t="s">
        <v>157</v>
      </c>
      <c r="E56" s="2" t="s">
        <v>387</v>
      </c>
      <c r="F56" s="3"/>
      <c r="G56" s="2" t="s">
        <v>388</v>
      </c>
      <c r="H56" s="2" t="s">
        <v>22</v>
      </c>
      <c r="I56" s="4">
        <v>890880</v>
      </c>
      <c r="J56" s="5" t="s">
        <v>21</v>
      </c>
      <c r="K56" s="4">
        <v>890880</v>
      </c>
      <c r="L56" s="4">
        <v>890880</v>
      </c>
    </row>
    <row r="57" spans="1:12" x14ac:dyDescent="0.25">
      <c r="A57" s="2" t="s">
        <v>274</v>
      </c>
      <c r="B57" s="44" t="s">
        <v>377</v>
      </c>
      <c r="C57" s="45"/>
      <c r="D57" s="2" t="s">
        <v>41</v>
      </c>
      <c r="E57" s="2" t="s">
        <v>389</v>
      </c>
      <c r="F57" s="3"/>
      <c r="G57" s="2" t="s">
        <v>389</v>
      </c>
      <c r="H57" s="2" t="s">
        <v>386</v>
      </c>
      <c r="I57" s="4">
        <v>400000</v>
      </c>
      <c r="J57" s="5" t="s">
        <v>21</v>
      </c>
      <c r="K57" s="4">
        <v>400000</v>
      </c>
      <c r="L57" s="4">
        <v>400000</v>
      </c>
    </row>
    <row r="58" spans="1:12" x14ac:dyDescent="0.25">
      <c r="A58" s="2" t="s">
        <v>274</v>
      </c>
      <c r="B58" s="44" t="s">
        <v>377</v>
      </c>
      <c r="C58" s="45"/>
      <c r="D58" s="2" t="s">
        <v>41</v>
      </c>
      <c r="E58" s="2" t="s">
        <v>390</v>
      </c>
      <c r="F58" s="3"/>
      <c r="G58" s="2" t="s">
        <v>390</v>
      </c>
      <c r="H58" s="2" t="s">
        <v>391</v>
      </c>
      <c r="I58" s="4">
        <v>498000</v>
      </c>
      <c r="J58" s="5" t="s">
        <v>34</v>
      </c>
      <c r="K58" s="4">
        <v>996000</v>
      </c>
      <c r="L58" s="4">
        <v>996000</v>
      </c>
    </row>
    <row r="59" spans="1:12" ht="42" x14ac:dyDescent="0.25">
      <c r="A59" s="2" t="s">
        <v>274</v>
      </c>
      <c r="B59" s="44" t="s">
        <v>392</v>
      </c>
      <c r="C59" s="45"/>
      <c r="D59" s="2" t="s">
        <v>36</v>
      </c>
      <c r="E59" s="2" t="s">
        <v>393</v>
      </c>
      <c r="F59" s="3"/>
      <c r="G59" s="2" t="s">
        <v>394</v>
      </c>
      <c r="H59" s="2" t="s">
        <v>265</v>
      </c>
      <c r="I59" s="4">
        <v>2600000</v>
      </c>
      <c r="J59" s="5" t="s">
        <v>81</v>
      </c>
      <c r="K59" s="4">
        <v>52000000</v>
      </c>
      <c r="L59" s="4">
        <v>15600000</v>
      </c>
    </row>
    <row r="60" spans="1:12" ht="21" x14ac:dyDescent="0.25">
      <c r="A60" s="2" t="s">
        <v>274</v>
      </c>
      <c r="B60" s="44" t="s">
        <v>392</v>
      </c>
      <c r="C60" s="45"/>
      <c r="D60" s="2" t="s">
        <v>17</v>
      </c>
      <c r="E60" s="2" t="s">
        <v>395</v>
      </c>
      <c r="F60" s="3"/>
      <c r="G60" s="2" t="s">
        <v>396</v>
      </c>
      <c r="H60" s="2" t="s">
        <v>397</v>
      </c>
      <c r="I60" s="4">
        <v>10500000</v>
      </c>
      <c r="J60" s="5" t="s">
        <v>34</v>
      </c>
      <c r="K60" s="4">
        <v>21000000</v>
      </c>
      <c r="L60" s="4">
        <v>9500000</v>
      </c>
    </row>
    <row r="61" spans="1:12" ht="73.5" x14ac:dyDescent="0.25">
      <c r="A61" s="2" t="s">
        <v>274</v>
      </c>
      <c r="B61" s="44" t="s">
        <v>392</v>
      </c>
      <c r="C61" s="45"/>
      <c r="D61" s="2" t="s">
        <v>17</v>
      </c>
      <c r="E61" s="2" t="s">
        <v>398</v>
      </c>
      <c r="F61" s="3"/>
      <c r="G61" s="2" t="s">
        <v>399</v>
      </c>
      <c r="H61" s="2" t="s">
        <v>400</v>
      </c>
      <c r="I61" s="4">
        <v>15200000</v>
      </c>
      <c r="J61" s="5" t="s">
        <v>40</v>
      </c>
      <c r="K61" s="4">
        <v>60800000</v>
      </c>
      <c r="L61" s="4">
        <v>30400000</v>
      </c>
    </row>
    <row r="62" spans="1:12" ht="157.5" x14ac:dyDescent="0.25">
      <c r="A62" s="2" t="s">
        <v>274</v>
      </c>
      <c r="B62" s="44" t="s">
        <v>392</v>
      </c>
      <c r="C62" s="45"/>
      <c r="D62" s="2" t="s">
        <v>282</v>
      </c>
      <c r="E62" s="2" t="s">
        <v>401</v>
      </c>
      <c r="F62" s="3"/>
      <c r="G62" s="2" t="s">
        <v>402</v>
      </c>
      <c r="H62" s="2" t="s">
        <v>403</v>
      </c>
      <c r="I62" s="4">
        <v>16000000</v>
      </c>
      <c r="J62" s="5" t="s">
        <v>21</v>
      </c>
      <c r="K62" s="4">
        <v>16000000</v>
      </c>
      <c r="L62" s="4">
        <v>16000000</v>
      </c>
    </row>
    <row r="63" spans="1:12" ht="63" x14ac:dyDescent="0.25">
      <c r="A63" s="2" t="s">
        <v>274</v>
      </c>
      <c r="B63" s="44" t="s">
        <v>392</v>
      </c>
      <c r="C63" s="45"/>
      <c r="D63" s="2" t="s">
        <v>282</v>
      </c>
      <c r="E63" s="2" t="s">
        <v>404</v>
      </c>
      <c r="F63" s="3"/>
      <c r="G63" s="2" t="s">
        <v>405</v>
      </c>
      <c r="H63" s="2" t="s">
        <v>406</v>
      </c>
      <c r="I63" s="4">
        <v>220000000</v>
      </c>
      <c r="J63" s="5" t="s">
        <v>21</v>
      </c>
      <c r="K63" s="4">
        <v>220000000</v>
      </c>
      <c r="L63" s="4">
        <v>220000000</v>
      </c>
    </row>
    <row r="64" spans="1:12" ht="42" x14ac:dyDescent="0.25">
      <c r="A64" s="2" t="s">
        <v>274</v>
      </c>
      <c r="B64" s="44" t="s">
        <v>392</v>
      </c>
      <c r="C64" s="45"/>
      <c r="D64" s="2" t="s">
        <v>282</v>
      </c>
      <c r="E64" s="2" t="s">
        <v>407</v>
      </c>
      <c r="F64" s="3"/>
      <c r="G64" s="2" t="s">
        <v>408</v>
      </c>
      <c r="H64" s="2" t="s">
        <v>409</v>
      </c>
      <c r="I64" s="4">
        <v>11000000</v>
      </c>
      <c r="J64" s="5" t="s">
        <v>34</v>
      </c>
      <c r="K64" s="4">
        <v>22000000</v>
      </c>
      <c r="L64" s="4">
        <v>22000000</v>
      </c>
    </row>
    <row r="65" spans="1:12" ht="21" x14ac:dyDescent="0.25">
      <c r="A65" s="2" t="s">
        <v>274</v>
      </c>
      <c r="B65" s="44" t="s">
        <v>410</v>
      </c>
      <c r="C65" s="45"/>
      <c r="D65" s="2" t="s">
        <v>17</v>
      </c>
      <c r="E65" s="2" t="s">
        <v>411</v>
      </c>
      <c r="F65" s="3"/>
      <c r="G65" s="2" t="s">
        <v>412</v>
      </c>
      <c r="H65" s="2" t="s">
        <v>413</v>
      </c>
      <c r="I65" s="4">
        <v>300000</v>
      </c>
      <c r="J65" s="5" t="s">
        <v>34</v>
      </c>
      <c r="K65" s="4">
        <v>600000</v>
      </c>
      <c r="L65" s="4">
        <v>600000</v>
      </c>
    </row>
    <row r="66" spans="1:12" ht="21" x14ac:dyDescent="0.25">
      <c r="A66" s="2" t="s">
        <v>274</v>
      </c>
      <c r="B66" s="44" t="s">
        <v>410</v>
      </c>
      <c r="C66" s="45"/>
      <c r="D66" s="2" t="s">
        <v>17</v>
      </c>
      <c r="E66" s="2" t="s">
        <v>414</v>
      </c>
      <c r="F66" s="3"/>
      <c r="G66" s="2" t="s">
        <v>414</v>
      </c>
      <c r="H66" s="2" t="s">
        <v>20</v>
      </c>
      <c r="I66" s="4">
        <v>11000000</v>
      </c>
      <c r="J66" s="5" t="s">
        <v>34</v>
      </c>
      <c r="K66" s="4">
        <v>22000000</v>
      </c>
      <c r="L66" s="4">
        <v>11000000</v>
      </c>
    </row>
    <row r="67" spans="1:12" ht="94.5" x14ac:dyDescent="0.25">
      <c r="A67" s="2" t="s">
        <v>274</v>
      </c>
      <c r="B67" s="44" t="s">
        <v>410</v>
      </c>
      <c r="C67" s="45"/>
      <c r="D67" s="2" t="s">
        <v>17</v>
      </c>
      <c r="E67" s="2" t="s">
        <v>416</v>
      </c>
      <c r="F67" s="3"/>
      <c r="G67" s="2" t="s">
        <v>417</v>
      </c>
      <c r="H67" s="2" t="s">
        <v>418</v>
      </c>
      <c r="I67" s="4">
        <v>324800</v>
      </c>
      <c r="J67" s="5" t="s">
        <v>34</v>
      </c>
      <c r="K67" s="4">
        <v>649600</v>
      </c>
      <c r="L67" s="4">
        <v>649600</v>
      </c>
    </row>
    <row r="68" spans="1:12" ht="21" x14ac:dyDescent="0.25">
      <c r="A68" s="32" t="s">
        <v>274</v>
      </c>
      <c r="B68" s="34" t="s">
        <v>410</v>
      </c>
      <c r="C68" s="50"/>
      <c r="D68" s="32" t="s">
        <v>384</v>
      </c>
      <c r="E68" s="32" t="s">
        <v>419</v>
      </c>
      <c r="F68" s="36" t="s">
        <v>1</v>
      </c>
      <c r="G68" s="13" t="s">
        <v>420</v>
      </c>
      <c r="H68" s="32" t="s">
        <v>425</v>
      </c>
      <c r="I68" s="24">
        <v>219000</v>
      </c>
      <c r="J68" s="38" t="s">
        <v>21</v>
      </c>
      <c r="K68" s="24">
        <v>219000</v>
      </c>
      <c r="L68" s="24">
        <v>219000</v>
      </c>
    </row>
    <row r="69" spans="1:12" ht="63" x14ac:dyDescent="0.25">
      <c r="A69" s="40"/>
      <c r="B69" s="41"/>
      <c r="C69" s="52"/>
      <c r="D69" s="40"/>
      <c r="E69" s="40"/>
      <c r="F69" s="42"/>
      <c r="G69" s="15" t="s">
        <v>421</v>
      </c>
      <c r="H69" s="40"/>
      <c r="I69" s="25"/>
      <c r="J69" s="43"/>
      <c r="K69" s="25"/>
      <c r="L69" s="25"/>
    </row>
    <row r="70" spans="1:12" ht="21" x14ac:dyDescent="0.25">
      <c r="A70" s="40"/>
      <c r="B70" s="41"/>
      <c r="C70" s="52"/>
      <c r="D70" s="40"/>
      <c r="E70" s="40"/>
      <c r="F70" s="42"/>
      <c r="G70" s="15" t="s">
        <v>422</v>
      </c>
      <c r="H70" s="40"/>
      <c r="I70" s="25"/>
      <c r="J70" s="43"/>
      <c r="K70" s="25"/>
      <c r="L70" s="25"/>
    </row>
    <row r="71" spans="1:12" ht="31.5" x14ac:dyDescent="0.25">
      <c r="A71" s="40"/>
      <c r="B71" s="41"/>
      <c r="C71" s="52"/>
      <c r="D71" s="40"/>
      <c r="E71" s="40"/>
      <c r="F71" s="42"/>
      <c r="G71" s="15" t="s">
        <v>423</v>
      </c>
      <c r="H71" s="40"/>
      <c r="I71" s="25"/>
      <c r="J71" s="43"/>
      <c r="K71" s="25"/>
      <c r="L71" s="25"/>
    </row>
    <row r="72" spans="1:12" ht="31.5" x14ac:dyDescent="0.25">
      <c r="A72" s="33"/>
      <c r="B72" s="35"/>
      <c r="C72" s="51"/>
      <c r="D72" s="33"/>
      <c r="E72" s="33"/>
      <c r="F72" s="37"/>
      <c r="G72" s="14" t="s">
        <v>424</v>
      </c>
      <c r="H72" s="33"/>
      <c r="I72" s="26"/>
      <c r="J72" s="39"/>
      <c r="K72" s="26"/>
      <c r="L72" s="26"/>
    </row>
    <row r="73" spans="1:12" ht="21" x14ac:dyDescent="0.25">
      <c r="A73" s="2" t="s">
        <v>274</v>
      </c>
      <c r="B73" s="44" t="s">
        <v>410</v>
      </c>
      <c r="C73" s="45"/>
      <c r="D73" s="2" t="s">
        <v>157</v>
      </c>
      <c r="E73" s="2" t="s">
        <v>426</v>
      </c>
      <c r="F73" s="3"/>
      <c r="G73" s="2" t="s">
        <v>426</v>
      </c>
      <c r="H73" s="2" t="s">
        <v>415</v>
      </c>
      <c r="I73" s="4">
        <v>4700000</v>
      </c>
      <c r="J73" s="5" t="s">
        <v>34</v>
      </c>
      <c r="K73" s="4">
        <v>9400000</v>
      </c>
      <c r="L73" s="4">
        <v>9400000</v>
      </c>
    </row>
    <row r="74" spans="1:12" x14ac:dyDescent="0.25">
      <c r="A74" s="2" t="s">
        <v>274</v>
      </c>
      <c r="B74" s="44" t="s">
        <v>427</v>
      </c>
      <c r="C74" s="45"/>
      <c r="D74" s="2" t="s">
        <v>41</v>
      </c>
      <c r="E74" s="2" t="s">
        <v>42</v>
      </c>
      <c r="F74" s="2" t="s">
        <v>43</v>
      </c>
      <c r="G74" s="3"/>
      <c r="H74" s="2" t="s">
        <v>44</v>
      </c>
      <c r="I74" s="4">
        <v>194900</v>
      </c>
      <c r="J74" s="5" t="s">
        <v>34</v>
      </c>
      <c r="K74" s="4">
        <v>389800</v>
      </c>
      <c r="L74" s="4">
        <v>389800</v>
      </c>
    </row>
    <row r="75" spans="1:12" x14ac:dyDescent="0.25">
      <c r="A75" s="32" t="s">
        <v>274</v>
      </c>
      <c r="B75" s="34" t="s">
        <v>428</v>
      </c>
      <c r="C75" s="50"/>
      <c r="D75" s="32" t="s">
        <v>36</v>
      </c>
      <c r="E75" s="32" t="s">
        <v>429</v>
      </c>
      <c r="F75" s="36" t="s">
        <v>1</v>
      </c>
      <c r="G75" s="13" t="s">
        <v>430</v>
      </c>
      <c r="H75" s="32" t="s">
        <v>432</v>
      </c>
      <c r="I75" s="24">
        <v>450000</v>
      </c>
      <c r="J75" s="38" t="s">
        <v>34</v>
      </c>
      <c r="K75" s="24">
        <v>900000</v>
      </c>
      <c r="L75" s="24">
        <v>900000</v>
      </c>
    </row>
    <row r="76" spans="1:12" x14ac:dyDescent="0.25">
      <c r="A76" s="33"/>
      <c r="B76" s="35"/>
      <c r="C76" s="51"/>
      <c r="D76" s="33"/>
      <c r="E76" s="33"/>
      <c r="F76" s="37"/>
      <c r="G76" s="14" t="s">
        <v>431</v>
      </c>
      <c r="H76" s="33"/>
      <c r="I76" s="26"/>
      <c r="J76" s="39"/>
      <c r="K76" s="26"/>
      <c r="L76" s="26"/>
    </row>
    <row r="77" spans="1:12" ht="21" x14ac:dyDescent="0.25">
      <c r="A77" s="2" t="s">
        <v>274</v>
      </c>
      <c r="B77" s="44" t="s">
        <v>428</v>
      </c>
      <c r="C77" s="45"/>
      <c r="D77" s="2" t="s">
        <v>36</v>
      </c>
      <c r="E77" s="2" t="s">
        <v>433</v>
      </c>
      <c r="F77" s="3"/>
      <c r="G77" s="2" t="s">
        <v>433</v>
      </c>
      <c r="H77" s="2" t="s">
        <v>434</v>
      </c>
      <c r="I77" s="4">
        <v>35000</v>
      </c>
      <c r="J77" s="5" t="s">
        <v>40</v>
      </c>
      <c r="K77" s="4">
        <v>140000</v>
      </c>
      <c r="L77" s="4">
        <v>140000</v>
      </c>
    </row>
    <row r="78" spans="1:12" ht="21" x14ac:dyDescent="0.25">
      <c r="A78" s="2" t="s">
        <v>274</v>
      </c>
      <c r="B78" s="44" t="s">
        <v>428</v>
      </c>
      <c r="C78" s="45"/>
      <c r="D78" s="2" t="s">
        <v>36</v>
      </c>
      <c r="E78" s="2" t="s">
        <v>435</v>
      </c>
      <c r="F78" s="3"/>
      <c r="G78" s="2" t="s">
        <v>435</v>
      </c>
      <c r="H78" s="2" t="s">
        <v>131</v>
      </c>
      <c r="I78" s="4">
        <v>800000</v>
      </c>
      <c r="J78" s="5" t="s">
        <v>40</v>
      </c>
      <c r="K78" s="4">
        <v>3200000</v>
      </c>
      <c r="L78" s="4">
        <v>3200000</v>
      </c>
    </row>
    <row r="79" spans="1:12" ht="21" x14ac:dyDescent="0.25">
      <c r="A79" s="2" t="s">
        <v>274</v>
      </c>
      <c r="B79" s="44" t="s">
        <v>428</v>
      </c>
      <c r="C79" s="45"/>
      <c r="D79" s="2" t="s">
        <v>36</v>
      </c>
      <c r="E79" s="2" t="s">
        <v>436</v>
      </c>
      <c r="F79" s="3"/>
      <c r="G79" s="2" t="s">
        <v>437</v>
      </c>
      <c r="H79" s="2" t="s">
        <v>438</v>
      </c>
      <c r="I79" s="4">
        <v>135000</v>
      </c>
      <c r="J79" s="5" t="s">
        <v>439</v>
      </c>
      <c r="K79" s="4">
        <v>675000</v>
      </c>
      <c r="L79" s="4">
        <v>675000</v>
      </c>
    </row>
    <row r="80" spans="1:12" x14ac:dyDescent="0.25">
      <c r="A80" s="32" t="s">
        <v>274</v>
      </c>
      <c r="B80" s="34" t="s">
        <v>428</v>
      </c>
      <c r="C80" s="50"/>
      <c r="D80" s="32" t="s">
        <v>36</v>
      </c>
      <c r="E80" s="32" t="s">
        <v>440</v>
      </c>
      <c r="F80" s="36" t="s">
        <v>1</v>
      </c>
      <c r="G80" s="32" t="s">
        <v>440</v>
      </c>
      <c r="H80" s="32" t="s">
        <v>72</v>
      </c>
      <c r="I80" s="24">
        <v>520000</v>
      </c>
      <c r="J80" s="38" t="s">
        <v>21</v>
      </c>
      <c r="K80" s="24">
        <v>520000</v>
      </c>
      <c r="L80" s="24">
        <v>520000</v>
      </c>
    </row>
    <row r="81" spans="1:12" x14ac:dyDescent="0.25">
      <c r="A81" s="33"/>
      <c r="B81" s="35"/>
      <c r="C81" s="51"/>
      <c r="D81" s="33"/>
      <c r="E81" s="33"/>
      <c r="F81" s="37"/>
      <c r="G81" s="33"/>
      <c r="H81" s="33"/>
      <c r="I81" s="26"/>
      <c r="J81" s="39"/>
      <c r="K81" s="26"/>
      <c r="L81" s="26"/>
    </row>
    <row r="82" spans="1:12" ht="63" x14ac:dyDescent="0.25">
      <c r="A82" s="40"/>
      <c r="B82" s="41"/>
      <c r="C82" s="52"/>
      <c r="D82" s="40"/>
      <c r="E82" s="40"/>
      <c r="F82" s="42"/>
      <c r="G82" s="15" t="s">
        <v>441</v>
      </c>
      <c r="H82" s="40"/>
      <c r="I82" s="25"/>
      <c r="J82" s="43"/>
      <c r="K82" s="25"/>
      <c r="L82" s="25"/>
    </row>
    <row r="83" spans="1:12" x14ac:dyDescent="0.25">
      <c r="A83" s="40"/>
      <c r="B83" s="41"/>
      <c r="C83" s="52"/>
      <c r="D83" s="40"/>
      <c r="E83" s="40"/>
      <c r="F83" s="42"/>
      <c r="G83" s="15" t="s">
        <v>442</v>
      </c>
      <c r="H83" s="40"/>
      <c r="I83" s="25"/>
      <c r="J83" s="43"/>
      <c r="K83" s="25"/>
      <c r="L83" s="25"/>
    </row>
    <row r="84" spans="1:12" x14ac:dyDescent="0.25">
      <c r="A84" s="40"/>
      <c r="B84" s="41"/>
      <c r="C84" s="52"/>
      <c r="D84" s="40"/>
      <c r="E84" s="40"/>
      <c r="F84" s="42"/>
      <c r="G84" s="15" t="s">
        <v>443</v>
      </c>
      <c r="H84" s="40"/>
      <c r="I84" s="25"/>
      <c r="J84" s="43"/>
      <c r="K84" s="25"/>
      <c r="L84" s="25"/>
    </row>
    <row r="85" spans="1:12" ht="21" x14ac:dyDescent="0.25">
      <c r="A85" s="40"/>
      <c r="B85" s="41"/>
      <c r="C85" s="52"/>
      <c r="D85" s="40"/>
      <c r="E85" s="40"/>
      <c r="F85" s="42"/>
      <c r="G85" s="15" t="s">
        <v>444</v>
      </c>
      <c r="H85" s="40"/>
      <c r="I85" s="25"/>
      <c r="J85" s="43"/>
      <c r="K85" s="25"/>
      <c r="L85" s="25"/>
    </row>
    <row r="86" spans="1:12" ht="42" x14ac:dyDescent="0.25">
      <c r="A86" s="40"/>
      <c r="B86" s="41"/>
      <c r="C86" s="52"/>
      <c r="D86" s="40"/>
      <c r="E86" s="40"/>
      <c r="F86" s="42"/>
      <c r="G86" s="15" t="s">
        <v>445</v>
      </c>
      <c r="H86" s="40"/>
      <c r="I86" s="25"/>
      <c r="J86" s="43"/>
      <c r="K86" s="25"/>
      <c r="L86" s="25"/>
    </row>
    <row r="87" spans="1:12" x14ac:dyDescent="0.25">
      <c r="A87" s="33"/>
      <c r="B87" s="35"/>
      <c r="C87" s="51"/>
      <c r="D87" s="33"/>
      <c r="E87" s="33"/>
      <c r="F87" s="37"/>
      <c r="G87" s="14" t="s">
        <v>446</v>
      </c>
      <c r="H87" s="33"/>
      <c r="I87" s="26"/>
      <c r="J87" s="39"/>
      <c r="K87" s="26"/>
      <c r="L87" s="26"/>
    </row>
    <row r="88" spans="1:12" ht="73.5" x14ac:dyDescent="0.25">
      <c r="A88" s="40"/>
      <c r="B88" s="41"/>
      <c r="C88" s="52"/>
      <c r="D88" s="40"/>
      <c r="E88" s="40"/>
      <c r="F88" s="42"/>
      <c r="G88" s="15" t="s">
        <v>447</v>
      </c>
      <c r="H88" s="40"/>
      <c r="I88" s="25"/>
      <c r="J88" s="43"/>
      <c r="K88" s="25"/>
      <c r="L88" s="25"/>
    </row>
    <row r="89" spans="1:12" ht="73.5" x14ac:dyDescent="0.25">
      <c r="A89" s="40"/>
      <c r="B89" s="41"/>
      <c r="C89" s="52"/>
      <c r="D89" s="40"/>
      <c r="E89" s="40"/>
      <c r="F89" s="42"/>
      <c r="G89" s="15" t="s">
        <v>448</v>
      </c>
      <c r="H89" s="40"/>
      <c r="I89" s="25"/>
      <c r="J89" s="43"/>
      <c r="K89" s="25"/>
      <c r="L89" s="25"/>
    </row>
    <row r="90" spans="1:12" x14ac:dyDescent="0.25">
      <c r="A90" s="33"/>
      <c r="B90" s="35"/>
      <c r="C90" s="51"/>
      <c r="D90" s="33"/>
      <c r="E90" s="33"/>
      <c r="F90" s="37"/>
      <c r="G90" s="14" t="s">
        <v>449</v>
      </c>
      <c r="H90" s="33"/>
      <c r="I90" s="26"/>
      <c r="J90" s="39"/>
      <c r="K90" s="26"/>
      <c r="L90" s="26"/>
    </row>
    <row r="91" spans="1:12" ht="42" x14ac:dyDescent="0.25">
      <c r="A91" s="2" t="s">
        <v>274</v>
      </c>
      <c r="B91" s="44" t="s">
        <v>428</v>
      </c>
      <c r="C91" s="45"/>
      <c r="D91" s="2" t="s">
        <v>17</v>
      </c>
      <c r="E91" s="2" t="s">
        <v>450</v>
      </c>
      <c r="F91" s="3"/>
      <c r="G91" s="2" t="s">
        <v>451</v>
      </c>
      <c r="H91" s="2" t="s">
        <v>452</v>
      </c>
      <c r="I91" s="4">
        <v>462000</v>
      </c>
      <c r="J91" s="5" t="s">
        <v>119</v>
      </c>
      <c r="K91" s="4">
        <v>3696000</v>
      </c>
      <c r="L91" s="4">
        <v>3696000</v>
      </c>
    </row>
    <row r="92" spans="1:12" ht="21" x14ac:dyDescent="0.25">
      <c r="A92" s="2" t="s">
        <v>274</v>
      </c>
      <c r="B92" s="44" t="s">
        <v>428</v>
      </c>
      <c r="C92" s="45"/>
      <c r="D92" s="2" t="s">
        <v>17</v>
      </c>
      <c r="E92" s="2" t="s">
        <v>453</v>
      </c>
      <c r="F92" s="3"/>
      <c r="G92" s="2" t="s">
        <v>453</v>
      </c>
      <c r="H92" s="2" t="s">
        <v>151</v>
      </c>
      <c r="I92" s="4">
        <v>800000</v>
      </c>
      <c r="J92" s="5" t="s">
        <v>21</v>
      </c>
      <c r="K92" s="4">
        <v>800000</v>
      </c>
      <c r="L92" s="4">
        <v>800000</v>
      </c>
    </row>
    <row r="93" spans="1:12" ht="115.5" x14ac:dyDescent="0.25">
      <c r="A93" s="2" t="s">
        <v>274</v>
      </c>
      <c r="B93" s="44" t="s">
        <v>428</v>
      </c>
      <c r="C93" s="45"/>
      <c r="D93" s="2" t="s">
        <v>384</v>
      </c>
      <c r="E93" s="2" t="s">
        <v>454</v>
      </c>
      <c r="F93" s="3"/>
      <c r="G93" s="2" t="s">
        <v>455</v>
      </c>
      <c r="H93" s="2" t="s">
        <v>456</v>
      </c>
      <c r="I93" s="4">
        <v>8200000</v>
      </c>
      <c r="J93" s="5" t="s">
        <v>21</v>
      </c>
      <c r="K93" s="4">
        <v>8200000</v>
      </c>
      <c r="L93" s="4">
        <v>8200000</v>
      </c>
    </row>
    <row r="94" spans="1:12" x14ac:dyDescent="0.25">
      <c r="A94" s="2" t="s">
        <v>274</v>
      </c>
      <c r="B94" s="44" t="s">
        <v>428</v>
      </c>
      <c r="C94" s="45"/>
      <c r="D94" s="2" t="s">
        <v>157</v>
      </c>
      <c r="E94" s="2" t="s">
        <v>457</v>
      </c>
      <c r="F94" s="3"/>
      <c r="G94" s="2" t="s">
        <v>457</v>
      </c>
      <c r="H94" s="2" t="s">
        <v>458</v>
      </c>
      <c r="I94" s="4">
        <v>1220000</v>
      </c>
      <c r="J94" s="5" t="s">
        <v>21</v>
      </c>
      <c r="K94" s="4">
        <v>1220000</v>
      </c>
      <c r="L94" s="4">
        <v>1220000</v>
      </c>
    </row>
    <row r="95" spans="1:12" ht="21" x14ac:dyDescent="0.25">
      <c r="A95" s="2" t="s">
        <v>274</v>
      </c>
      <c r="B95" s="44" t="s">
        <v>428</v>
      </c>
      <c r="C95" s="45"/>
      <c r="D95" s="2" t="s">
        <v>157</v>
      </c>
      <c r="E95" s="2" t="s">
        <v>459</v>
      </c>
      <c r="F95" s="3"/>
      <c r="G95" s="2" t="s">
        <v>459</v>
      </c>
      <c r="H95" s="2" t="s">
        <v>460</v>
      </c>
      <c r="I95" s="4">
        <v>16000000</v>
      </c>
      <c r="J95" s="5" t="s">
        <v>21</v>
      </c>
      <c r="K95" s="4">
        <v>16000000</v>
      </c>
      <c r="L95" s="4">
        <v>16000000</v>
      </c>
    </row>
    <row r="96" spans="1:12" ht="21" x14ac:dyDescent="0.25">
      <c r="A96" s="2" t="s">
        <v>274</v>
      </c>
      <c r="B96" s="44" t="s">
        <v>428</v>
      </c>
      <c r="C96" s="45"/>
      <c r="D96" s="2" t="s">
        <v>157</v>
      </c>
      <c r="E96" s="2" t="s">
        <v>461</v>
      </c>
      <c r="F96" s="3"/>
      <c r="G96" s="2" t="s">
        <v>462</v>
      </c>
      <c r="H96" s="2" t="s">
        <v>458</v>
      </c>
      <c r="I96" s="4">
        <v>935000</v>
      </c>
      <c r="J96" s="5" t="s">
        <v>34</v>
      </c>
      <c r="K96" s="4">
        <v>1870000</v>
      </c>
      <c r="L96" s="4">
        <v>1870000</v>
      </c>
    </row>
    <row r="97" spans="1:12" ht="21" x14ac:dyDescent="0.25">
      <c r="A97" s="2" t="s">
        <v>274</v>
      </c>
      <c r="B97" s="44" t="s">
        <v>428</v>
      </c>
      <c r="C97" s="45"/>
      <c r="D97" s="2" t="s">
        <v>157</v>
      </c>
      <c r="E97" s="2" t="s">
        <v>463</v>
      </c>
      <c r="F97" s="3"/>
      <c r="G97" s="2" t="s">
        <v>463</v>
      </c>
      <c r="H97" s="2" t="s">
        <v>464</v>
      </c>
      <c r="I97" s="4">
        <v>1000000</v>
      </c>
      <c r="J97" s="5" t="s">
        <v>21</v>
      </c>
      <c r="K97" s="4">
        <v>1000000</v>
      </c>
      <c r="L97" s="4">
        <v>1000000</v>
      </c>
    </row>
    <row r="98" spans="1:12" ht="21" x14ac:dyDescent="0.25">
      <c r="A98" s="2" t="s">
        <v>274</v>
      </c>
      <c r="B98" s="44" t="s">
        <v>428</v>
      </c>
      <c r="C98" s="45"/>
      <c r="D98" s="2" t="s">
        <v>41</v>
      </c>
      <c r="E98" s="2" t="s">
        <v>465</v>
      </c>
      <c r="F98" s="3"/>
      <c r="G98" s="2" t="s">
        <v>466</v>
      </c>
      <c r="H98" s="2" t="s">
        <v>467</v>
      </c>
      <c r="I98" s="4">
        <v>460000</v>
      </c>
      <c r="J98" s="5" t="s">
        <v>21</v>
      </c>
      <c r="K98" s="4">
        <v>460000</v>
      </c>
      <c r="L98" s="4">
        <v>460000</v>
      </c>
    </row>
    <row r="99" spans="1:12" ht="42" x14ac:dyDescent="0.25">
      <c r="A99" s="2" t="s">
        <v>274</v>
      </c>
      <c r="B99" s="44" t="s">
        <v>428</v>
      </c>
      <c r="C99" s="45"/>
      <c r="D99" s="2" t="s">
        <v>30</v>
      </c>
      <c r="E99" s="2" t="s">
        <v>468</v>
      </c>
      <c r="F99" s="3"/>
      <c r="G99" s="2" t="s">
        <v>468</v>
      </c>
      <c r="H99" s="2" t="s">
        <v>458</v>
      </c>
      <c r="I99" s="4">
        <v>1100000</v>
      </c>
      <c r="J99" s="5" t="s">
        <v>52</v>
      </c>
      <c r="K99" s="4">
        <v>3300000</v>
      </c>
      <c r="L99" s="4">
        <v>3300000</v>
      </c>
    </row>
    <row r="100" spans="1:12" ht="21" x14ac:dyDescent="0.25">
      <c r="A100" s="32" t="s">
        <v>274</v>
      </c>
      <c r="B100" s="34" t="s">
        <v>428</v>
      </c>
      <c r="C100" s="50"/>
      <c r="D100" s="32" t="s">
        <v>30</v>
      </c>
      <c r="E100" s="32" t="s">
        <v>469</v>
      </c>
      <c r="F100" s="36" t="s">
        <v>1</v>
      </c>
      <c r="G100" s="13" t="s">
        <v>470</v>
      </c>
      <c r="H100" s="32" t="s">
        <v>458</v>
      </c>
      <c r="I100" s="24">
        <v>1870000</v>
      </c>
      <c r="J100" s="38" t="s">
        <v>473</v>
      </c>
      <c r="K100" s="24">
        <v>26180000</v>
      </c>
      <c r="L100" s="24">
        <v>13090000</v>
      </c>
    </row>
    <row r="101" spans="1:12" ht="21" x14ac:dyDescent="0.25">
      <c r="A101" s="40"/>
      <c r="B101" s="41"/>
      <c r="C101" s="52"/>
      <c r="D101" s="40"/>
      <c r="E101" s="40"/>
      <c r="F101" s="42"/>
      <c r="G101" s="15" t="s">
        <v>471</v>
      </c>
      <c r="H101" s="40"/>
      <c r="I101" s="25"/>
      <c r="J101" s="43"/>
      <c r="K101" s="25"/>
      <c r="L101" s="25"/>
    </row>
    <row r="102" spans="1:12" ht="21" x14ac:dyDescent="0.25">
      <c r="A102" s="33"/>
      <c r="B102" s="35"/>
      <c r="C102" s="51"/>
      <c r="D102" s="33"/>
      <c r="E102" s="33"/>
      <c r="F102" s="37"/>
      <c r="G102" s="14" t="s">
        <v>472</v>
      </c>
      <c r="H102" s="33"/>
      <c r="I102" s="26"/>
      <c r="J102" s="39"/>
      <c r="K102" s="26"/>
      <c r="L102" s="26"/>
    </row>
    <row r="103" spans="1:12" ht="31.5" x14ac:dyDescent="0.25">
      <c r="A103" s="2" t="s">
        <v>274</v>
      </c>
      <c r="B103" s="44" t="s">
        <v>474</v>
      </c>
      <c r="C103" s="45"/>
      <c r="D103" s="2" t="s">
        <v>17</v>
      </c>
      <c r="E103" s="2" t="s">
        <v>47</v>
      </c>
      <c r="F103" s="2" t="s">
        <v>50</v>
      </c>
      <c r="G103" s="3"/>
      <c r="H103" s="2" t="s">
        <v>51</v>
      </c>
      <c r="I103" s="4">
        <v>2495456</v>
      </c>
      <c r="J103" s="5" t="s">
        <v>21</v>
      </c>
      <c r="K103" s="4">
        <v>2495456</v>
      </c>
      <c r="L103" s="4">
        <v>2495456</v>
      </c>
    </row>
    <row r="104" spans="1:12" ht="31.5" x14ac:dyDescent="0.25">
      <c r="A104" s="2" t="s">
        <v>274</v>
      </c>
      <c r="B104" s="44" t="s">
        <v>474</v>
      </c>
      <c r="C104" s="45"/>
      <c r="D104" s="2" t="s">
        <v>17</v>
      </c>
      <c r="E104" s="2" t="s">
        <v>47</v>
      </c>
      <c r="F104" s="2" t="s">
        <v>199</v>
      </c>
      <c r="G104" s="3"/>
      <c r="H104" s="2" t="s">
        <v>200</v>
      </c>
      <c r="I104" s="4">
        <v>2056695</v>
      </c>
      <c r="J104" s="5" t="s">
        <v>21</v>
      </c>
      <c r="K104" s="4">
        <v>2056695</v>
      </c>
      <c r="L104" s="4">
        <v>2056695</v>
      </c>
    </row>
    <row r="105" spans="1:12" ht="21" x14ac:dyDescent="0.25">
      <c r="A105" s="2" t="s">
        <v>274</v>
      </c>
      <c r="B105" s="44" t="s">
        <v>475</v>
      </c>
      <c r="C105" s="45"/>
      <c r="D105" s="2" t="s">
        <v>36</v>
      </c>
      <c r="E105" s="2" t="s">
        <v>231</v>
      </c>
      <c r="F105" s="3"/>
      <c r="G105" s="2" t="s">
        <v>476</v>
      </c>
      <c r="H105" s="2" t="s">
        <v>151</v>
      </c>
      <c r="I105" s="4">
        <v>2100000</v>
      </c>
      <c r="J105" s="5" t="s">
        <v>21</v>
      </c>
      <c r="K105" s="4">
        <v>2100000</v>
      </c>
      <c r="L105" s="4">
        <v>2100000</v>
      </c>
    </row>
    <row r="106" spans="1:12" x14ac:dyDescent="0.25">
      <c r="A106" s="2" t="s">
        <v>274</v>
      </c>
      <c r="B106" s="44" t="s">
        <v>475</v>
      </c>
      <c r="C106" s="45"/>
      <c r="D106" s="2" t="s">
        <v>41</v>
      </c>
      <c r="E106" s="2" t="s">
        <v>42</v>
      </c>
      <c r="F106" s="2" t="s">
        <v>61</v>
      </c>
      <c r="G106" s="3"/>
      <c r="H106" s="2" t="s">
        <v>44</v>
      </c>
      <c r="I106" s="4">
        <v>239900</v>
      </c>
      <c r="J106" s="5" t="s">
        <v>52</v>
      </c>
      <c r="K106" s="4">
        <v>719700</v>
      </c>
      <c r="L106" s="4">
        <v>719700</v>
      </c>
    </row>
    <row r="107" spans="1:12" x14ac:dyDescent="0.25">
      <c r="A107" s="2" t="s">
        <v>274</v>
      </c>
      <c r="B107" s="44" t="s">
        <v>477</v>
      </c>
      <c r="C107" s="45"/>
      <c r="D107" s="2" t="s">
        <v>36</v>
      </c>
      <c r="E107" s="2" t="s">
        <v>478</v>
      </c>
      <c r="F107" s="3"/>
      <c r="G107" s="2" t="s">
        <v>479</v>
      </c>
      <c r="H107" s="2" t="s">
        <v>479</v>
      </c>
      <c r="I107" s="4">
        <v>3000000</v>
      </c>
      <c r="J107" s="5" t="s">
        <v>21</v>
      </c>
      <c r="K107" s="4">
        <v>3000000</v>
      </c>
      <c r="L107" s="4">
        <v>3000000</v>
      </c>
    </row>
    <row r="108" spans="1:12" ht="21" x14ac:dyDescent="0.25">
      <c r="A108" s="2" t="s">
        <v>274</v>
      </c>
      <c r="B108" s="44" t="s">
        <v>477</v>
      </c>
      <c r="C108" s="45"/>
      <c r="D108" s="2" t="s">
        <v>17</v>
      </c>
      <c r="E108" s="2" t="s">
        <v>47</v>
      </c>
      <c r="F108" s="3"/>
      <c r="G108" s="2" t="s">
        <v>480</v>
      </c>
      <c r="H108" s="2" t="s">
        <v>481</v>
      </c>
      <c r="I108" s="4">
        <v>2000000</v>
      </c>
      <c r="J108" s="5" t="s">
        <v>34</v>
      </c>
      <c r="K108" s="4">
        <v>4000000</v>
      </c>
      <c r="L108" s="4">
        <v>4000000</v>
      </c>
    </row>
    <row r="109" spans="1:12" ht="21" x14ac:dyDescent="0.25">
      <c r="A109" s="2" t="s">
        <v>274</v>
      </c>
      <c r="B109" s="44" t="s">
        <v>477</v>
      </c>
      <c r="C109" s="45"/>
      <c r="D109" s="2" t="s">
        <v>17</v>
      </c>
      <c r="E109" s="2" t="s">
        <v>25</v>
      </c>
      <c r="F109" s="3"/>
      <c r="G109" s="2" t="s">
        <v>111</v>
      </c>
      <c r="H109" s="2" t="s">
        <v>479</v>
      </c>
      <c r="I109" s="4">
        <v>1200000</v>
      </c>
      <c r="J109" s="5" t="s">
        <v>21</v>
      </c>
      <c r="K109" s="4">
        <v>1200000</v>
      </c>
      <c r="L109" s="4">
        <v>1200000</v>
      </c>
    </row>
    <row r="110" spans="1:12" x14ac:dyDescent="0.25">
      <c r="A110" s="2" t="s">
        <v>274</v>
      </c>
      <c r="B110" s="44" t="s">
        <v>477</v>
      </c>
      <c r="C110" s="45"/>
      <c r="D110" s="2" t="s">
        <v>41</v>
      </c>
      <c r="E110" s="2" t="s">
        <v>482</v>
      </c>
      <c r="F110" s="3"/>
      <c r="G110" s="2" t="s">
        <v>479</v>
      </c>
      <c r="H110" s="2" t="s">
        <v>111</v>
      </c>
      <c r="I110" s="4">
        <v>250000</v>
      </c>
      <c r="J110" s="5" t="s">
        <v>34</v>
      </c>
      <c r="K110" s="4">
        <v>500000</v>
      </c>
      <c r="L110" s="4">
        <v>500000</v>
      </c>
    </row>
    <row r="111" spans="1:12" ht="42" x14ac:dyDescent="0.25">
      <c r="A111" s="2" t="s">
        <v>274</v>
      </c>
      <c r="B111" s="44" t="s">
        <v>477</v>
      </c>
      <c r="C111" s="45"/>
      <c r="D111" s="2" t="s">
        <v>30</v>
      </c>
      <c r="E111" s="2" t="s">
        <v>483</v>
      </c>
      <c r="F111" s="3"/>
      <c r="G111" s="2" t="s">
        <v>484</v>
      </c>
      <c r="H111" s="2" t="s">
        <v>485</v>
      </c>
      <c r="I111" s="4">
        <v>2000000</v>
      </c>
      <c r="J111" s="5" t="s">
        <v>21</v>
      </c>
      <c r="K111" s="4">
        <v>2000000</v>
      </c>
      <c r="L111" s="4">
        <v>2000000</v>
      </c>
    </row>
    <row r="112" spans="1:12" ht="42" x14ac:dyDescent="0.25">
      <c r="A112" s="2" t="s">
        <v>274</v>
      </c>
      <c r="B112" s="44" t="s">
        <v>477</v>
      </c>
      <c r="C112" s="45"/>
      <c r="D112" s="2" t="s">
        <v>30</v>
      </c>
      <c r="E112" s="2" t="s">
        <v>486</v>
      </c>
      <c r="F112" s="3"/>
      <c r="G112" s="2" t="s">
        <v>487</v>
      </c>
      <c r="H112" s="2" t="s">
        <v>488</v>
      </c>
      <c r="I112" s="4">
        <v>5500000</v>
      </c>
      <c r="J112" s="5" t="s">
        <v>21</v>
      </c>
      <c r="K112" s="4">
        <v>5500000</v>
      </c>
      <c r="L112" s="4">
        <v>5500000</v>
      </c>
    </row>
    <row r="113" spans="1:12" ht="31.5" x14ac:dyDescent="0.25">
      <c r="A113" s="2" t="s">
        <v>274</v>
      </c>
      <c r="B113" s="44" t="s">
        <v>489</v>
      </c>
      <c r="C113" s="45"/>
      <c r="D113" s="2" t="s">
        <v>36</v>
      </c>
      <c r="E113" s="2" t="s">
        <v>490</v>
      </c>
      <c r="F113" s="3"/>
      <c r="G113" s="2" t="s">
        <v>491</v>
      </c>
      <c r="H113" s="2" t="s">
        <v>265</v>
      </c>
      <c r="I113" s="4">
        <v>1529344</v>
      </c>
      <c r="J113" s="5" t="s">
        <v>21</v>
      </c>
      <c r="K113" s="4">
        <v>1529344</v>
      </c>
      <c r="L113" s="4">
        <v>1529344</v>
      </c>
    </row>
    <row r="114" spans="1:12" ht="21" x14ac:dyDescent="0.25">
      <c r="A114" s="2" t="s">
        <v>274</v>
      </c>
      <c r="B114" s="44" t="s">
        <v>489</v>
      </c>
      <c r="C114" s="45"/>
      <c r="D114" s="2" t="s">
        <v>17</v>
      </c>
      <c r="E114" s="2" t="s">
        <v>492</v>
      </c>
      <c r="F114" s="3"/>
      <c r="G114" s="2" t="s">
        <v>493</v>
      </c>
      <c r="H114" s="2" t="s">
        <v>131</v>
      </c>
      <c r="I114" s="4">
        <v>9648886</v>
      </c>
      <c r="J114" s="5" t="s">
        <v>21</v>
      </c>
      <c r="K114" s="4">
        <v>9648886</v>
      </c>
      <c r="L114" s="4">
        <v>9648886</v>
      </c>
    </row>
    <row r="115" spans="1:12" ht="42" x14ac:dyDescent="0.25">
      <c r="A115" s="2" t="s">
        <v>274</v>
      </c>
      <c r="B115" s="44" t="s">
        <v>489</v>
      </c>
      <c r="C115" s="45"/>
      <c r="D115" s="2" t="s">
        <v>17</v>
      </c>
      <c r="E115" s="2" t="s">
        <v>494</v>
      </c>
      <c r="F115" s="3"/>
      <c r="G115" s="2" t="s">
        <v>495</v>
      </c>
      <c r="H115" s="2" t="s">
        <v>23</v>
      </c>
      <c r="I115" s="4">
        <v>2188902</v>
      </c>
      <c r="J115" s="5" t="s">
        <v>21</v>
      </c>
      <c r="K115" s="4">
        <v>2188902</v>
      </c>
      <c r="L115" s="4">
        <v>2188902</v>
      </c>
    </row>
    <row r="116" spans="1:12" ht="21" x14ac:dyDescent="0.25">
      <c r="A116" s="2" t="s">
        <v>274</v>
      </c>
      <c r="B116" s="44" t="s">
        <v>496</v>
      </c>
      <c r="C116" s="45"/>
      <c r="D116" s="2" t="s">
        <v>497</v>
      </c>
      <c r="E116" s="2" t="s">
        <v>498</v>
      </c>
      <c r="F116" s="3"/>
      <c r="G116" s="2"/>
      <c r="H116" s="2"/>
      <c r="I116" s="4"/>
      <c r="J116" s="5">
        <v>1</v>
      </c>
      <c r="K116" s="4">
        <v>500000</v>
      </c>
      <c r="L116" s="4">
        <v>500000</v>
      </c>
    </row>
    <row r="117" spans="1:12" ht="21" x14ac:dyDescent="0.25">
      <c r="A117" s="2" t="s">
        <v>274</v>
      </c>
      <c r="B117" s="44" t="s">
        <v>499</v>
      </c>
      <c r="C117" s="45"/>
      <c r="D117" s="2" t="s">
        <v>497</v>
      </c>
      <c r="E117" s="2" t="s">
        <v>500</v>
      </c>
      <c r="F117" s="3"/>
      <c r="G117" s="2"/>
      <c r="H117" s="2"/>
      <c r="I117" s="4"/>
      <c r="J117" s="5">
        <v>1</v>
      </c>
      <c r="K117" s="4">
        <v>1000000</v>
      </c>
      <c r="L117" s="4">
        <v>1000000</v>
      </c>
    </row>
    <row r="118" spans="1:12" x14ac:dyDescent="0.25">
      <c r="A118" s="10"/>
      <c r="B118" s="53" t="s">
        <v>1</v>
      </c>
      <c r="C118" s="54"/>
      <c r="D118" s="10"/>
      <c r="E118" s="10"/>
      <c r="F118" s="10"/>
      <c r="G118" s="10"/>
      <c r="H118" s="10"/>
      <c r="I118" s="11"/>
      <c r="J118" s="12"/>
      <c r="K118" s="11">
        <f>SUM(K11:K117)</f>
        <v>932054350</v>
      </c>
      <c r="L118" s="11">
        <f>SUM(L11:L117)</f>
        <v>693069350</v>
      </c>
    </row>
    <row r="119" spans="1:12" x14ac:dyDescent="0.25">
      <c r="K119" s="16"/>
      <c r="L119" s="16"/>
    </row>
  </sheetData>
  <autoFilter ref="A1:L118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167">
    <mergeCell ref="B118:C118"/>
    <mergeCell ref="B114:C114"/>
    <mergeCell ref="B115:C115"/>
    <mergeCell ref="B111:C111"/>
    <mergeCell ref="B112:C112"/>
    <mergeCell ref="B113:C113"/>
    <mergeCell ref="B108:C108"/>
    <mergeCell ref="B109:C109"/>
    <mergeCell ref="B110:C110"/>
    <mergeCell ref="B106:C106"/>
    <mergeCell ref="B107:C107"/>
    <mergeCell ref="B103:C103"/>
    <mergeCell ref="B104:C104"/>
    <mergeCell ref="B105:C105"/>
    <mergeCell ref="K100:K102"/>
    <mergeCell ref="B99:C99"/>
    <mergeCell ref="A100:A102"/>
    <mergeCell ref="B100:C102"/>
    <mergeCell ref="D100:D102"/>
    <mergeCell ref="E100:E102"/>
    <mergeCell ref="F100:F102"/>
    <mergeCell ref="H100:H102"/>
    <mergeCell ref="I100:I102"/>
    <mergeCell ref="J100:J102"/>
    <mergeCell ref="B96:C96"/>
    <mergeCell ref="B97:C97"/>
    <mergeCell ref="B98:C98"/>
    <mergeCell ref="B93:C93"/>
    <mergeCell ref="B94:C94"/>
    <mergeCell ref="B95:C95"/>
    <mergeCell ref="B91:C91"/>
    <mergeCell ref="B92:C92"/>
    <mergeCell ref="J88:J90"/>
    <mergeCell ref="A80:A81"/>
    <mergeCell ref="B80:C81"/>
    <mergeCell ref="D80:D81"/>
    <mergeCell ref="E80:E81"/>
    <mergeCell ref="F80:F81"/>
    <mergeCell ref="G80:G81"/>
    <mergeCell ref="K88:K90"/>
    <mergeCell ref="A88:A90"/>
    <mergeCell ref="B88:C90"/>
    <mergeCell ref="D88:D90"/>
    <mergeCell ref="E88:E90"/>
    <mergeCell ref="F88:F90"/>
    <mergeCell ref="H88:H90"/>
    <mergeCell ref="I88:I90"/>
    <mergeCell ref="I82:I87"/>
    <mergeCell ref="J82:J87"/>
    <mergeCell ref="A82:A87"/>
    <mergeCell ref="B82:C87"/>
    <mergeCell ref="D82:D87"/>
    <mergeCell ref="E82:E87"/>
    <mergeCell ref="F82:F87"/>
    <mergeCell ref="H82:H87"/>
    <mergeCell ref="B77:C77"/>
    <mergeCell ref="H75:H76"/>
    <mergeCell ref="I75:I76"/>
    <mergeCell ref="J75:J76"/>
    <mergeCell ref="H80:H81"/>
    <mergeCell ref="I80:I81"/>
    <mergeCell ref="J80:J81"/>
    <mergeCell ref="K80:K81"/>
    <mergeCell ref="K82:K87"/>
    <mergeCell ref="B78:C78"/>
    <mergeCell ref="B79:C79"/>
    <mergeCell ref="K68:K72"/>
    <mergeCell ref="B73:C73"/>
    <mergeCell ref="B74:C74"/>
    <mergeCell ref="K75:K76"/>
    <mergeCell ref="B67:C67"/>
    <mergeCell ref="A68:A72"/>
    <mergeCell ref="B68:C72"/>
    <mergeCell ref="D68:D72"/>
    <mergeCell ref="E68:E72"/>
    <mergeCell ref="F68:F72"/>
    <mergeCell ref="H68:H72"/>
    <mergeCell ref="I68:I72"/>
    <mergeCell ref="J68:J72"/>
    <mergeCell ref="A75:A76"/>
    <mergeCell ref="B75:C76"/>
    <mergeCell ref="D75:D76"/>
    <mergeCell ref="E75:E76"/>
    <mergeCell ref="F75:F76"/>
    <mergeCell ref="B64:C64"/>
    <mergeCell ref="B65:C65"/>
    <mergeCell ref="B66:C66"/>
    <mergeCell ref="B62:C62"/>
    <mergeCell ref="B63:C63"/>
    <mergeCell ref="B60:C60"/>
    <mergeCell ref="B61:C61"/>
    <mergeCell ref="B57:C57"/>
    <mergeCell ref="B58:C58"/>
    <mergeCell ref="B59:C59"/>
    <mergeCell ref="B54:C54"/>
    <mergeCell ref="B55:C55"/>
    <mergeCell ref="B56:C56"/>
    <mergeCell ref="B51:C51"/>
    <mergeCell ref="B52:C52"/>
    <mergeCell ref="B53:C53"/>
    <mergeCell ref="B48:C48"/>
    <mergeCell ref="B49:C49"/>
    <mergeCell ref="B50:C50"/>
    <mergeCell ref="B45:C45"/>
    <mergeCell ref="B46:C46"/>
    <mergeCell ref="B47:C47"/>
    <mergeCell ref="B42:C42"/>
    <mergeCell ref="B43:C43"/>
    <mergeCell ref="B44:C44"/>
    <mergeCell ref="B40:C40"/>
    <mergeCell ref="B41:C41"/>
    <mergeCell ref="B38:C38"/>
    <mergeCell ref="B39:C39"/>
    <mergeCell ref="B37:C37"/>
    <mergeCell ref="I19:I20"/>
    <mergeCell ref="B34:C34"/>
    <mergeCell ref="B35:C35"/>
    <mergeCell ref="B36:C36"/>
    <mergeCell ref="B31:C31"/>
    <mergeCell ref="B32:C32"/>
    <mergeCell ref="B33:C33"/>
    <mergeCell ref="B28:C28"/>
    <mergeCell ref="B29:C29"/>
    <mergeCell ref="B30:C30"/>
    <mergeCell ref="B116:C116"/>
    <mergeCell ref="B117:C117"/>
    <mergeCell ref="A1:J1"/>
    <mergeCell ref="A2:J2"/>
    <mergeCell ref="A3:J3"/>
    <mergeCell ref="A4:J4"/>
    <mergeCell ref="A5:B6"/>
    <mergeCell ref="C5:J6"/>
    <mergeCell ref="B11:C11"/>
    <mergeCell ref="B10:C10"/>
    <mergeCell ref="A7:B8"/>
    <mergeCell ref="C7:J8"/>
    <mergeCell ref="A9:B9"/>
    <mergeCell ref="C9:J9"/>
    <mergeCell ref="J19:J20"/>
    <mergeCell ref="A19:A20"/>
    <mergeCell ref="B19:C20"/>
    <mergeCell ref="D19:D20"/>
    <mergeCell ref="E19:E20"/>
    <mergeCell ref="F19:F20"/>
    <mergeCell ref="L19:L20"/>
    <mergeCell ref="L68:L72"/>
    <mergeCell ref="L75:L76"/>
    <mergeCell ref="L80:L81"/>
    <mergeCell ref="L82:L87"/>
    <mergeCell ref="L88:L90"/>
    <mergeCell ref="L100:L102"/>
    <mergeCell ref="B15:C15"/>
    <mergeCell ref="B12:C12"/>
    <mergeCell ref="B13:C13"/>
    <mergeCell ref="B14:C14"/>
    <mergeCell ref="K19:K20"/>
    <mergeCell ref="H19:H20"/>
    <mergeCell ref="B16:C16"/>
    <mergeCell ref="B17:C17"/>
    <mergeCell ref="B18:C18"/>
    <mergeCell ref="B26:C26"/>
    <mergeCell ref="B27:C27"/>
    <mergeCell ref="B23:C23"/>
    <mergeCell ref="B24:C24"/>
    <mergeCell ref="B25:C25"/>
    <mergeCell ref="B21:C21"/>
    <mergeCell ref="B22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Area académica</vt:lpstr>
      <vt:lpstr>Area Administrativa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2016-10-14T14:23:32Z</dcterms:created>
  <dcterms:modified xsi:type="dcterms:W3CDTF">2017-01-18T19:49:41Z</dcterms:modified>
</cp:coreProperties>
</file>