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55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K23" i="1" l="1"/>
  <c r="L23" i="1"/>
  <c r="M23" i="1"/>
  <c r="K24" i="1"/>
  <c r="L24" i="1" s="1"/>
  <c r="M24" i="1" s="1"/>
  <c r="K25" i="1"/>
  <c r="L25" i="1"/>
  <c r="M25" i="1" s="1"/>
  <c r="K26" i="1"/>
  <c r="L26" i="1"/>
  <c r="M26" i="1" s="1"/>
  <c r="K27" i="1"/>
  <c r="L27" i="1" s="1"/>
  <c r="M27" i="1" s="1"/>
  <c r="K28" i="1"/>
  <c r="L28" i="1" s="1"/>
  <c r="M28" i="1" s="1"/>
  <c r="K29" i="1"/>
  <c r="L29" i="1"/>
  <c r="M29" i="1"/>
  <c r="K30" i="1"/>
  <c r="L30" i="1"/>
  <c r="M30" i="1"/>
  <c r="K31" i="1"/>
  <c r="L31" i="1" s="1"/>
  <c r="M31" i="1" s="1"/>
  <c r="K32" i="1"/>
  <c r="L32" i="1" s="1"/>
  <c r="M32" i="1" s="1"/>
  <c r="K33" i="1"/>
  <c r="L33" i="1"/>
  <c r="M33" i="1" s="1"/>
  <c r="K34" i="1"/>
  <c r="L34" i="1"/>
  <c r="M34" i="1"/>
  <c r="K35" i="1"/>
  <c r="L35" i="1" s="1"/>
  <c r="M35" i="1" s="1"/>
  <c r="K36" i="1"/>
  <c r="L36" i="1" s="1"/>
  <c r="M36" i="1" s="1"/>
  <c r="K37" i="1"/>
  <c r="L37" i="1"/>
  <c r="M37" i="1" s="1"/>
  <c r="K38" i="1"/>
  <c r="L38" i="1" s="1"/>
  <c r="M38" i="1" s="1"/>
  <c r="K39" i="1"/>
  <c r="L39" i="1"/>
  <c r="M39" i="1"/>
  <c r="K40" i="1"/>
  <c r="L40" i="1"/>
  <c r="M40" i="1" s="1"/>
  <c r="K41" i="1"/>
  <c r="L41" i="1" s="1"/>
  <c r="M41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/>
  <c r="M15" i="1" s="1"/>
  <c r="K16" i="1"/>
  <c r="L16" i="1"/>
  <c r="M16" i="1"/>
  <c r="K17" i="1"/>
  <c r="L17" i="1"/>
  <c r="M17" i="1" s="1"/>
  <c r="K18" i="1"/>
  <c r="L18" i="1"/>
  <c r="M18" i="1" s="1"/>
  <c r="K19" i="1"/>
  <c r="L19" i="1"/>
  <c r="M19" i="1" s="1"/>
  <c r="K20" i="1"/>
  <c r="L20" i="1"/>
  <c r="M20" i="1"/>
  <c r="K21" i="1"/>
  <c r="L21" i="1" s="1"/>
  <c r="M21" i="1" s="1"/>
  <c r="K22" i="1"/>
  <c r="L22" i="1" s="1"/>
  <c r="M22" i="1" s="1"/>
  <c r="M42" i="1" l="1"/>
</calcChain>
</file>

<file path=xl/sharedStrings.xml><?xml version="1.0" encoding="utf-8"?>
<sst xmlns="http://schemas.openxmlformats.org/spreadsheetml/2006/main" count="150" uniqueCount="111">
  <si>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</si>
  <si>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</si>
  <si>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</si>
  <si>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</si>
  <si>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</si>
  <si>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</si>
  <si>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</si>
  <si>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</si>
  <si>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PRECIO UNITARIO (ANTES DE IVA)</t>
  </si>
  <si>
    <t>PRECIO UNITARIO IVA INCLUÍDO</t>
  </si>
  <si>
    <t>TIEMPO DE ENTREGA (Días Calendario)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</si>
  <si>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</si>
  <si>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</si>
  <si>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</si>
  <si>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</si>
  <si>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</si>
  <si>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</si>
  <si>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</si>
  <si>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</si>
  <si>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t>VALOR TOTAL ÍTEM 1</t>
  </si>
  <si>
    <t>ESPECIFICACIONES</t>
  </si>
  <si>
    <t>MARCA O REFERENCIA OFERTADA</t>
  </si>
  <si>
    <t>ÍTEM 1 - AUDIOVISUALES PLAN DE COMPRAS</t>
  </si>
  <si>
    <t xml:space="preserve">Video Proyector XGA </t>
  </si>
  <si>
    <t>Marca: NEC - Modelo: NP-MC453X - Luminosidad: 4500 ANSI Lumens -
Resolución: XGA (1024 x 768) - Duración de las lámparas de hasta
20.000 horas en ECO. - Conectividad digital: HDMI x 2. - Conectividad
análoga: VGA x 1. - Salida para monitor VGA x 1. - Entrada y salida des-
embebida de audio 3.5 mm. - Relación de Contraste 20.000:1 INCLUYE SOPORTE UNIVERSAL</t>
  </si>
  <si>
    <t>UNIDAD</t>
  </si>
  <si>
    <t>NEC</t>
  </si>
  <si>
    <t>Videoproyector WXGA</t>
  </si>
  <si>
    <t>Marca: NEC - Modelo: NP-MC453X - Luminosidad: 4500 ANSI Lumens -
Resolución: XGA (1024 x 768) - Duración de las lámparas de hasta
20.000 horas en ECO. - Conectividad digital: HDMI x 2. - Conectividad
análoga: VGA x 1. - Salida para monitor VGA x 1. - Entrada y salida des-
embebida de audio 3.5 mm. - Relación de Contraste 20.000:1 INCLUYE SOPORTES</t>
  </si>
  <si>
    <t>VIDEOPROYECTOR</t>
  </si>
  <si>
    <t>Videoproyector Tipo 3 Portátil 2000 Lumens</t>
  </si>
  <si>
    <t>CASIO, EPSON, NEC, PANASONIC, RICOH, SONY, INFOCUS</t>
  </si>
  <si>
    <t>Videoproyector Tipo 1 Portátil 2500 Lumens</t>
  </si>
  <si>
    <t>VIDEO BEAM</t>
  </si>
  <si>
    <t>VIDEO PROYECTOR EPSON X41 ¿ 3600 LUMENS WIFI ¿ HDMI</t>
  </si>
  <si>
    <t>EPSON</t>
  </si>
  <si>
    <t>Videoproyector</t>
  </si>
  <si>
    <t>Videoproyector Epson E10 XGA Blanco</t>
  </si>
  <si>
    <t>TV LED 170 CMS (70")UHD SMART SAMSUNG 70 Pulgadas Smart Tv UN70RU7100 o Similares</t>
  </si>
  <si>
    <t>Smart TV Si Referencia UN70RU7100 Tamaño de Pantalla 70 pulgadas Resolución Uhd-4K Tipo de pantalla LED Procesador Quad-Core Contenido de la caja Mando a distancia (control remoto TM1940A) - Baterías (para control remoto) - Manual de Usuario - Manual electrónico - Cable de alimentación. Puerto Audio Óptico Si Puerto LAN Si Número De Puertos USB 2 Wi-Fi Direct Si Potenciador de Contraste Si Tipo de Altavoz Dolby Digital Plus - 2CH Motor de Imágenes Procesador UHD Celular a TV Si Salida de Sonido</t>
  </si>
  <si>
    <t>SAMSUNG</t>
  </si>
  <si>
    <t xml:space="preserve">TELEVISOR </t>
  </si>
  <si>
    <t>TV 55" FULL HD, INTERNET, RESOLUCIÓN FHD SINTONIZADOR DIGITAL CVB-T2. ENTRADAS 4 HDMI Y 3 USB Marca SAMSUNG</t>
  </si>
  <si>
    <t>Samsung</t>
  </si>
  <si>
    <t>TELEVISOR 60" SMART TV, UHD 4K</t>
  </si>
  <si>
    <t>Tamaño de la pantalla: 60 pulgadas
Resolución: 4K Ultra HD
Tecnología: OLED/CRYSTAL UHD
Conexión Bluetooth: Sí
Entradas USB: 3</t>
  </si>
  <si>
    <t>SAMSUNG - LG</t>
  </si>
  <si>
    <t>Televisoar</t>
  </si>
  <si>
    <t xml:space="preserve"> 4k de 64 pulgadas </t>
  </si>
  <si>
    <t>samsung</t>
  </si>
  <si>
    <t>TELEVISOR</t>
  </si>
  <si>
    <t>TELEVISOR DE 50"</t>
  </si>
  <si>
    <t>PANTALLA INDUSTRIAL</t>
  </si>
  <si>
    <t>MONITOR DE VIDEO INDUSTRIAL:
• Marca: SAMSUNG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</si>
  <si>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TV LG 65" Pulgadas 164 Cm OLED65G1 4K-UHD OLED GALLERY Plano Smart TV</t>
  </si>
  <si>
    <t>Pantalla OLED diseño artistico Cinema HDR observa como lo imaginó el cineasta Procesador inteligente. Cerebro detrás de la imagen-sonido Televisor con Inteligencia Artificial Smart TV la manera fácil de disfrutar sin teclear.SALA DE MEDIOS AUDIOVISUALES</t>
  </si>
  <si>
    <t>LG,SAMSUNG</t>
  </si>
  <si>
    <t>CAMARA FOTOGRAFICA</t>
  </si>
  <si>
    <t>Camara Fotográfica Tipo 3 Profesional</t>
  </si>
  <si>
    <t>Canon - Sony - Panasonic- Minolta - Nikon - Kodak</t>
  </si>
  <si>
    <t>Camara Web</t>
  </si>
  <si>
    <t xml:space="preserve">Cámara web para trabajar por zoom </t>
  </si>
  <si>
    <t>Logitech.</t>
  </si>
  <si>
    <t>Cámara PTZ para Videoconfrencias</t>
  </si>
  <si>
    <t>Modelo: PS923
• Marca: SolidView
• Resolución nativa FullHD 1920 x 1080p @60fps.
• Cobertura horizontal 340 grados
• Cobertura vertical 90 grados
• Zoom óptico 10X
• Extensión activa USB hasta 12 Mts
• Conectividad: USB – RS232 – IR – 12 Voltios
• 9 Presets de posiciones ajustables por control
remoto.
• Compatible con cualquier software de
videoconferencia comercial (Zoom – Meat – Skype
– Teams – entre otros).
• Incluye instalación y configuración.
• Garantía 1 año.</t>
  </si>
  <si>
    <t>Logiotech/Solidview</t>
  </si>
  <si>
    <t>Cámara web HD con 720p y micrófono de largo alcance</t>
  </si>
  <si>
    <t>Cámara web HD con 720p y micrófono de largo alcance LOGITECH  C505</t>
  </si>
  <si>
    <t>LOGITECH.</t>
  </si>
  <si>
    <t>Cabina de sonido con micrófono</t>
  </si>
  <si>
    <t>CABINA DE SONIDO
• Marca Pro DJ
• cabina activa con parlante de 15" todos los
módulos de conexión y alimentación a cabina
pasiva
• cabina pasiva
• Pro-dj pb15e mp3 woofer de 15" driver de 1"
• Potencia: 120w rms
• Módulos de conexión: lector de memorias sd/usb
– bluetooth
• Reproduce archivos mp3 por carpetas
• Control remoto
• Ecualizador grafico
• Acabado en fibra
• 1 entrada de micrófono con volumen
independiente
• Salida para cabina pasiva
• Incluye micrófono inalámbrico de mano Marca
TAKSTAR</t>
  </si>
  <si>
    <t>DJ/TAKSTAR</t>
  </si>
  <si>
    <t>PARLANTE INALAMBRICO</t>
  </si>
  <si>
    <t>CHARGE 4, BLUETOOTH, CONEXIÓN USB, BATERIA 4.2 Y POTENCIA DE SALIDA 30W.</t>
  </si>
  <si>
    <t>JBL</t>
  </si>
  <si>
    <t>CABINA AMPLIFICADORA</t>
  </si>
  <si>
    <t>AMPLIFICADOR DE CABINA DE 15 PULGADAS, CON USB, BLUETHOO, RADIO FM, CON TRIPODE</t>
  </si>
  <si>
    <t>MAXLIN</t>
  </si>
  <si>
    <t xml:space="preserve">MICRÓFONO </t>
  </si>
  <si>
    <t>MICRÓFONO INALÁMBRICO DE SOLAPA</t>
  </si>
  <si>
    <t>TAKSTAR</t>
  </si>
  <si>
    <t>MICRÓFONO INHALÁMBRICO</t>
  </si>
  <si>
    <t>MICRÓFONO INHALÁMBRICO DOBLE DE MANO</t>
  </si>
  <si>
    <t>PRODJ</t>
  </si>
  <si>
    <t>GRABADORA DE VOZ PERIODISTA</t>
  </si>
  <si>
    <t>SONY REF.ICDPX470 4GB</t>
  </si>
  <si>
    <t>SONY</t>
  </si>
  <si>
    <t>DIADEMA BLUETOOTH MONOAURAL INALÁMBRICA</t>
  </si>
  <si>
    <t>PRO 925 Mono, Auricular inalámbrico Bluetooth® (925-15-508-205). Sonido de gran calidad: con voz HD y cancelación de ruido Tecnología Bluetooth® para movimiento en oficina. Hasta 12 horas de conversación.El procesamiento digital de señales (DSP) reduce el ruido de fondo y elimina el eco. Protege al usuario de picos repentinos de volumen. Los micrófonos con cancelación de ruido reducen el ruido de fondo no deseado y son ideales en entornos de oficinas de planta diáfana, con mucha gente y ruidosas</t>
  </si>
  <si>
    <t>panasonic o compatible con el teléfono</t>
  </si>
  <si>
    <t>Soporte Con Brazo Articulado para Tv 37-80 Pulgadas o Similares</t>
  </si>
  <si>
    <t>Soporte con brazo articulado compatible con televisor de 770 pulgadas.</t>
  </si>
  <si>
    <t>Multimarca</t>
  </si>
  <si>
    <t>tripode</t>
  </si>
  <si>
    <t>PARA CÁMARA FOTOGRÁFICA</t>
  </si>
  <si>
    <t>KINGJOYBT860</t>
  </si>
  <si>
    <t>Base EMMTECNOLOGY Escualizable de Tijera para televisores de 37" a 70" Ref. ST-WTV-60EQ</t>
  </si>
  <si>
    <t>Medida VESA 60 x 40 de 32" a 70" Tornilleria Universal para diferentes tipos de televisores Soporte de facil instalacion en cualquier tipo de pared Logre obtener una inclinacion de 5º + 15º Soporte tijera permite tener mayor resistencia Para los televiores de Hemeroteca, Sala de Juntas y uno nuevo por instalar</t>
  </si>
  <si>
    <t>EMMTECNOLOGY</t>
  </si>
  <si>
    <t>Módulo de foco para cámara HERO8 Black</t>
  </si>
  <si>
    <t>GOPRO</t>
  </si>
  <si>
    <t>TRIPODE PARA CÁMARA CANON</t>
  </si>
  <si>
    <t>CANON</t>
  </si>
  <si>
    <t>soporte</t>
  </si>
  <si>
    <t>BRAZO FLEXIGAS DOBLE H160
Soporte de montaje en escritorio para monitor dual Brazo de monitor giratorio de movimiento completo flexi para todo tipo de tv monitor 17''-27'', 4.4 a 19.8 Lb (2 kg a 9 kg) por brazo. VESA 75X75 ~ 100X100
Máximo nivel de flexibilidad de posicionamiento del monitor al escritorio. Sistema de cableado interno por el soporte.</t>
  </si>
  <si>
    <t>NB NORTH BAYOU</t>
  </si>
  <si>
    <t xml:space="preserve"> INVITACIÓN PUBLICA BS 34 DE 2022</t>
  </si>
  <si>
    <t xml:space="preserve">ANEXO 1 - ESPECIFICACIONES TECNICAS Y PRESENTACION OFERTA </t>
  </si>
  <si>
    <t>TIEMPO DE GARANTÍA</t>
  </si>
  <si>
    <t>PORCENTAJE IVA 
( % )</t>
  </si>
  <si>
    <t>COMPRA E EQUIPOS AUDIOVISUALES, TRIPODES, BASES  O SOPORTES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</si>
</sst>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[$$-240A]\ #,##0.00"/>
    <numFmt numFmtId="167" formatCode="_-[$$-240A]\ * #,##0.00_-;\-[$$-240A]\ * #,##0.00_-;_-[$$-240A]\ * &quot;-&quot;??_-;_-@_-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3" fontId="4" fillId="0" borderId="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3" fontId="4" fillId="0" borderId="3" xfId="1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165" fontId="7" fillId="0" borderId="3" xfId="2" applyFont="1" applyBorder="1" applyAlignment="1" applyProtection="1">
      <protection locked="0"/>
    </xf>
    <xf numFmtId="9" fontId="7" fillId="0" borderId="3" xfId="4" applyFont="1" applyBorder="1" applyAlignment="1" applyProtection="1">
      <protection locked="0"/>
    </xf>
    <xf numFmtId="167" fontId="7" fillId="0" borderId="3" xfId="4" applyNumberFormat="1" applyFont="1" applyBorder="1" applyAlignment="1"/>
    <xf numFmtId="165" fontId="7" fillId="0" borderId="3" xfId="2" applyFont="1" applyBorder="1" applyAlignment="1">
      <alignment horizontal="center" vertical="center"/>
    </xf>
    <xf numFmtId="165" fontId="7" fillId="0" borderId="3" xfId="0" applyNumberFormat="1" applyFont="1" applyBorder="1" applyAlignment="1"/>
    <xf numFmtId="0" fontId="7" fillId="0" borderId="7" xfId="0" applyFont="1" applyBorder="1" applyAlignment="1" applyProtection="1">
      <protection locked="0"/>
    </xf>
    <xf numFmtId="0" fontId="7" fillId="0" borderId="3" xfId="0" applyFont="1" applyBorder="1" applyProtection="1">
      <protection locked="0"/>
    </xf>
    <xf numFmtId="0" fontId="7" fillId="0" borderId="0" xfId="0" applyFont="1"/>
    <xf numFmtId="0" fontId="7" fillId="3" borderId="3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165" fontId="6" fillId="0" borderId="3" xfId="2" applyFont="1" applyBorder="1" applyAlignment="1" applyProtection="1">
      <protection locked="0"/>
    </xf>
    <xf numFmtId="165" fontId="6" fillId="0" borderId="3" xfId="0" applyNumberFormat="1" applyFont="1" applyBorder="1" applyAlignment="1"/>
    <xf numFmtId="0" fontId="6" fillId="0" borderId="7" xfId="0" applyFont="1" applyBorder="1" applyAlignment="1" applyProtection="1">
      <protection locked="0"/>
    </xf>
    <xf numFmtId="0" fontId="7" fillId="0" borderId="3" xfId="0" applyFont="1" applyBorder="1"/>
    <xf numFmtId="0" fontId="7" fillId="2" borderId="3" xfId="0" applyFont="1" applyFill="1" applyBorder="1" applyAlignment="1">
      <alignment horizontal="center" vertical="center" wrapText="1"/>
    </xf>
    <xf numFmtId="168" fontId="7" fillId="3" borderId="3" xfId="0" applyNumberFormat="1" applyFont="1" applyFill="1" applyBorder="1" applyAlignment="1">
      <alignment horizontal="center" vertical="center" wrapText="1"/>
    </xf>
    <xf numFmtId="166" fontId="8" fillId="0" borderId="4" xfId="3" applyNumberFormat="1" applyFont="1" applyBorder="1"/>
    <xf numFmtId="0" fontId="3" fillId="0" borderId="3" xfId="0" applyFont="1" applyBorder="1"/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0" xfId="0" applyFont="1"/>
    <xf numFmtId="9" fontId="9" fillId="0" borderId="0" xfId="4" applyFont="1"/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6"/>
  <sheetViews>
    <sheetView tabSelected="1" topLeftCell="A7" workbookViewId="0">
      <selection activeCell="K11" sqref="K11"/>
    </sheetView>
  </sheetViews>
  <sheetFormatPr baseColWidth="10" defaultRowHeight="12" x14ac:dyDescent="0.2"/>
  <cols>
    <col min="1" max="1" width="8.42578125" style="1" customWidth="1"/>
    <col min="2" max="2" width="21.28515625" style="1" customWidth="1"/>
    <col min="3" max="3" width="37.28515625" style="1" customWidth="1"/>
    <col min="4" max="4" width="10.28515625" style="1" customWidth="1"/>
    <col min="5" max="5" width="13.7109375" style="1" customWidth="1"/>
    <col min="6" max="6" width="8.140625" style="1" bestFit="1" customWidth="1"/>
    <col min="7" max="7" width="36.140625" style="1" customWidth="1"/>
    <col min="8" max="8" width="22.42578125" style="1" customWidth="1"/>
    <col min="9" max="9" width="19.140625" style="1" customWidth="1"/>
    <col min="10" max="11" width="12.28515625" style="1" customWidth="1"/>
    <col min="12" max="12" width="20.42578125" style="1" bestFit="1" customWidth="1"/>
    <col min="13" max="13" width="19.42578125" style="1" customWidth="1"/>
    <col min="14" max="14" width="12.140625" style="1" customWidth="1"/>
    <col min="15" max="15" width="8.85546875" style="1" customWidth="1"/>
    <col min="16" max="16384" width="11.42578125" style="1"/>
  </cols>
  <sheetData>
    <row r="1" spans="1:15" x14ac:dyDescent="0.2">
      <c r="F1" s="2"/>
      <c r="G1" s="2"/>
    </row>
    <row r="2" spans="1:15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x14ac:dyDescent="0.2">
      <c r="A4" s="41" t="s">
        <v>106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ht="15" customHeight="1" x14ac:dyDescent="0.2">
      <c r="A5" s="40" t="s">
        <v>110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x14ac:dyDescent="0.2">
      <c r="A6" s="40" t="s">
        <v>107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5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5" x14ac:dyDescent="0.2">
      <c r="A8" s="3" t="s">
        <v>22</v>
      </c>
      <c r="B8" s="3"/>
      <c r="C8" s="3"/>
    </row>
    <row r="9" spans="1:15" ht="12.75" thickBot="1" x14ac:dyDescent="0.25"/>
    <row r="10" spans="1:15" ht="42" customHeight="1" x14ac:dyDescent="0.2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6" t="s">
        <v>20</v>
      </c>
      <c r="H10" s="5" t="s">
        <v>21</v>
      </c>
      <c r="I10" s="5" t="s">
        <v>8</v>
      </c>
      <c r="J10" s="5" t="s">
        <v>109</v>
      </c>
      <c r="K10" s="5" t="s">
        <v>17</v>
      </c>
      <c r="L10" s="5" t="s">
        <v>9</v>
      </c>
      <c r="M10" s="5" t="s">
        <v>18</v>
      </c>
      <c r="N10" s="5" t="s">
        <v>10</v>
      </c>
      <c r="O10" s="5" t="s">
        <v>108</v>
      </c>
    </row>
    <row r="11" spans="1:15" s="19" customFormat="1" ht="144" x14ac:dyDescent="0.2">
      <c r="A11" s="7">
        <v>1</v>
      </c>
      <c r="B11" s="8" t="s">
        <v>23</v>
      </c>
      <c r="C11" s="8" t="s">
        <v>24</v>
      </c>
      <c r="D11" s="8" t="s">
        <v>25</v>
      </c>
      <c r="E11" s="8" t="s">
        <v>26</v>
      </c>
      <c r="F11" s="9">
        <v>4</v>
      </c>
      <c r="G11" s="10"/>
      <c r="H11" s="11"/>
      <c r="I11" s="12"/>
      <c r="J11" s="13">
        <v>0</v>
      </c>
      <c r="K11" s="14">
        <f>I11*J11</f>
        <v>0</v>
      </c>
      <c r="L11" s="15">
        <f>ROUND(I11+K11,0)</f>
        <v>0</v>
      </c>
      <c r="M11" s="16">
        <f>L11*F11</f>
        <v>0</v>
      </c>
      <c r="N11" s="17"/>
      <c r="O11" s="18"/>
    </row>
    <row r="12" spans="1:15" s="19" customFormat="1" ht="153.75" customHeight="1" x14ac:dyDescent="0.2">
      <c r="A12" s="7">
        <v>2</v>
      </c>
      <c r="B12" s="20" t="s">
        <v>27</v>
      </c>
      <c r="C12" s="20" t="s">
        <v>28</v>
      </c>
      <c r="D12" s="8" t="s">
        <v>25</v>
      </c>
      <c r="E12" s="20" t="s">
        <v>26</v>
      </c>
      <c r="F12" s="20">
        <v>2</v>
      </c>
      <c r="G12" s="39"/>
      <c r="H12" s="21"/>
      <c r="I12" s="22"/>
      <c r="J12" s="13"/>
      <c r="K12" s="14">
        <f t="shared" ref="K12:K22" si="0">I12*J12</f>
        <v>0</v>
      </c>
      <c r="L12" s="15">
        <f t="shared" ref="L12:L22" si="1">ROUND(I12+K12,0)</f>
        <v>0</v>
      </c>
      <c r="M12" s="23">
        <f>L12*F12</f>
        <v>0</v>
      </c>
      <c r="N12" s="24"/>
      <c r="O12" s="25"/>
    </row>
    <row r="13" spans="1:15" s="19" customFormat="1" ht="48" x14ac:dyDescent="0.2">
      <c r="A13" s="7">
        <v>3</v>
      </c>
      <c r="B13" s="20" t="s">
        <v>29</v>
      </c>
      <c r="C13" s="20" t="s">
        <v>30</v>
      </c>
      <c r="D13" s="8" t="s">
        <v>25</v>
      </c>
      <c r="E13" s="20" t="s">
        <v>31</v>
      </c>
      <c r="F13" s="20">
        <v>3</v>
      </c>
      <c r="G13" s="39"/>
      <c r="H13" s="21"/>
      <c r="I13" s="22"/>
      <c r="J13" s="13"/>
      <c r="K13" s="14">
        <f t="shared" si="0"/>
        <v>0</v>
      </c>
      <c r="L13" s="15">
        <f t="shared" si="1"/>
        <v>0</v>
      </c>
      <c r="M13" s="23">
        <f t="shared" ref="M13:M21" si="2">L13*F13</f>
        <v>0</v>
      </c>
      <c r="N13" s="24"/>
      <c r="O13" s="25"/>
    </row>
    <row r="14" spans="1:15" s="19" customFormat="1" ht="48" x14ac:dyDescent="0.2">
      <c r="A14" s="7">
        <v>4</v>
      </c>
      <c r="B14" s="20" t="s">
        <v>29</v>
      </c>
      <c r="C14" s="20" t="s">
        <v>32</v>
      </c>
      <c r="D14" s="8" t="s">
        <v>25</v>
      </c>
      <c r="E14" s="20" t="s">
        <v>31</v>
      </c>
      <c r="F14" s="20">
        <v>2</v>
      </c>
      <c r="G14" s="10"/>
      <c r="H14" s="11"/>
      <c r="I14" s="22"/>
      <c r="J14" s="13"/>
      <c r="K14" s="14">
        <f t="shared" si="0"/>
        <v>0</v>
      </c>
      <c r="L14" s="15">
        <f t="shared" si="1"/>
        <v>0</v>
      </c>
      <c r="M14" s="23">
        <f t="shared" si="2"/>
        <v>0</v>
      </c>
      <c r="N14" s="17"/>
      <c r="O14" s="25"/>
    </row>
    <row r="15" spans="1:15" s="19" customFormat="1" ht="32.25" customHeight="1" x14ac:dyDescent="0.2">
      <c r="A15" s="7">
        <v>5</v>
      </c>
      <c r="B15" s="20" t="s">
        <v>33</v>
      </c>
      <c r="C15" s="20" t="s">
        <v>34</v>
      </c>
      <c r="D15" s="8" t="s">
        <v>25</v>
      </c>
      <c r="E15" s="20" t="s">
        <v>35</v>
      </c>
      <c r="F15" s="20">
        <v>2</v>
      </c>
      <c r="G15" s="10"/>
      <c r="H15" s="11"/>
      <c r="I15" s="22"/>
      <c r="J15" s="13"/>
      <c r="K15" s="14">
        <f t="shared" si="0"/>
        <v>0</v>
      </c>
      <c r="L15" s="15">
        <f t="shared" si="1"/>
        <v>0</v>
      </c>
      <c r="M15" s="23">
        <f t="shared" si="2"/>
        <v>0</v>
      </c>
      <c r="N15" s="17"/>
      <c r="O15" s="25"/>
    </row>
    <row r="16" spans="1:15" s="19" customFormat="1" ht="50.25" customHeight="1" x14ac:dyDescent="0.2">
      <c r="A16" s="7">
        <v>6</v>
      </c>
      <c r="B16" s="20" t="s">
        <v>36</v>
      </c>
      <c r="C16" s="20" t="s">
        <v>37</v>
      </c>
      <c r="D16" s="8" t="s">
        <v>25</v>
      </c>
      <c r="E16" s="20" t="s">
        <v>35</v>
      </c>
      <c r="F16" s="20">
        <v>2</v>
      </c>
      <c r="G16" s="10"/>
      <c r="H16" s="11"/>
      <c r="I16" s="22"/>
      <c r="J16" s="13"/>
      <c r="K16" s="14">
        <f t="shared" si="0"/>
        <v>0</v>
      </c>
      <c r="L16" s="15">
        <f t="shared" si="1"/>
        <v>0</v>
      </c>
      <c r="M16" s="23">
        <f t="shared" si="2"/>
        <v>0</v>
      </c>
      <c r="N16" s="17"/>
      <c r="O16" s="25"/>
    </row>
    <row r="17" spans="1:15" s="19" customFormat="1" ht="144" x14ac:dyDescent="0.2">
      <c r="A17" s="7">
        <v>7</v>
      </c>
      <c r="B17" s="20" t="s">
        <v>38</v>
      </c>
      <c r="C17" s="20" t="s">
        <v>39</v>
      </c>
      <c r="D17" s="8" t="s">
        <v>25</v>
      </c>
      <c r="E17" s="20" t="s">
        <v>40</v>
      </c>
      <c r="F17" s="20">
        <v>4</v>
      </c>
      <c r="G17" s="10"/>
      <c r="H17" s="11"/>
      <c r="I17" s="22"/>
      <c r="J17" s="13"/>
      <c r="K17" s="14">
        <f t="shared" si="0"/>
        <v>0</v>
      </c>
      <c r="L17" s="15">
        <f t="shared" si="1"/>
        <v>0</v>
      </c>
      <c r="M17" s="23">
        <f t="shared" si="2"/>
        <v>0</v>
      </c>
      <c r="N17" s="17"/>
      <c r="O17" s="25"/>
    </row>
    <row r="18" spans="1:15" s="19" customFormat="1" ht="36" x14ac:dyDescent="0.2">
      <c r="A18" s="7">
        <v>8</v>
      </c>
      <c r="B18" s="20" t="s">
        <v>41</v>
      </c>
      <c r="C18" s="20" t="s">
        <v>42</v>
      </c>
      <c r="D18" s="8" t="s">
        <v>25</v>
      </c>
      <c r="E18" s="20" t="s">
        <v>43</v>
      </c>
      <c r="F18" s="20">
        <v>1</v>
      </c>
      <c r="G18" s="10"/>
      <c r="H18" s="11"/>
      <c r="I18" s="22"/>
      <c r="J18" s="13"/>
      <c r="K18" s="14">
        <f t="shared" si="0"/>
        <v>0</v>
      </c>
      <c r="L18" s="15">
        <f t="shared" si="1"/>
        <v>0</v>
      </c>
      <c r="M18" s="23">
        <f t="shared" si="2"/>
        <v>0</v>
      </c>
      <c r="N18" s="17"/>
      <c r="O18" s="25"/>
    </row>
    <row r="19" spans="1:15" s="19" customFormat="1" ht="60" x14ac:dyDescent="0.2">
      <c r="A19" s="7">
        <v>9</v>
      </c>
      <c r="B19" s="26" t="s">
        <v>44</v>
      </c>
      <c r="C19" s="20" t="s">
        <v>45</v>
      </c>
      <c r="D19" s="8" t="s">
        <v>25</v>
      </c>
      <c r="E19" s="26" t="s">
        <v>46</v>
      </c>
      <c r="F19" s="20">
        <v>1</v>
      </c>
      <c r="G19" s="10"/>
      <c r="H19" s="11"/>
      <c r="I19" s="22"/>
      <c r="J19" s="13"/>
      <c r="K19" s="14">
        <f t="shared" si="0"/>
        <v>0</v>
      </c>
      <c r="L19" s="15">
        <f t="shared" si="1"/>
        <v>0</v>
      </c>
      <c r="M19" s="23">
        <f t="shared" si="2"/>
        <v>0</v>
      </c>
      <c r="N19" s="17"/>
      <c r="O19" s="25"/>
    </row>
    <row r="20" spans="1:15" s="19" customFormat="1" ht="41.25" customHeight="1" x14ac:dyDescent="0.2">
      <c r="A20" s="7">
        <v>10</v>
      </c>
      <c r="B20" s="20" t="s">
        <v>47</v>
      </c>
      <c r="C20" s="20" t="s">
        <v>48</v>
      </c>
      <c r="D20" s="8" t="s">
        <v>25</v>
      </c>
      <c r="E20" s="20" t="s">
        <v>49</v>
      </c>
      <c r="F20" s="20">
        <v>1</v>
      </c>
      <c r="G20" s="10"/>
      <c r="H20" s="11"/>
      <c r="I20" s="22"/>
      <c r="J20" s="13"/>
      <c r="K20" s="14">
        <f t="shared" si="0"/>
        <v>0</v>
      </c>
      <c r="L20" s="15">
        <f t="shared" si="1"/>
        <v>0</v>
      </c>
      <c r="M20" s="23">
        <f t="shared" si="2"/>
        <v>0</v>
      </c>
      <c r="N20" s="17"/>
      <c r="O20" s="25"/>
    </row>
    <row r="21" spans="1:15" s="19" customFormat="1" ht="42.75" customHeight="1" x14ac:dyDescent="0.2">
      <c r="A21" s="7">
        <v>11</v>
      </c>
      <c r="B21" s="20" t="s">
        <v>50</v>
      </c>
      <c r="C21" s="20" t="s">
        <v>51</v>
      </c>
      <c r="D21" s="8" t="s">
        <v>25</v>
      </c>
      <c r="E21" s="20" t="s">
        <v>40</v>
      </c>
      <c r="F21" s="20">
        <v>1</v>
      </c>
      <c r="G21" s="10"/>
      <c r="H21" s="11"/>
      <c r="I21" s="22"/>
      <c r="J21" s="13"/>
      <c r="K21" s="14">
        <f t="shared" si="0"/>
        <v>0</v>
      </c>
      <c r="L21" s="15">
        <f t="shared" si="1"/>
        <v>0</v>
      </c>
      <c r="M21" s="23">
        <f t="shared" si="2"/>
        <v>0</v>
      </c>
      <c r="N21" s="17"/>
      <c r="O21" s="25"/>
    </row>
    <row r="22" spans="1:15" s="19" customFormat="1" ht="147.75" customHeight="1" x14ac:dyDescent="0.2">
      <c r="A22" s="7">
        <v>12</v>
      </c>
      <c r="B22" s="26" t="s">
        <v>52</v>
      </c>
      <c r="C22" s="26" t="s">
        <v>53</v>
      </c>
      <c r="D22" s="8" t="s">
        <v>25</v>
      </c>
      <c r="E22" s="26" t="s">
        <v>40</v>
      </c>
      <c r="F22" s="26">
        <v>8</v>
      </c>
      <c r="G22" s="10"/>
      <c r="H22" s="11"/>
      <c r="I22" s="22"/>
      <c r="J22" s="13"/>
      <c r="K22" s="14">
        <f t="shared" si="0"/>
        <v>0</v>
      </c>
      <c r="L22" s="15">
        <f t="shared" si="1"/>
        <v>0</v>
      </c>
      <c r="M22" s="16">
        <f>L22*F22</f>
        <v>0</v>
      </c>
      <c r="N22" s="17"/>
      <c r="O22" s="25"/>
    </row>
    <row r="23" spans="1:15" s="19" customFormat="1" ht="84" x14ac:dyDescent="0.2">
      <c r="A23" s="7">
        <v>13</v>
      </c>
      <c r="B23" s="20" t="s">
        <v>54</v>
      </c>
      <c r="C23" s="20" t="s">
        <v>55</v>
      </c>
      <c r="D23" s="8" t="s">
        <v>25</v>
      </c>
      <c r="E23" s="20" t="s">
        <v>56</v>
      </c>
      <c r="F23" s="20">
        <v>1</v>
      </c>
      <c r="G23" s="10"/>
      <c r="H23" s="11"/>
      <c r="I23" s="22"/>
      <c r="J23" s="13"/>
      <c r="K23" s="14">
        <f t="shared" ref="K23:K41" si="3">I23*J23</f>
        <v>0</v>
      </c>
      <c r="L23" s="15">
        <f t="shared" ref="L23:L41" si="4">ROUND(I23+K23,0)</f>
        <v>0</v>
      </c>
      <c r="M23" s="16">
        <f t="shared" ref="M23:M41" si="5">L23*F23</f>
        <v>0</v>
      </c>
      <c r="N23" s="17"/>
      <c r="O23" s="25"/>
    </row>
    <row r="24" spans="1:15" s="19" customFormat="1" ht="48" x14ac:dyDescent="0.2">
      <c r="A24" s="7">
        <v>14</v>
      </c>
      <c r="B24" s="20" t="s">
        <v>57</v>
      </c>
      <c r="C24" s="20" t="s">
        <v>58</v>
      </c>
      <c r="D24" s="20" t="s">
        <v>25</v>
      </c>
      <c r="E24" s="20" t="s">
        <v>59</v>
      </c>
      <c r="F24" s="20">
        <v>1</v>
      </c>
      <c r="G24" s="10"/>
      <c r="H24" s="11"/>
      <c r="I24" s="22"/>
      <c r="J24" s="13"/>
      <c r="K24" s="14">
        <f t="shared" si="3"/>
        <v>0</v>
      </c>
      <c r="L24" s="15">
        <f t="shared" si="4"/>
        <v>0</v>
      </c>
      <c r="M24" s="16">
        <f t="shared" si="5"/>
        <v>0</v>
      </c>
      <c r="N24" s="17"/>
      <c r="O24" s="25"/>
    </row>
    <row r="25" spans="1:15" s="19" customFormat="1" ht="42.75" customHeight="1" x14ac:dyDescent="0.2">
      <c r="A25" s="7">
        <v>15</v>
      </c>
      <c r="B25" s="20" t="s">
        <v>60</v>
      </c>
      <c r="C25" s="20" t="s">
        <v>61</v>
      </c>
      <c r="D25" s="20" t="s">
        <v>25</v>
      </c>
      <c r="E25" s="20" t="s">
        <v>62</v>
      </c>
      <c r="F25" s="20">
        <v>2</v>
      </c>
      <c r="G25" s="10"/>
      <c r="H25" s="11"/>
      <c r="I25" s="22"/>
      <c r="J25" s="13"/>
      <c r="K25" s="14">
        <f t="shared" si="3"/>
        <v>0</v>
      </c>
      <c r="L25" s="15">
        <f t="shared" si="4"/>
        <v>0</v>
      </c>
      <c r="M25" s="16">
        <f t="shared" si="5"/>
        <v>0</v>
      </c>
      <c r="N25" s="17"/>
      <c r="O25" s="25"/>
    </row>
    <row r="26" spans="1:15" s="19" customFormat="1" ht="216" x14ac:dyDescent="0.2">
      <c r="A26" s="7">
        <v>16</v>
      </c>
      <c r="B26" s="20" t="s">
        <v>63</v>
      </c>
      <c r="C26" s="20" t="s">
        <v>64</v>
      </c>
      <c r="D26" s="20" t="s">
        <v>25</v>
      </c>
      <c r="E26" s="20" t="s">
        <v>65</v>
      </c>
      <c r="F26" s="20">
        <v>2</v>
      </c>
      <c r="G26" s="10"/>
      <c r="H26" s="11"/>
      <c r="I26" s="22"/>
      <c r="J26" s="13"/>
      <c r="K26" s="14">
        <f t="shared" si="3"/>
        <v>0</v>
      </c>
      <c r="L26" s="15">
        <f t="shared" si="4"/>
        <v>0</v>
      </c>
      <c r="M26" s="16">
        <f t="shared" si="5"/>
        <v>0</v>
      </c>
      <c r="N26" s="17"/>
      <c r="O26" s="25"/>
    </row>
    <row r="27" spans="1:15" s="19" customFormat="1" ht="39" customHeight="1" x14ac:dyDescent="0.2">
      <c r="A27" s="7">
        <v>17</v>
      </c>
      <c r="B27" s="20" t="s">
        <v>66</v>
      </c>
      <c r="C27" s="20" t="s">
        <v>67</v>
      </c>
      <c r="D27" s="20" t="s">
        <v>25</v>
      </c>
      <c r="E27" s="20" t="s">
        <v>68</v>
      </c>
      <c r="F27" s="20">
        <v>4</v>
      </c>
      <c r="G27" s="10"/>
      <c r="H27" s="11"/>
      <c r="I27" s="22"/>
      <c r="J27" s="13"/>
      <c r="K27" s="14">
        <f t="shared" si="3"/>
        <v>0</v>
      </c>
      <c r="L27" s="15">
        <f t="shared" si="4"/>
        <v>0</v>
      </c>
      <c r="M27" s="16">
        <f t="shared" si="5"/>
        <v>0</v>
      </c>
      <c r="N27" s="17"/>
      <c r="O27" s="25"/>
    </row>
    <row r="28" spans="1:15" s="19" customFormat="1" ht="264" x14ac:dyDescent="0.2">
      <c r="A28" s="7">
        <v>18</v>
      </c>
      <c r="B28" s="20" t="s">
        <v>69</v>
      </c>
      <c r="C28" s="20" t="s">
        <v>70</v>
      </c>
      <c r="D28" s="8" t="s">
        <v>25</v>
      </c>
      <c r="E28" s="20" t="s">
        <v>71</v>
      </c>
      <c r="F28" s="20">
        <v>1</v>
      </c>
      <c r="G28" s="10"/>
      <c r="H28" s="11"/>
      <c r="I28" s="22"/>
      <c r="J28" s="13"/>
      <c r="K28" s="14">
        <f t="shared" si="3"/>
        <v>0</v>
      </c>
      <c r="L28" s="15">
        <f t="shared" si="4"/>
        <v>0</v>
      </c>
      <c r="M28" s="16">
        <f t="shared" si="5"/>
        <v>0</v>
      </c>
      <c r="N28" s="17"/>
      <c r="O28" s="25"/>
    </row>
    <row r="29" spans="1:15" s="19" customFormat="1" ht="30" customHeight="1" x14ac:dyDescent="0.2">
      <c r="A29" s="7">
        <v>19</v>
      </c>
      <c r="B29" s="20" t="s">
        <v>72</v>
      </c>
      <c r="C29" s="20" t="s">
        <v>73</v>
      </c>
      <c r="D29" s="8" t="s">
        <v>25</v>
      </c>
      <c r="E29" s="20" t="s">
        <v>74</v>
      </c>
      <c r="F29" s="20">
        <v>3</v>
      </c>
      <c r="G29" s="10"/>
      <c r="H29" s="11"/>
      <c r="I29" s="22">
        <v>1</v>
      </c>
      <c r="J29" s="13"/>
      <c r="K29" s="14">
        <f t="shared" si="3"/>
        <v>0</v>
      </c>
      <c r="L29" s="15">
        <f t="shared" si="4"/>
        <v>1</v>
      </c>
      <c r="M29" s="16">
        <f t="shared" si="5"/>
        <v>3</v>
      </c>
      <c r="N29" s="17"/>
      <c r="O29" s="25"/>
    </row>
    <row r="30" spans="1:15" s="19" customFormat="1" ht="34.5" customHeight="1" x14ac:dyDescent="0.2">
      <c r="A30" s="7">
        <v>20</v>
      </c>
      <c r="B30" s="20" t="s">
        <v>75</v>
      </c>
      <c r="C30" s="20" t="s">
        <v>76</v>
      </c>
      <c r="D30" s="8" t="s">
        <v>25</v>
      </c>
      <c r="E30" s="20" t="s">
        <v>77</v>
      </c>
      <c r="F30" s="20">
        <v>1</v>
      </c>
      <c r="G30" s="10"/>
      <c r="H30" s="11"/>
      <c r="I30" s="22">
        <v>1</v>
      </c>
      <c r="J30" s="13"/>
      <c r="K30" s="14">
        <f t="shared" si="3"/>
        <v>0</v>
      </c>
      <c r="L30" s="15">
        <f t="shared" si="4"/>
        <v>1</v>
      </c>
      <c r="M30" s="16">
        <f t="shared" si="5"/>
        <v>1</v>
      </c>
      <c r="N30" s="17"/>
      <c r="O30" s="25"/>
    </row>
    <row r="31" spans="1:15" s="19" customFormat="1" ht="19.5" customHeight="1" x14ac:dyDescent="0.2">
      <c r="A31" s="7">
        <v>21</v>
      </c>
      <c r="B31" s="20" t="s">
        <v>78</v>
      </c>
      <c r="C31" s="20" t="s">
        <v>79</v>
      </c>
      <c r="D31" s="8" t="s">
        <v>25</v>
      </c>
      <c r="E31" s="20" t="s">
        <v>80</v>
      </c>
      <c r="F31" s="20">
        <v>2</v>
      </c>
      <c r="G31" s="10"/>
      <c r="H31" s="11"/>
      <c r="I31" s="22"/>
      <c r="J31" s="13"/>
      <c r="K31" s="14">
        <f t="shared" si="3"/>
        <v>0</v>
      </c>
      <c r="L31" s="15">
        <f t="shared" si="4"/>
        <v>0</v>
      </c>
      <c r="M31" s="16">
        <f t="shared" si="5"/>
        <v>0</v>
      </c>
      <c r="N31" s="17"/>
      <c r="O31" s="25"/>
    </row>
    <row r="32" spans="1:15" s="19" customFormat="1" ht="26.25" customHeight="1" x14ac:dyDescent="0.2">
      <c r="A32" s="7">
        <v>22</v>
      </c>
      <c r="B32" s="20" t="s">
        <v>81</v>
      </c>
      <c r="C32" s="20" t="s">
        <v>82</v>
      </c>
      <c r="D32" s="27" t="s">
        <v>25</v>
      </c>
      <c r="E32" s="20" t="s">
        <v>83</v>
      </c>
      <c r="F32" s="20">
        <v>2</v>
      </c>
      <c r="G32" s="10"/>
      <c r="H32" s="11"/>
      <c r="I32" s="22"/>
      <c r="J32" s="13"/>
      <c r="K32" s="14">
        <f t="shared" si="3"/>
        <v>0</v>
      </c>
      <c r="L32" s="15">
        <f t="shared" si="4"/>
        <v>0</v>
      </c>
      <c r="M32" s="16">
        <f t="shared" si="5"/>
        <v>0</v>
      </c>
      <c r="N32" s="17"/>
      <c r="O32" s="25"/>
    </row>
    <row r="33" spans="1:15" s="19" customFormat="1" ht="27.75" customHeight="1" x14ac:dyDescent="0.2">
      <c r="A33" s="7">
        <v>23</v>
      </c>
      <c r="B33" s="20" t="s">
        <v>84</v>
      </c>
      <c r="C33" s="20" t="s">
        <v>85</v>
      </c>
      <c r="D33" s="27" t="s">
        <v>25</v>
      </c>
      <c r="E33" s="27" t="s">
        <v>86</v>
      </c>
      <c r="F33" s="20">
        <v>2</v>
      </c>
      <c r="G33" s="10"/>
      <c r="H33" s="11"/>
      <c r="I33" s="22"/>
      <c r="J33" s="13"/>
      <c r="K33" s="14">
        <f t="shared" si="3"/>
        <v>0</v>
      </c>
      <c r="L33" s="15">
        <f t="shared" si="4"/>
        <v>0</v>
      </c>
      <c r="M33" s="16">
        <f t="shared" si="5"/>
        <v>0</v>
      </c>
      <c r="N33" s="17"/>
      <c r="O33" s="25"/>
    </row>
    <row r="34" spans="1:15" s="19" customFormat="1" ht="144" x14ac:dyDescent="0.2">
      <c r="A34" s="7">
        <v>24</v>
      </c>
      <c r="B34" s="20" t="s">
        <v>87</v>
      </c>
      <c r="C34" s="20" t="s">
        <v>88</v>
      </c>
      <c r="D34" s="27" t="s">
        <v>25</v>
      </c>
      <c r="E34" s="20" t="s">
        <v>89</v>
      </c>
      <c r="F34" s="20">
        <v>1</v>
      </c>
      <c r="G34" s="10"/>
      <c r="H34" s="11"/>
      <c r="I34" s="22"/>
      <c r="J34" s="13"/>
      <c r="K34" s="14">
        <f t="shared" si="3"/>
        <v>0</v>
      </c>
      <c r="L34" s="15">
        <f t="shared" si="4"/>
        <v>0</v>
      </c>
      <c r="M34" s="16">
        <f t="shared" si="5"/>
        <v>0</v>
      </c>
      <c r="N34" s="17"/>
      <c r="O34" s="25"/>
    </row>
    <row r="35" spans="1:15" s="19" customFormat="1" ht="36" x14ac:dyDescent="0.2">
      <c r="A35" s="7">
        <v>25</v>
      </c>
      <c r="B35" s="20" t="s">
        <v>90</v>
      </c>
      <c r="C35" s="20" t="s">
        <v>91</v>
      </c>
      <c r="D35" s="27" t="s">
        <v>25</v>
      </c>
      <c r="E35" s="20" t="s">
        <v>92</v>
      </c>
      <c r="F35" s="20">
        <v>4</v>
      </c>
      <c r="G35" s="10"/>
      <c r="H35" s="11"/>
      <c r="I35" s="22"/>
      <c r="J35" s="13"/>
      <c r="K35" s="14">
        <f t="shared" si="3"/>
        <v>0</v>
      </c>
      <c r="L35" s="15">
        <f t="shared" si="4"/>
        <v>0</v>
      </c>
      <c r="M35" s="16">
        <f t="shared" si="5"/>
        <v>0</v>
      </c>
      <c r="N35" s="17"/>
      <c r="O35" s="25"/>
    </row>
    <row r="36" spans="1:15" s="19" customFormat="1" x14ac:dyDescent="0.2">
      <c r="A36" s="7">
        <v>26</v>
      </c>
      <c r="B36" s="20" t="s">
        <v>93</v>
      </c>
      <c r="C36" s="20" t="s">
        <v>94</v>
      </c>
      <c r="D36" s="27" t="s">
        <v>25</v>
      </c>
      <c r="E36" s="20" t="s">
        <v>95</v>
      </c>
      <c r="F36" s="20">
        <v>1</v>
      </c>
      <c r="G36" s="10"/>
      <c r="H36" s="11"/>
      <c r="I36" s="22"/>
      <c r="J36" s="13"/>
      <c r="K36" s="14">
        <f t="shared" si="3"/>
        <v>0</v>
      </c>
      <c r="L36" s="15">
        <f t="shared" si="4"/>
        <v>0</v>
      </c>
      <c r="M36" s="16">
        <f t="shared" si="5"/>
        <v>0</v>
      </c>
      <c r="N36" s="17"/>
      <c r="O36" s="25"/>
    </row>
    <row r="37" spans="1:15" s="19" customFormat="1" ht="96" x14ac:dyDescent="0.2">
      <c r="A37" s="7">
        <v>27</v>
      </c>
      <c r="B37" s="20" t="s">
        <v>96</v>
      </c>
      <c r="C37" s="20" t="s">
        <v>97</v>
      </c>
      <c r="D37" s="27" t="s">
        <v>25</v>
      </c>
      <c r="E37" s="20" t="s">
        <v>98</v>
      </c>
      <c r="F37" s="20">
        <v>3</v>
      </c>
      <c r="G37" s="10"/>
      <c r="H37" s="11"/>
      <c r="I37" s="22"/>
      <c r="J37" s="13"/>
      <c r="K37" s="14">
        <f t="shared" si="3"/>
        <v>0</v>
      </c>
      <c r="L37" s="15">
        <f t="shared" si="4"/>
        <v>0</v>
      </c>
      <c r="M37" s="16">
        <f t="shared" si="5"/>
        <v>0</v>
      </c>
      <c r="N37" s="17"/>
      <c r="O37" s="25"/>
    </row>
    <row r="38" spans="1:15" s="19" customFormat="1" ht="24" x14ac:dyDescent="0.2">
      <c r="A38" s="7">
        <v>28</v>
      </c>
      <c r="B38" s="20" t="s">
        <v>99</v>
      </c>
      <c r="C38" s="20" t="s">
        <v>99</v>
      </c>
      <c r="D38" s="27" t="s">
        <v>25</v>
      </c>
      <c r="E38" s="20" t="s">
        <v>100</v>
      </c>
      <c r="F38" s="20">
        <v>1</v>
      </c>
      <c r="G38" s="10"/>
      <c r="H38" s="11"/>
      <c r="I38" s="22"/>
      <c r="J38" s="13"/>
      <c r="K38" s="14">
        <f t="shared" si="3"/>
        <v>0</v>
      </c>
      <c r="L38" s="15">
        <f t="shared" si="4"/>
        <v>0</v>
      </c>
      <c r="M38" s="16">
        <f t="shared" si="5"/>
        <v>0</v>
      </c>
      <c r="N38" s="17"/>
      <c r="O38" s="25"/>
    </row>
    <row r="39" spans="1:15" s="19" customFormat="1" ht="26.25" customHeight="1" x14ac:dyDescent="0.2">
      <c r="A39" s="7">
        <v>29</v>
      </c>
      <c r="B39" s="20" t="s">
        <v>101</v>
      </c>
      <c r="C39" s="20" t="s">
        <v>101</v>
      </c>
      <c r="D39" s="27" t="s">
        <v>25</v>
      </c>
      <c r="E39" s="20" t="s">
        <v>102</v>
      </c>
      <c r="F39" s="20">
        <v>1</v>
      </c>
      <c r="G39" s="10"/>
      <c r="H39" s="11"/>
      <c r="I39" s="22"/>
      <c r="J39" s="13"/>
      <c r="K39" s="14">
        <f t="shared" si="3"/>
        <v>0</v>
      </c>
      <c r="L39" s="15">
        <f t="shared" si="4"/>
        <v>0</v>
      </c>
      <c r="M39" s="16">
        <f t="shared" si="5"/>
        <v>0</v>
      </c>
      <c r="N39" s="17"/>
      <c r="O39" s="25"/>
    </row>
    <row r="40" spans="1:15" s="19" customFormat="1" ht="108" x14ac:dyDescent="0.2">
      <c r="A40" s="7">
        <v>30</v>
      </c>
      <c r="B40" s="20" t="s">
        <v>103</v>
      </c>
      <c r="C40" s="20" t="s">
        <v>104</v>
      </c>
      <c r="D40" s="27"/>
      <c r="E40" s="20" t="s">
        <v>105</v>
      </c>
      <c r="F40" s="20">
        <v>4</v>
      </c>
      <c r="G40" s="10"/>
      <c r="H40" s="11"/>
      <c r="I40" s="22"/>
      <c r="J40" s="13"/>
      <c r="K40" s="14">
        <f t="shared" si="3"/>
        <v>0</v>
      </c>
      <c r="L40" s="15">
        <f t="shared" si="4"/>
        <v>0</v>
      </c>
      <c r="M40" s="16">
        <f t="shared" si="5"/>
        <v>0</v>
      </c>
      <c r="N40" s="17"/>
      <c r="O40" s="25"/>
    </row>
    <row r="41" spans="1:15" s="19" customFormat="1" ht="108" x14ac:dyDescent="0.2">
      <c r="A41" s="7">
        <v>31</v>
      </c>
      <c r="B41" s="20" t="s">
        <v>103</v>
      </c>
      <c r="C41" s="20" t="s">
        <v>104</v>
      </c>
      <c r="D41" s="27"/>
      <c r="E41" s="20" t="s">
        <v>105</v>
      </c>
      <c r="F41" s="20">
        <v>7</v>
      </c>
      <c r="G41" s="10"/>
      <c r="H41" s="11"/>
      <c r="I41" s="22"/>
      <c r="J41" s="13"/>
      <c r="K41" s="14">
        <f t="shared" si="3"/>
        <v>0</v>
      </c>
      <c r="L41" s="15">
        <f t="shared" si="4"/>
        <v>0</v>
      </c>
      <c r="M41" s="16">
        <f t="shared" si="5"/>
        <v>0</v>
      </c>
      <c r="N41" s="17"/>
      <c r="O41" s="25"/>
    </row>
    <row r="42" spans="1:15" ht="12.75" thickBot="1" x14ac:dyDescent="0.25">
      <c r="A42" s="43" t="s">
        <v>19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4"/>
      <c r="M42" s="28">
        <f>SUM(M11:M22)</f>
        <v>0</v>
      </c>
      <c r="O42" s="29"/>
    </row>
    <row r="43" spans="1:15" ht="33.75" customHeight="1" thickBot="1" x14ac:dyDescent="0.25">
      <c r="A43" s="45" t="s">
        <v>11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</row>
    <row r="44" spans="1:15" ht="34.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5" x14ac:dyDescent="0.2">
      <c r="B45" s="31"/>
    </row>
    <row r="46" spans="1:15" x14ac:dyDescent="0.2">
      <c r="A46" s="42" t="s">
        <v>12</v>
      </c>
      <c r="B46" s="42"/>
      <c r="C46" s="32"/>
      <c r="D46" s="31"/>
    </row>
    <row r="47" spans="1:15" x14ac:dyDescent="0.2">
      <c r="A47" s="42" t="s">
        <v>13</v>
      </c>
      <c r="B47" s="42"/>
      <c r="C47" s="33"/>
      <c r="D47" s="31"/>
    </row>
    <row r="48" spans="1:15" x14ac:dyDescent="0.2">
      <c r="A48" s="42" t="s">
        <v>14</v>
      </c>
      <c r="B48" s="42"/>
      <c r="C48" s="33"/>
      <c r="D48" s="31"/>
    </row>
    <row r="49" spans="1:4" x14ac:dyDescent="0.2">
      <c r="A49" s="42" t="s">
        <v>15</v>
      </c>
      <c r="B49" s="42"/>
      <c r="C49" s="32"/>
      <c r="D49" s="31"/>
    </row>
    <row r="50" spans="1:4" x14ac:dyDescent="0.2">
      <c r="A50" s="42" t="s">
        <v>16</v>
      </c>
      <c r="B50" s="42"/>
      <c r="C50" s="32"/>
      <c r="D50" s="31"/>
    </row>
    <row r="51" spans="1:4" s="34" customFormat="1" x14ac:dyDescent="0.25">
      <c r="C51" s="35"/>
      <c r="D51" s="36"/>
    </row>
    <row r="52" spans="1:4" x14ac:dyDescent="0.2">
      <c r="D52" s="31"/>
    </row>
    <row r="53" spans="1:4" x14ac:dyDescent="0.2">
      <c r="D53" s="31"/>
    </row>
    <row r="54" spans="1:4" x14ac:dyDescent="0.2">
      <c r="D54" s="31"/>
    </row>
    <row r="132" spans="1:1" x14ac:dyDescent="0.2">
      <c r="A132" s="37"/>
    </row>
    <row r="133" spans="1:1" x14ac:dyDescent="0.2">
      <c r="A133" s="38">
        <v>0.19</v>
      </c>
    </row>
    <row r="134" spans="1:1" x14ac:dyDescent="0.2">
      <c r="A134" s="38">
        <v>0.1</v>
      </c>
    </row>
    <row r="135" spans="1:1" x14ac:dyDescent="0.2">
      <c r="A135" s="38">
        <v>0.05</v>
      </c>
    </row>
    <row r="136" spans="1:1" x14ac:dyDescent="0.2">
      <c r="A136" s="38">
        <v>0</v>
      </c>
    </row>
  </sheetData>
  <sheetProtection algorithmName="SHA-512" hashValue="BXAK7S64KJWaKFstChcOYHcqKiU7J3fOwWkjX59ys4EDZ5KvNQMJNPNzhdoD2Og8oiwmKkN0e4qVJsgaJM9MLQ==" saltValue="wPBZOF+fVvZETl5XxCxyTQ==" spinCount="100000" sheet="1" objects="1" scenarios="1" formatColumns="0" formatRows="0"/>
  <mergeCells count="13">
    <mergeCell ref="A50:B50"/>
    <mergeCell ref="A42:L42"/>
    <mergeCell ref="A43:N43"/>
    <mergeCell ref="A46:B46"/>
    <mergeCell ref="A47:B47"/>
    <mergeCell ref="A48:B48"/>
    <mergeCell ref="A49:B49"/>
    <mergeCell ref="A7:N7"/>
    <mergeCell ref="A2:N2"/>
    <mergeCell ref="A3:N3"/>
    <mergeCell ref="A4:N4"/>
    <mergeCell ref="A5:N5"/>
    <mergeCell ref="A6:N6"/>
  </mergeCells>
  <dataValidations disablePrompts="1" xWindow="1196" yWindow="668" count="2">
    <dataValidation type="whole" operator="greaterThan" allowBlank="1" showInputMessage="1" showErrorMessage="1" error="Debe escribir sólo números enteros, no se aceptan decimales" prompt="Debe escribir sólo números enteros, no se aceptan decimales" sqref="I11:I41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J11:J41">
      <formula1>$A$133:$A$136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2022-05-10T14:08:18Z</dcterms:modified>
</cp:coreProperties>
</file>