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Ldaza\Downloads\"/>
    </mc:Choice>
  </mc:AlternateContent>
  <xr:revisionPtr revIDLastSave="0" documentId="13_ncr:1_{5C1C455E-1504-4EE2-ACBD-92BBE9BA6715}" xr6:coauthVersionLast="47" xr6:coauthVersionMax="47" xr10:uidLastSave="{00000000-0000-0000-0000-000000000000}"/>
  <bookViews>
    <workbookView xWindow="-108" yWindow="-108" windowWidth="23256" windowHeight="127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K24" i="1" s="1"/>
  <c r="L24" i="1"/>
  <c r="J12" i="1"/>
  <c r="K12" i="1" s="1"/>
  <c r="L12" i="1"/>
  <c r="J13" i="1"/>
  <c r="K13" i="1" s="1"/>
  <c r="L13" i="1"/>
  <c r="J14" i="1"/>
  <c r="K14" i="1" s="1"/>
  <c r="L14" i="1"/>
  <c r="J15" i="1"/>
  <c r="K15" i="1" s="1"/>
  <c r="L15" i="1"/>
  <c r="J16" i="1"/>
  <c r="K16" i="1" s="1"/>
  <c r="L16" i="1"/>
  <c r="J17" i="1"/>
  <c r="K17" i="1" s="1"/>
  <c r="L17" i="1"/>
  <c r="J18" i="1"/>
  <c r="K18" i="1" s="1"/>
  <c r="L18" i="1"/>
  <c r="J19" i="1"/>
  <c r="K19" i="1" s="1"/>
  <c r="L19" i="1"/>
  <c r="J20" i="1"/>
  <c r="K20" i="1" s="1"/>
  <c r="L20" i="1"/>
  <c r="J21" i="1"/>
  <c r="K21" i="1" s="1"/>
  <c r="L21" i="1"/>
  <c r="J22" i="1"/>
  <c r="K22" i="1" s="1"/>
  <c r="L22" i="1"/>
  <c r="J23" i="1"/>
  <c r="K23" i="1" s="1"/>
  <c r="L23" i="1"/>
  <c r="L11" i="1"/>
  <c r="J11" i="1"/>
  <c r="K11" i="1" s="1"/>
  <c r="M24" i="1" l="1"/>
  <c r="M23" i="1"/>
  <c r="M22" i="1"/>
  <c r="M21" i="1"/>
  <c r="M20" i="1"/>
  <c r="M18" i="1"/>
  <c r="M17" i="1"/>
  <c r="M16" i="1"/>
  <c r="M15" i="1"/>
  <c r="M19" i="1"/>
  <c r="M11" i="1"/>
  <c r="M13" i="1"/>
  <c r="M12" i="1"/>
  <c r="M14" i="1"/>
  <c r="M25" i="1" l="1"/>
  <c r="M33" i="1" s="1"/>
</calcChain>
</file>

<file path=xl/sharedStrings.xml><?xml version="1.0" encoding="utf-8"?>
<sst xmlns="http://schemas.openxmlformats.org/spreadsheetml/2006/main" count="83" uniqueCount="60">
  <si>
    <t>NOMBRE DEL ELEMENTO</t>
  </si>
  <si>
    <t>ESPECIFICACIÓN Y/O REFERENCIA</t>
  </si>
  <si>
    <t>UD DE MEDIDA</t>
  </si>
  <si>
    <t>MARCA O REFERENCIA</t>
  </si>
  <si>
    <t>CANT</t>
  </si>
  <si>
    <t>MARCA/MODELO/REFERENCIA (Ofertado)</t>
  </si>
  <si>
    <t>PRECIO UNITARIO (ANTES DE IVA)</t>
  </si>
  <si>
    <t>PORCENTAJE IVA 
( % )</t>
  </si>
  <si>
    <t>VALOR IVA
(1 solo item)</t>
  </si>
  <si>
    <t xml:space="preserve">TOTAL IVA (Valor iva  por la Cantidad) </t>
  </si>
  <si>
    <t xml:space="preserve">TOTAL VALOR  UNITARIO (valor unitario  por las  cantidades) </t>
  </si>
  <si>
    <t xml:space="preserve">VALOR TOTAL  IVA INCLUIOD 
(suma k y l) </t>
  </si>
  <si>
    <t xml:space="preserve">TIEMPO DE ENTREGA (Días Calendario) </t>
  </si>
  <si>
    <t>GARANTÍA</t>
  </si>
  <si>
    <t>UNIVERSIDAD TECNOLÓGICA DE PEREIRA</t>
  </si>
  <si>
    <t xml:space="preserve"> BIENES Y SUMINISTROS</t>
  </si>
  <si>
    <t>Unidad</t>
  </si>
  <si>
    <t xml:space="preserve">TOTAL </t>
  </si>
  <si>
    <t xml:space="preserve">OBSERVACIONES: </t>
  </si>
  <si>
    <t>NOMBRE EMPRESA</t>
  </si>
  <si>
    <t>NIT</t>
  </si>
  <si>
    <t>NOMBRE REPRESENTANTE LEGAL</t>
  </si>
  <si>
    <t xml:space="preserve">FIRMA </t>
  </si>
  <si>
    <t>FECHA</t>
  </si>
  <si>
    <t>Pataconera neumática con dos moldes (Patacon y canasta)</t>
  </si>
  <si>
    <t>Genérica</t>
  </si>
  <si>
    <t>ZARANDA ADAPTADA (Facil cambio de mallas)</t>
  </si>
  <si>
    <t>MEZCLADOR DE POLVOS TIPO NORIA</t>
  </si>
  <si>
    <t>FREIDORA AL VACÍO</t>
  </si>
  <si>
    <t>Horno-Estufa de vacio 110 Lts</t>
  </si>
  <si>
    <t>WATERS MODELO 2414.</t>
  </si>
  <si>
    <t>DETECTOR DE ÍNDICE DE REFRACCIÓN MARCA WATERS MODELO 2414.</t>
  </si>
  <si>
    <t>WHEELIE 14 Kg</t>
  </si>
  <si>
    <t>INCUBADORA DE 108 L CIRC DE AIRE NATURAL</t>
  </si>
  <si>
    <t>MÁQUINA TEMPERADORA  DE MOLDAJE WHEELIE 14 Kg</t>
  </si>
  <si>
    <t xml:space="preserve"> MILLIPORE B</t>
  </si>
  <si>
    <t>CELULAS DE AGITACION AMICON STIRRED Incluye tres tipos de menbranas</t>
  </si>
  <si>
    <t>KIT PENETROMETRO PARA FRUTAS, PCE-PTR 200N</t>
  </si>
  <si>
    <t>MARCA: PCE INSTRUMENTS
ESPECIFICACIONES TÉCNICAS:
* Carga de medición máxima: 20 Kg./ 196 N.
* Resolución: 10 g / 0,05 N.
* Precisión: ± 0,5 %, + 2 dgt.
* Unidades de medición: gramo /newton
* Sobre carga máxima: 30 Kg.
* Puerto de conexión: RS-232.
* Software y cable de datos opcional.
ACCESORIOS INCLUIDOS:
1 x Dinamómetro PCE-FM-200
1 x Puntal de penetración de Ø 6 mm
1 x Puntal de penetración de Ø 8 mm
1 x Puntal de penetración de Ø 11 mm
2 x Arandelas de tope
1 x Adaptador de cabezal plano
1 x Adaptador de gancho
1 x Cabezal de punta
1 x Cabezal de cuchilla
1 x Cabezal en V
1 x Varilla alargadora (65 mm)
1 x Cable USB
1 x Cargador (240 V)
1 x Tabla de conversión
1 x Estuche
1 x Software
1 x Manual de instrucciones</t>
  </si>
  <si>
    <t>CENTRIFUGA DE VASO INDUSTRIAL</t>
  </si>
  <si>
    <t>COMPRAS DE EQUIPOS DE LABORATORIO DEL CENTRO DE DESARROLLO TECNOLÓGICO AGROINDUSTRIAL CDTA</t>
  </si>
  <si>
    <t xml:space="preserve">CELULAS DE AGITACION AMICON STIRRED
CELL 400ML (Ref: UFSC40001 . )Incluye: MEMBRANA DE ULTRAF ULTRACEL PL-1, 76
MM DE DIAMETRO Paquete x 10 unidades (Ref: PLGC07610 ) - MEMBRANA DE ULTRAFILTRACION CELULOSA
REGENERADA, ULTRACEL paquete x100 unidades (Ref: PLTK07610 ) - MEMBRANA MILLIPORE TIPO DURAPORE, 0.22
MICRAS, 90 MM. paquete x 50 unidades (Ref:  GVWP09050)  </t>
  </si>
  <si>
    <r>
      <t>Equipo en acero inoxidable para llevar a cabo operaciones controladas de temperatura, presión de vacío y potencia:   El equipo consta de las siguientes partes: Tanque de proceso 30 cm de diámetro X 50 cm de profundidad con fondo redondeado. Altura efectiva del tanque 25 cm Tanque de compensación de vacío Tapa removible con cierres rápidos 4 termocuplas Sensor de presión de vacío 2 resistencias de 1500 w Tablero general eléctrico. Módulo de control para presión y temperatura Software de adquisición y control. Guarda información de 4 temperaturas, presión de vacío y humedad del aceite cada 0.5 segundos. Almacena la información en hojas de cálculo o texto plano Drenaje de aceite 1/2” Toma de succión de vació de 2” PLC con puertos para termocuplas, sensor de presión. El PLC tiene puede operar los siguientes lazos de control: Lazo de control de presión de vacío, Lazo de control de velocidad de agitación, lazo de control de temperatura del aceite, control de tiempo de inmersión, control de inicio de inmersión. Pistón de aire en acero inoxidable para subir y bajar la canasta de inmersión de producto, fuera del equipo. Canasta de inmersión de producto con tapa en malla de acero inoxidable. Diseñado de tal forma que permite que el producto se mueva libremente Sistema de inmersión de producto sin guía internas para evitar la formación de películas de líquido en la superficie fría Altura total del equipo 1 m Sistema de vibración para retirar el exceso de aceite del producto Termocupla para la medición temperatura del aceite ubicada en la mitad de la altura de la canasta de inmersión Control de vació operado por una válvula on/off con laso PID. La válvula de control y el sensor de presión se ubica cerca de la succión de vacío del equipo de fritura por inmersión. Bomba de anillo de agua 250 mbar Sistema complementario para el correcto funcionamiento de la bomba de anillo de agua   Software de control con indicaciones paso a paso para el fácil manejo del equipo por parte del investigador Captura de vapores condensados en la tapa del freidor.</t>
    </r>
    <r>
      <rPr>
        <b/>
        <sz val="10"/>
        <color rgb="FF000000"/>
        <rFont val="Calibri"/>
        <family val="2"/>
        <scheme val="minor"/>
      </rPr>
      <t xml:space="preserve"> NOTA</t>
    </r>
    <r>
      <rPr>
        <sz val="10"/>
        <color rgb="FF000000"/>
        <rFont val="Calibri"/>
        <family val="2"/>
        <scheme val="minor"/>
      </rPr>
      <t>:</t>
    </r>
    <r>
      <rPr>
        <sz val="10"/>
        <color rgb="FFFF0000"/>
        <rFont val="Calibri"/>
        <family val="2"/>
        <scheme val="minor"/>
      </rPr>
      <t xml:space="preserve"> proveedor debe garantizar un mantenimiento preventivo en el primer año y realizar capacitación en el uso de equipo y proveer el material requerido para tal fin</t>
    </r>
  </si>
  <si>
    <r>
      <t>Equipo en acero inoxidable calidad 304; y polietileno de alta densidad, con cilindro neumatico de 4 pulgadas, presión controlable con temporizador para ajustar el tamaño del patacon, y geometrías intercambiables; superficie de aplanado de 250 mm x 250 mm.
Energía eléctrica de 110 voltios.</t>
    </r>
    <r>
      <rPr>
        <b/>
        <sz val="10"/>
        <color rgb="FF000000"/>
        <rFont val="Calibri"/>
        <family val="2"/>
      </rPr>
      <t xml:space="preserve"> NOTA:</t>
    </r>
    <r>
      <rPr>
        <sz val="10"/>
        <color rgb="FF000000"/>
        <rFont val="Calibri"/>
        <family val="2"/>
      </rPr>
      <t xml:space="preserve"> </t>
    </r>
    <r>
      <rPr>
        <sz val="10"/>
        <color rgb="FFFF0000"/>
        <rFont val="Calibri"/>
        <family val="2"/>
      </rPr>
      <t xml:space="preserve">El proveedor debe garantizar un  mantenimiento preventivo en el primer año y realizar capacitaciónen el uso de equipo y proveer el material requerido para tal fin </t>
    </r>
  </si>
  <si>
    <r>
      <t>Equipo con malla en acero inoxidable calidad 304, con orificios de 2; 6; 10; 12 mm. para llevar a cabo operaciones de selección por tamaño de partícula. La estructura y los laterales son en acero al carbon, con pintura epoxica. Las medidas de las mallas son de 600*400 mm. Con diferentes boquillas de salida; y una única tolva de recepción. Motor de 1 hp, con excéntrica para la vibración. Resortes y amortiguadores de impacto de caucho solido.</t>
    </r>
    <r>
      <rPr>
        <b/>
        <sz val="10"/>
        <color rgb="FF000000"/>
        <rFont val="Calibri"/>
        <family val="2"/>
        <scheme val="minor"/>
      </rPr>
      <t xml:space="preserve"> NOTA</t>
    </r>
    <r>
      <rPr>
        <sz val="10"/>
        <color rgb="FF000000"/>
        <rFont val="Calibri"/>
        <family val="2"/>
        <scheme val="minor"/>
      </rPr>
      <t xml:space="preserve">: </t>
    </r>
    <r>
      <rPr>
        <sz val="10"/>
        <color rgb="FFFF0000"/>
        <rFont val="Calibri"/>
        <family val="2"/>
        <scheme val="minor"/>
      </rPr>
      <t xml:space="preserve">El proveedor debe garantizar un  mantenimiento preventivo en el primer año y realizar capacitaciónen el uso de equipo y proveer el material requerido para tal fin </t>
    </r>
  </si>
  <si>
    <r>
      <t xml:space="preserve">Construido en acero inoxidable 304, con asistencia mecánica para mezcla de materiales sólidos. Motor de 1 hp, caja reductora 30-1, variador de frecuencia, potenciómetro para velocidad manual. carga manual de los elementos a mezclar. Capacidad de 10 Litros. Con tapa y cierre a presión; ventana de acceso e inyección de materiales.  </t>
    </r>
    <r>
      <rPr>
        <b/>
        <sz val="10"/>
        <color rgb="FF000000"/>
        <rFont val="Calibri"/>
        <family val="2"/>
        <scheme val="minor"/>
      </rPr>
      <t>NOTA:</t>
    </r>
    <r>
      <rPr>
        <sz val="10"/>
        <color rgb="FFFF0000"/>
        <rFont val="Calibri"/>
        <family val="2"/>
        <scheme val="minor"/>
      </rPr>
      <t xml:space="preserve"> El proveedor debe garantizar un  mantenimiento preventivo en el primer año y realizar capacitaciónen el uso de equipo y proveer el material requerido para tal fin</t>
    </r>
  </si>
  <si>
    <r>
      <t>Fabricada en acero inoxidable calidad 304, Motor trifásico de 1 hp a 2000 rpm, con variador de velocidad, potenciómetro para verificación de velocidad. Porta vasos de 4 puestos y 4 vasos de 1 litro en acero inoxidable 316L. seguridad en la tapa, y sistema de sujeción de vasos. Resortes y amortiguadores de impacto de caucho solido.</t>
    </r>
    <r>
      <rPr>
        <b/>
        <sz val="10"/>
        <color rgb="FF000000"/>
        <rFont val="Calibri"/>
        <family val="2"/>
        <scheme val="minor"/>
      </rPr>
      <t xml:space="preserve"> NOTA:</t>
    </r>
    <r>
      <rPr>
        <sz val="10"/>
        <color rgb="FFFF0000"/>
        <rFont val="Calibri"/>
        <family val="2"/>
        <scheme val="minor"/>
      </rPr>
      <t xml:space="preserve"> El proveedor debe garantizar un  mantenimiento preventivo en el primer año y realizar capacitaciónen el uso de equipo y proveer el material requerido para tal fin</t>
    </r>
  </si>
  <si>
    <r>
      <t xml:space="preserve">El equipo consta de las siguientes partes:
Tanque de proceso 35 cm de diámetro X 50 cm de profundidad con fondo redondeado, Altura efectiva del tanque 35 cm, volumen efectivo 30 L, Tapa removible con cierres rápidos, 1 termocupla, Sensor de presión, 2 resistencias de inmersión de 2000 w, Tablero general eléctrico, Módulo de control para presión y temperatura, Software de adquisición y control. Guarda información de temperatura, presión. Almacena la información en hojas de cálculo o texto plano, Drenaje de 1”. El PLC tiene puede operar los siguientes lazos de control: Lazo de control de presión, Lazo de control de velocidad de agitación, lazo de control de temperatura, control de tiempo de proceso, Software de control con indicaciones paso a paso para el fácil manejo del equipo por parte del investigador Componente
Material Descripción Tanque principa  Acero Inoxidable 316L 30 L de capacidad -
Volumen mínimo de trabajo Acero Inoxidable 316L 10 Litros Válvula de drenaje Acero inoxidable 304 Para el drenaje del equipo. Manual Agitador Acero Inoxidable 316L Agitador tipo rushton acoplado a motor de hasta 1 hP, hasta 500 rpm de velocidad de agitación máxima, Resistencias de inmersión Acero inoxidable Resistencia tipo cartucho de inmersión de 2000 vatios de potencia, 220 V monofásica Tubería de proceso Acero inoxidable Tubería Sanitaria de 1 in Agitador Acero Inoxidable Agitador de paletas con motor 220 V tres fases, con variador de velocidad, con dos zonas de ubicación del agitador, nivel bajo y uno de altura ajustable PLC PLC siemens S7 1200, pantalla toch screen hmi 7” kinco 600x800 pixeles, comunicaciones Ethernet y archivo de datos en USB, (1) fuente de 24VDC x 5A, (1) Switch Ethernet 4 puertos Tablero de Potencia relé de estado sólido 25A, paro de emergencia, entrada USB, Breaker x 3, (1) arrancador directo 220VAC x 2HP + Guardamotor Termopares Acero Inoxidable Rango 0…200°C, salida 4…20mA Sensor de presión Acero Inoxidable Rango 0…10 bar salida 4...20mA Temperatura de operación 250°C,  </t>
    </r>
    <r>
      <rPr>
        <b/>
        <sz val="10"/>
        <color rgb="FF000000"/>
        <rFont val="Calibri"/>
        <family val="2"/>
        <scheme val="minor"/>
      </rPr>
      <t xml:space="preserve">NOTA: </t>
    </r>
    <r>
      <rPr>
        <sz val="10"/>
        <color rgb="FFFF0000"/>
        <rFont val="Calibri"/>
        <family val="2"/>
        <scheme val="minor"/>
      </rPr>
      <t>El proveedor debe garantizar un  mantenimiento preventivo en el primer año y realizar capacitaciónen el uso de equipo y proveer el material requerido para tal fin</t>
    </r>
  </si>
  <si>
    <r>
      <t xml:space="preserve">DETECTOR DE ÍNDICE DE REFRACCIÓN MARCA
WATERS MODELO 2414. Con control de temperatura, intercambiador de calor y flujo. Asegura resultados estables y reproducibles. Incluye manual del usuario. El Detector de índice de refracción (RI) 2414 está diseñado para aplicaciones de cromatografía líquida de alta resolución (HPLC). Proporciona sensibilidad, estabilidad y reproducibilidad para el análisis de componentes con poca o ninguna absorción de UV, para las aplicaciones de HPLC y GPC basadas en el IR. El Detector de índice de refracción (RI) 2414 proporciona soluciones para aplicaciones analíticas y preparativas, como el análisis de alcoholes, azúcares, sacáridos, ácidos grasos y polímeros. Se caracteriza por: Óptica térmicamente aislada para la estabilidad frente a los cambios de temperatura y un rendimiento reproducible Ahorro de eluyente y mantenimiento de la estabilidad gracias a la válvula de recirculación Diagnóstico y opciones simplificadas de control y diseño para facilitar el mantenimiento y el uso diario. Los circuitos y el software de la óptica térmicamente aislada del detector proporcionan una respuesta estable y sensible de la señal a los cambios en el índice de refracción, independientemente de los cambios en la temperatura ambiente. La programación de las funciones de puesta a cero automáticas, purga automática y diagnóstico indicado por LED permite el funcionamiento desatendido y simplifica el desarrollo de métodos. Especificaciones técnicas: Rango de Índice de Refracción: 1.00 a 1.75 RIU Rango de Medida: 5.0 x 10-4 RIU a 7.0 x10-9 RIU Rango Dinámico Lineal: ≤5.0% ±5.0x10-4 RIU Ruido: ±1.5x10-9 modo RIU (2s FTH Hamming 1.0 ml/min , 100 % H2O Deriva: 2.0x10-7 RIU/hora Constante de
tiempo: 0.0 a 5.0 s (Hamming) 0.0 a 10.0 s (RC) Velocidad de flujo: 0.1 a 10.0 mL/min Ajustes de atenuación: 1 a 500 x 10-6 RIU 1 a 1024 máximo en modo emulación Control de Temperatura: Horno Interno: 30 a 55°C ±0.5°C , ajustable en incrementos de 1° Constante de tiempo: 0.0 a 5.0 s (Hamming) 0.0 a 10.0 s (RC) Velocidad de flujo: 0.1 a 10.0 mL/min Ajustes de atenuación: 1 a 500 x 10-6 RIU 1 a 1024 máximo en modo emulación Control de Temperatura: Horno Interno: 30 a 55°C ±0.5°C , ajustable en incrementos de 1°C Un calentador externo de columnas, acero: temperatura ambiente a 150°C±1.0°C, ajustable en incrementos de 1°C. Salida: ± 2.0 V, escala completa. Especificaciones del Componente Óptico: Celda de flujo: cuarzo fundido Volumen de Celda: 10 uL Límite de Presión de la celda: ≤100 psi Fuente LED: 880 nm Materiales en contacto con la humedad: acero inoxidable 316, PTFE, PEEK, cuarzo Rango de Voltaje: 100- 240V/50-60Hz Frecuencia: 47-63 Hz Consumo: 145 VA + ACQUITY Arc RI Detector solution + ATL PRM BEH ZHILIC 2.5μm 4.6x150mm col + Free Fatty Acid HP Column, 4 μm, 3.9 mm x 150 mm, 1/pk </t>
    </r>
    <r>
      <rPr>
        <b/>
        <sz val="10"/>
        <color rgb="FF000000"/>
        <rFont val="Calibri"/>
        <family val="2"/>
        <scheme val="minor"/>
      </rPr>
      <t>NOTA:</t>
    </r>
    <r>
      <rPr>
        <sz val="10"/>
        <color rgb="FF000000"/>
        <rFont val="Calibri"/>
        <family val="2"/>
        <scheme val="minor"/>
      </rPr>
      <t xml:space="preserve"> </t>
    </r>
    <r>
      <rPr>
        <sz val="10"/>
        <color rgb="FFFF0000"/>
        <rFont val="Calibri"/>
        <family val="2"/>
        <scheme val="minor"/>
      </rPr>
      <t>El proveedor debe garantizar un  mantenimiento preventivo en el primer año y realizar capacitación en el uso de equipo y proveer el material requerido para tal fin</t>
    </r>
  </si>
  <si>
    <r>
      <t xml:space="preserve">MÁQUINA DE MOLDAJE WHEELIE 14 Kg   </t>
    </r>
    <r>
      <rPr>
        <b/>
        <sz val="10"/>
        <color rgb="FF000000"/>
        <rFont val="Calibri"/>
        <family val="2"/>
        <scheme val="minor"/>
      </rPr>
      <t>NOTA:</t>
    </r>
    <r>
      <rPr>
        <sz val="10"/>
        <color rgb="FF000000"/>
        <rFont val="Calibri"/>
        <family val="2"/>
        <scheme val="minor"/>
      </rPr>
      <t xml:space="preserve"> </t>
    </r>
    <r>
      <rPr>
        <sz val="10"/>
        <color rgb="FFFF0000"/>
        <rFont val="Calibri"/>
        <family val="2"/>
        <scheme val="minor"/>
      </rPr>
      <t>El proveedor debe garantizar un  mantenimiento preventivo en el primer año y realizar capacitación en el uso de equipo y proveer el material requerido para tal fin</t>
    </r>
  </si>
  <si>
    <t xml:space="preserve">ANEXO 1  MODIFICADO - PRESENTACION OFERTA </t>
  </si>
  <si>
    <t xml:space="preserve">ITEM </t>
  </si>
  <si>
    <t xml:space="preserve">INVITACION PUBLICA BS -11 DE 2024 </t>
  </si>
  <si>
    <r>
      <t>Horno-Estufa de vacío 110 Lts - Rango: +5C a 220C. - Vacío. máx. 30 in-Hg (760mmHg). - Control Digital tipo PID. - Temporizador 99hr-59Min. - Cámara Interna en Acero Inoxidable. -Dimen. Útiles (a*f*h):45*45*55 cm. - Alimentación 110 VAC</t>
    </r>
    <r>
      <rPr>
        <b/>
        <sz val="10"/>
        <color rgb="FF000000"/>
        <rFont val="Calibri"/>
        <family val="2"/>
        <scheme val="minor"/>
      </rPr>
      <t>. NOTA:</t>
    </r>
    <r>
      <rPr>
        <b/>
        <sz val="10"/>
        <color rgb="FFFF0000"/>
        <rFont val="Calibri"/>
        <family val="2"/>
        <scheme val="minor"/>
      </rPr>
      <t xml:space="preserve"> </t>
    </r>
    <r>
      <rPr>
        <sz val="10"/>
        <color rgb="FFFF0000"/>
        <rFont val="Calibri"/>
        <family val="2"/>
        <scheme val="minor"/>
      </rPr>
      <t>El proveedor debe garantizar un mantenimiento preventivo en el primer año y realizar capacitación en el uso de equipo y proveer el material requerido para tal fin</t>
    </r>
  </si>
  <si>
    <t>Autoclave vertical  de 50L</t>
  </si>
  <si>
    <t xml:space="preserve"> LIOFILIZADOR HOME MEDIANO EN
ACERO INOXIDABLE CON KIT DE ARRANQUE MYLAR Y
BOMBA PREMIER - </t>
  </si>
  <si>
    <r>
      <t>Autoclave Vertical de Laboratorio (50L, : Estándar, Con impresora, Puertos de Calibración IQ/OQ/PQ) Autoclave Vertical de Laboratorio FD Autoclave compacta vertical de piso Temperatura de esterilización: 105°C -135°C Automatizada con control PID Tensión: 220V. Incluye: Canastilla</t>
    </r>
    <r>
      <rPr>
        <b/>
        <sz val="10"/>
        <color rgb="FF000000"/>
        <rFont val="Calibri"/>
        <family val="2"/>
        <scheme val="minor"/>
      </rPr>
      <t xml:space="preserve"> NOTA:</t>
    </r>
    <r>
      <rPr>
        <sz val="10"/>
        <color rgb="FF000000"/>
        <rFont val="Calibri"/>
        <family val="2"/>
        <scheme val="minor"/>
      </rPr>
      <t xml:space="preserve"> </t>
    </r>
    <r>
      <rPr>
        <sz val="10"/>
        <color rgb="FFFF0000"/>
        <rFont val="Calibri"/>
        <family val="2"/>
        <scheme val="minor"/>
      </rPr>
      <t>El proveedor debe garantizar un mantenimiento preventivo en el primer año y realizar capacitación en el uso de equipo y proveer el material requerido para tal fin</t>
    </r>
  </si>
  <si>
    <r>
      <t xml:space="preserve"> LIOFILIZADOR HOME MEDIANO EN
ACERO INOXIDABLE CON KIT DE ARRANQUE MYLAR Y
BOMBA PREMIER - 
Capacidad de 10 a 15 libras por lote. Liofilización de hasta 3000
libras.
Dimensiones del equipo: 19W x 25D x 29H pulgadas.
Peso del equipo: 127 libras.
Juego de 5 bandejas, cada una de 7.5W x 18L x 0.75H.
Indicada para sobremesa.
Tomacorriente de 110v.
Incluye secador por congelación mediano, bomba de vacío
industrial Premier, aceite para bomba de vacío, filtro de aceite,
bandejas de acero inoxidable (juego de 5), guía para
liofilización, bolsas de Mylar (50 unidades), absorbentes de
oxígeno (50 unidades), sellador de impulso.</t>
    </r>
    <r>
      <rPr>
        <b/>
        <sz val="10"/>
        <color rgb="FF000000"/>
        <rFont val="Calibri"/>
        <family val="2"/>
        <scheme val="minor"/>
      </rPr>
      <t xml:space="preserve">  NOTA: E</t>
    </r>
    <r>
      <rPr>
        <sz val="10"/>
        <color rgb="FFFF0000"/>
        <rFont val="Calibri"/>
        <family val="2"/>
        <scheme val="minor"/>
      </rPr>
      <t>l proveedor debe garantizar un  mantenimiento preventivo en el primer año y realizar capacitación en el uso de equipo y proveer el material requerido para tal fin</t>
    </r>
  </si>
  <si>
    <r>
      <t xml:space="preserve">INCUBADORA DE 108 L CIRC DE AIRE NATURAL SINGLE 1 DISPLAY, 115V - 
Rango de temperaturas ajustables: +20 a +80 °C
Rango de temperatura de trabajo: mín. 5 sobre la temperatura
ambiente hasta +80 °C
Resolución del indicador valores nominales de la temperatura y
valores reales: 0,1 °C
Sonda de temperatura:1 Pt100 (clase DIN A) con sistema de
medición de 4 hilos
Volumen: 108 l
Medidas: An(A) x Al(B) x F(C): 560 x 480 x 400 mm
N° máx. de inserciones: 5
Máx. carga de la cámara del equipo: 175 kg
Carga máx. por inserción: 20 kg
Voltaje consumo eléctrico: 115 V, 50/60 Hz
Aprox. 900 W
Ventilación: Ventilación natural
Aire exterior: a través de trampilla de extracción de aire
de configuración electrónica; adición de aire exterior
precalentado
Extracción de aire: Tubo de extracción con válvula de
estrangulación, regulable electrónicamente
Equipamiento básico
Envío estándar: incluye certificado de calibración de fábrica a +37 °C
Puerta: Puerta de acero inoxidable completamente aislada con
dos puntos de cierre (cerradura de la puerta con compresión)
Puerta: Puerta interior de cristal
Inserciones: 2 rejilla(s) de acero inoxidable, electro pulido(s)
</t>
    </r>
    <r>
      <rPr>
        <b/>
        <sz val="10"/>
        <color rgb="FF000000"/>
        <rFont val="Calibri"/>
        <family val="2"/>
        <scheme val="minor"/>
      </rPr>
      <t>NOTA</t>
    </r>
    <r>
      <rPr>
        <b/>
        <sz val="10"/>
        <color rgb="FFFF0000"/>
        <rFont val="Calibri"/>
        <family val="2"/>
        <scheme val="minor"/>
      </rPr>
      <t>:</t>
    </r>
    <r>
      <rPr>
        <sz val="10"/>
        <color rgb="FFFF0000"/>
        <rFont val="Calibri"/>
        <family val="2"/>
        <scheme val="minor"/>
      </rPr>
      <t xml:space="preserve"> El proveedor debe garantizar un  mantenimiento preventivo en el primer año y realizar capacitación en el uso de equipo y proveer el material requerido para tal fin</t>
    </r>
  </si>
  <si>
    <t>TANQUE REACTOR (Hidrolizador)
Equipo en acero inoxidable calidad 304; para llevar a cabo operaciones controladas de temperatura, presión, agitación y potencia.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</si>
</sst>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16" x14ac:knownFonts="1">
    <font>
      <sz val="11"/>
      <color theme="1"/>
      <name val="Calibri"/>
      <family val="2"/>
      <scheme val="minor"/>
    </font>
    <font>
      <sz val="11"/>
      <color theme="1"/>
      <name val="Calibri"/>
      <family val="2"/>
      <scheme val="minor"/>
    </font>
    <font>
      <sz val="11"/>
      <color indexed="8"/>
      <name val="Calibri"/>
      <family val="2"/>
      <charset val="1"/>
    </font>
    <font>
      <b/>
      <sz val="10"/>
      <name val="Calibri"/>
      <family val="2"/>
      <scheme val="minor"/>
    </font>
    <font>
      <sz val="8"/>
      <name val="Calibri"/>
      <family val="2"/>
      <scheme val="minor"/>
    </font>
    <font>
      <b/>
      <sz val="10"/>
      <color theme="1"/>
      <name val="Calibri"/>
      <family val="2"/>
    </font>
    <font>
      <sz val="10"/>
      <color rgb="FF000000"/>
      <name val="Calibri"/>
      <family val="2"/>
    </font>
    <font>
      <sz val="10"/>
      <color rgb="FF000000"/>
      <name val="Calibri"/>
      <family val="2"/>
      <scheme val="minor"/>
    </font>
    <font>
      <b/>
      <sz val="10"/>
      <color rgb="FF000000"/>
      <name val="Calibri"/>
      <family val="2"/>
      <scheme val="minor"/>
    </font>
    <font>
      <sz val="10"/>
      <color rgb="FFFF0000"/>
      <name val="Calibri"/>
      <family val="2"/>
      <scheme val="minor"/>
    </font>
    <font>
      <sz val="10"/>
      <color theme="1"/>
      <name val="Calibri"/>
      <family val="2"/>
    </font>
    <font>
      <sz val="10"/>
      <color theme="1"/>
      <name val="Calibri"/>
      <family val="2"/>
      <scheme val="minor"/>
    </font>
    <font>
      <b/>
      <sz val="10"/>
      <color rgb="FF000000"/>
      <name val="Calibri"/>
      <family val="2"/>
    </font>
    <font>
      <sz val="10"/>
      <color rgb="FFFF0000"/>
      <name val="Calibri"/>
      <family val="2"/>
    </font>
    <font>
      <b/>
      <sz val="10"/>
      <color rgb="FFFF0000"/>
      <name val="Calibri"/>
      <family val="2"/>
      <scheme val="minor"/>
    </font>
    <font>
      <b/>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53">
    <xf numFmtId="0" fontId="0" fillId="0" borderId="0" xfId="0"/>
    <xf numFmtId="3" fontId="3" fillId="2" borderId="2" xfId="2" applyNumberFormat="1" applyFont="1" applyFill="1" applyBorder="1" applyAlignment="1">
      <alignment horizontal="center" vertical="center" wrapText="1"/>
    </xf>
    <xf numFmtId="3" fontId="5" fillId="0" borderId="14" xfId="0" applyNumberFormat="1" applyFont="1" applyBorder="1" applyAlignment="1">
      <alignment horizontal="center" vertical="center"/>
    </xf>
    <xf numFmtId="0" fontId="6" fillId="0" borderId="19" xfId="0" applyFont="1" applyBorder="1" applyAlignment="1">
      <alignment horizontal="center" vertical="center" wrapText="1"/>
    </xf>
    <xf numFmtId="0" fontId="7" fillId="0" borderId="14" xfId="0" applyFont="1" applyBorder="1" applyAlignment="1">
      <alignment horizontal="justify" vertical="justify" wrapText="1"/>
    </xf>
    <xf numFmtId="3" fontId="10"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vertical="center"/>
    </xf>
    <xf numFmtId="0" fontId="11" fillId="0" borderId="8" xfId="0" applyFont="1" applyBorder="1" applyAlignment="1">
      <alignment vertical="center"/>
    </xf>
    <xf numFmtId="42" fontId="11" fillId="0" borderId="5" xfId="0" applyNumberFormat="1" applyFont="1" applyBorder="1" applyAlignment="1">
      <alignment vertical="center"/>
    </xf>
    <xf numFmtId="9" fontId="11" fillId="0" borderId="5" xfId="1" applyFont="1" applyBorder="1" applyAlignment="1">
      <alignment vertical="center"/>
    </xf>
    <xf numFmtId="0" fontId="11" fillId="0" borderId="5" xfId="0" applyFont="1" applyBorder="1" applyAlignment="1">
      <alignment horizontal="center" vertical="center" wrapText="1"/>
    </xf>
    <xf numFmtId="0" fontId="11" fillId="0" borderId="0" xfId="0" applyFont="1"/>
    <xf numFmtId="3" fontId="3" fillId="2" borderId="1" xfId="2" applyNumberFormat="1" applyFont="1" applyFill="1" applyBorder="1" applyAlignment="1">
      <alignment horizontal="center" vertical="center" wrapText="1"/>
    </xf>
    <xf numFmtId="41" fontId="3" fillId="2" borderId="2" xfId="2" applyNumberFormat="1" applyFont="1" applyFill="1" applyBorder="1" applyAlignment="1">
      <alignment horizontal="center" vertical="center" wrapText="1"/>
    </xf>
    <xf numFmtId="3" fontId="3" fillId="2" borderId="3" xfId="2" applyNumberFormat="1" applyFont="1" applyFill="1" applyBorder="1" applyAlignment="1">
      <alignment horizontal="center" vertical="center" wrapText="1"/>
    </xf>
    <xf numFmtId="3" fontId="5" fillId="0" borderId="9" xfId="0" applyNumberFormat="1" applyFont="1" applyBorder="1" applyAlignment="1">
      <alignment horizontal="center" vertical="center"/>
    </xf>
    <xf numFmtId="0" fontId="6" fillId="0" borderId="12" xfId="0" applyFont="1" applyBorder="1" applyAlignment="1">
      <alignment horizontal="center" vertical="center" wrapText="1"/>
    </xf>
    <xf numFmtId="0" fontId="6" fillId="0" borderId="9" xfId="0" applyFont="1" applyBorder="1" applyAlignment="1">
      <alignment horizontal="left" vertical="center" wrapText="1"/>
    </xf>
    <xf numFmtId="3" fontId="10" fillId="0" borderId="10" xfId="0" applyNumberFormat="1" applyFont="1" applyBorder="1" applyAlignment="1">
      <alignment horizontal="center" vertical="center" wrapText="1"/>
    </xf>
    <xf numFmtId="0" fontId="6" fillId="0" borderId="10" xfId="0" applyFont="1" applyBorder="1" applyAlignment="1">
      <alignment horizontal="center" vertical="center"/>
    </xf>
    <xf numFmtId="0" fontId="11" fillId="0" borderId="11" xfId="0" applyFont="1" applyBorder="1" applyAlignment="1">
      <alignment vertical="center"/>
    </xf>
    <xf numFmtId="42" fontId="11" fillId="0" borderId="10" xfId="0" applyNumberFormat="1" applyFont="1" applyBorder="1" applyAlignment="1">
      <alignment vertical="center"/>
    </xf>
    <xf numFmtId="9" fontId="11" fillId="0" borderId="10" xfId="1" applyFont="1"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vertical="center" wrapText="1"/>
    </xf>
    <xf numFmtId="3" fontId="5" fillId="0" borderId="15" xfId="0" applyNumberFormat="1" applyFont="1" applyBorder="1" applyAlignment="1">
      <alignment horizontal="center" vertical="center"/>
    </xf>
    <xf numFmtId="0" fontId="6" fillId="0" borderId="21" xfId="0" applyFont="1" applyBorder="1" applyAlignment="1">
      <alignment horizontal="center" vertical="center" wrapText="1"/>
    </xf>
    <xf numFmtId="0" fontId="7" fillId="0" borderId="15" xfId="0" applyFont="1" applyBorder="1" applyAlignment="1">
      <alignment horizontal="justify" vertical="justify" wrapText="1"/>
    </xf>
    <xf numFmtId="3" fontId="10" fillId="0" borderId="16" xfId="0" applyNumberFormat="1" applyFont="1" applyBorder="1" applyAlignment="1">
      <alignment horizontal="center" vertical="center" wrapText="1"/>
    </xf>
    <xf numFmtId="0" fontId="11" fillId="0" borderId="17" xfId="0" applyFont="1" applyBorder="1" applyAlignment="1">
      <alignment vertical="center" wrapText="1"/>
    </xf>
    <xf numFmtId="0" fontId="6" fillId="0" borderId="16" xfId="0" applyFont="1" applyBorder="1" applyAlignment="1">
      <alignment horizontal="center" vertical="center"/>
    </xf>
    <xf numFmtId="42" fontId="11" fillId="0" borderId="18" xfId="0" applyNumberFormat="1" applyFont="1" applyBorder="1" applyAlignment="1">
      <alignment vertical="center"/>
    </xf>
    <xf numFmtId="9" fontId="11" fillId="0" borderId="18" xfId="1" applyFont="1" applyBorder="1" applyAlignment="1">
      <alignment vertical="center"/>
    </xf>
    <xf numFmtId="0" fontId="11" fillId="0" borderId="16" xfId="0" applyFont="1" applyBorder="1" applyAlignment="1">
      <alignment horizontal="center" vertical="center" wrapText="1"/>
    </xf>
    <xf numFmtId="42" fontId="15" fillId="0" borderId="5" xfId="0" applyNumberFormat="1" applyFont="1" applyBorder="1" applyAlignment="1">
      <alignment vertical="center"/>
    </xf>
    <xf numFmtId="0" fontId="11" fillId="0" borderId="6" xfId="0" applyFont="1" applyBorder="1" applyProtection="1">
      <protection locked="0"/>
    </xf>
    <xf numFmtId="0" fontId="11" fillId="0" borderId="7" xfId="0" applyFont="1" applyBorder="1" applyProtection="1">
      <protection locked="0"/>
    </xf>
    <xf numFmtId="42" fontId="11" fillId="0" borderId="0" xfId="0" applyNumberFormat="1" applyFont="1"/>
    <xf numFmtId="9" fontId="11" fillId="0" borderId="0" xfId="0" applyNumberFormat="1" applyFont="1"/>
    <xf numFmtId="0" fontId="11" fillId="0" borderId="13"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17" xfId="0" applyFont="1" applyBorder="1" applyAlignment="1">
      <alignment horizontal="center" vertical="center" wrapText="1"/>
    </xf>
    <xf numFmtId="0" fontId="7"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3" fillId="0" borderId="0" xfId="2" applyFont="1" applyAlignment="1">
      <alignment horizontal="center" vertical="center"/>
    </xf>
    <xf numFmtId="0" fontId="15" fillId="0" borderId="0" xfId="0" applyFont="1" applyAlignment="1">
      <alignment horizontal="left" vertical="center" wrapText="1"/>
    </xf>
    <xf numFmtId="0" fontId="15" fillId="0" borderId="5" xfId="0" applyFont="1" applyBorder="1" applyAlignment="1">
      <alignment horizontal="center" wrapText="1"/>
    </xf>
    <xf numFmtId="0" fontId="11" fillId="0" borderId="5" xfId="0" applyFont="1" applyBorder="1" applyAlignment="1">
      <alignment horizontal="center" wrapText="1"/>
    </xf>
    <xf numFmtId="0" fontId="15" fillId="0" borderId="4" xfId="0" applyFont="1" applyBorder="1" applyAlignment="1">
      <alignment horizontal="left" vertical="top"/>
    </xf>
    <xf numFmtId="0" fontId="11" fillId="0" borderId="4" xfId="0" applyFont="1" applyBorder="1" applyAlignment="1">
      <alignment horizontal="left" vertical="top"/>
    </xf>
  </cellXfs>
  <cellStyles count="3">
    <cellStyle name="Excel Built-in Normal" xfId="2" xr:uid="{00000000-0005-0000-0000-000000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2"/>
  <sheetViews>
    <sheetView tabSelected="1" topLeftCell="A24" zoomScale="85" zoomScaleNormal="85" workbookViewId="0">
      <selection activeCell="C18" sqref="C18"/>
    </sheetView>
  </sheetViews>
  <sheetFormatPr baseColWidth="10" defaultColWidth="11.44140625" defaultRowHeight="13.8" x14ac:dyDescent="0.3"/>
  <cols>
    <col min="1" max="1" width="11.44140625" style="12" customWidth="1"/>
    <col min="2" max="2" width="41.5546875" style="12" customWidth="1"/>
    <col min="3" max="3" width="129.44140625" style="12" customWidth="1"/>
    <col min="4" max="4" width="11.44140625" style="12"/>
    <col min="5" max="5" width="24" style="12" customWidth="1"/>
    <col min="6" max="6" width="11.44140625" style="12"/>
    <col min="7" max="7" width="12.6640625" style="12" customWidth="1"/>
    <col min="8" max="8" width="15.33203125" style="12" bestFit="1" customWidth="1"/>
    <col min="9" max="9" width="11.44140625" style="12"/>
    <col min="10" max="11" width="14.5546875" style="12" bestFit="1" customWidth="1"/>
    <col min="12" max="12" width="16.44140625" style="12" bestFit="1" customWidth="1"/>
    <col min="13" max="13" width="18.5546875" style="12" bestFit="1" customWidth="1"/>
    <col min="14" max="14" width="12" style="12" customWidth="1"/>
    <col min="15" max="15" width="13.33203125" style="12" customWidth="1"/>
    <col min="16" max="16384" width="11.44140625" style="12"/>
  </cols>
  <sheetData>
    <row r="1" spans="1:15" x14ac:dyDescent="0.3">
      <c r="A1" s="47" t="s">
        <v>14</v>
      </c>
      <c r="B1" s="47"/>
      <c r="C1" s="47"/>
      <c r="D1" s="47"/>
      <c r="E1" s="47"/>
      <c r="F1" s="47"/>
      <c r="G1" s="47"/>
      <c r="H1" s="47"/>
      <c r="I1" s="47"/>
      <c r="J1" s="47"/>
      <c r="K1" s="47"/>
      <c r="L1" s="47"/>
      <c r="M1" s="47"/>
      <c r="N1" s="47"/>
      <c r="O1" s="47"/>
    </row>
    <row r="2" spans="1:15" x14ac:dyDescent="0.3">
      <c r="A2" s="47" t="s">
        <v>15</v>
      </c>
      <c r="B2" s="47"/>
      <c r="C2" s="47"/>
      <c r="D2" s="47"/>
      <c r="E2" s="47"/>
      <c r="F2" s="47"/>
      <c r="G2" s="47"/>
      <c r="H2" s="47"/>
      <c r="I2" s="47"/>
      <c r="J2" s="47"/>
      <c r="K2" s="47"/>
      <c r="L2" s="47"/>
      <c r="M2" s="47"/>
      <c r="N2" s="47"/>
      <c r="O2" s="47"/>
    </row>
    <row r="3" spans="1:15" x14ac:dyDescent="0.3">
      <c r="A3" s="47" t="s">
        <v>52</v>
      </c>
      <c r="B3" s="47"/>
      <c r="C3" s="47"/>
      <c r="D3" s="47"/>
      <c r="E3" s="47"/>
      <c r="F3" s="47"/>
      <c r="G3" s="47"/>
      <c r="H3" s="47"/>
      <c r="I3" s="47"/>
      <c r="J3" s="47"/>
      <c r="K3" s="47"/>
      <c r="L3" s="47"/>
      <c r="M3" s="47"/>
      <c r="N3" s="47"/>
      <c r="O3" s="47"/>
    </row>
    <row r="4" spans="1:15" x14ac:dyDescent="0.3">
      <c r="A4" s="47" t="s">
        <v>40</v>
      </c>
      <c r="B4" s="47"/>
      <c r="C4" s="47"/>
      <c r="D4" s="47"/>
      <c r="E4" s="47"/>
      <c r="F4" s="47"/>
      <c r="G4" s="47"/>
      <c r="H4" s="47"/>
      <c r="I4" s="47"/>
      <c r="J4" s="47"/>
      <c r="K4" s="47"/>
      <c r="L4" s="47"/>
      <c r="M4" s="47"/>
      <c r="N4" s="47"/>
      <c r="O4" s="47"/>
    </row>
    <row r="5" spans="1:15" x14ac:dyDescent="0.3">
      <c r="A5" s="47"/>
      <c r="B5" s="47"/>
      <c r="C5" s="47"/>
      <c r="D5" s="47"/>
      <c r="E5" s="47"/>
      <c r="F5" s="47"/>
      <c r="G5" s="47"/>
      <c r="H5" s="47"/>
      <c r="I5" s="47"/>
      <c r="J5" s="47"/>
      <c r="K5" s="47"/>
      <c r="L5" s="47"/>
      <c r="M5" s="47"/>
      <c r="N5" s="47"/>
      <c r="O5" s="47"/>
    </row>
    <row r="6" spans="1:15" x14ac:dyDescent="0.3">
      <c r="A6" s="47" t="s">
        <v>50</v>
      </c>
      <c r="B6" s="47"/>
      <c r="C6" s="47"/>
      <c r="D6" s="47"/>
      <c r="E6" s="47"/>
      <c r="F6" s="47"/>
      <c r="G6" s="47"/>
      <c r="H6" s="47"/>
      <c r="I6" s="47"/>
      <c r="J6" s="47"/>
      <c r="K6" s="47"/>
      <c r="L6" s="47"/>
      <c r="M6" s="47"/>
      <c r="N6" s="47"/>
      <c r="O6" s="47"/>
    </row>
    <row r="9" spans="1:15" ht="14.4" thickBot="1" x14ac:dyDescent="0.35"/>
    <row r="10" spans="1:15" ht="74.25" customHeight="1" thickBot="1" x14ac:dyDescent="0.35">
      <c r="A10" s="13" t="s">
        <v>51</v>
      </c>
      <c r="B10" s="1" t="s">
        <v>0</v>
      </c>
      <c r="C10" s="1" t="s">
        <v>1</v>
      </c>
      <c r="D10" s="1" t="s">
        <v>2</v>
      </c>
      <c r="E10" s="1" t="s">
        <v>3</v>
      </c>
      <c r="F10" s="1" t="s">
        <v>4</v>
      </c>
      <c r="G10" s="1" t="s">
        <v>5</v>
      </c>
      <c r="H10" s="1" t="s">
        <v>6</v>
      </c>
      <c r="I10" s="1" t="s">
        <v>7</v>
      </c>
      <c r="J10" s="1" t="s">
        <v>8</v>
      </c>
      <c r="K10" s="1" t="s">
        <v>9</v>
      </c>
      <c r="L10" s="1" t="s">
        <v>10</v>
      </c>
      <c r="M10" s="14" t="s">
        <v>11</v>
      </c>
      <c r="N10" s="1" t="s">
        <v>12</v>
      </c>
      <c r="O10" s="15" t="s">
        <v>13</v>
      </c>
    </row>
    <row r="11" spans="1:15" ht="55.2" x14ac:dyDescent="0.3">
      <c r="A11" s="16">
        <v>1</v>
      </c>
      <c r="B11" s="17" t="s">
        <v>24</v>
      </c>
      <c r="C11" s="18" t="s">
        <v>43</v>
      </c>
      <c r="D11" s="19" t="s">
        <v>16</v>
      </c>
      <c r="E11" s="44" t="s">
        <v>25</v>
      </c>
      <c r="F11" s="20">
        <v>1</v>
      </c>
      <c r="G11" s="21"/>
      <c r="H11" s="22"/>
      <c r="I11" s="23">
        <v>0.19</v>
      </c>
      <c r="J11" s="22">
        <f>H11*I11</f>
        <v>0</v>
      </c>
      <c r="K11" s="22">
        <f>J11*F11</f>
        <v>0</v>
      </c>
      <c r="L11" s="22">
        <f>H11*F11</f>
        <v>0</v>
      </c>
      <c r="M11" s="22">
        <f>L11+K11</f>
        <v>0</v>
      </c>
      <c r="N11" s="24"/>
      <c r="O11" s="40"/>
    </row>
    <row r="12" spans="1:15" ht="137.4" customHeight="1" x14ac:dyDescent="0.3">
      <c r="A12" s="2">
        <v>2</v>
      </c>
      <c r="B12" s="3" t="s">
        <v>26</v>
      </c>
      <c r="C12" s="4" t="s">
        <v>44</v>
      </c>
      <c r="D12" s="5" t="s">
        <v>16</v>
      </c>
      <c r="E12" s="6" t="s">
        <v>25</v>
      </c>
      <c r="F12" s="7">
        <v>1</v>
      </c>
      <c r="G12" s="8"/>
      <c r="H12" s="9"/>
      <c r="I12" s="10">
        <v>0.19</v>
      </c>
      <c r="J12" s="9">
        <f t="shared" ref="J12:J23" si="0">H12*I12</f>
        <v>0</v>
      </c>
      <c r="K12" s="9">
        <f t="shared" ref="K12:K23" si="1">J12*F12</f>
        <v>0</v>
      </c>
      <c r="L12" s="9">
        <f t="shared" ref="L12:L23" si="2">H12*F12</f>
        <v>0</v>
      </c>
      <c r="M12" s="9">
        <f t="shared" ref="M12:M23" si="3">L12+K12</f>
        <v>0</v>
      </c>
      <c r="N12" s="11"/>
      <c r="O12" s="41"/>
    </row>
    <row r="13" spans="1:15" ht="55.2" x14ac:dyDescent="0.3">
      <c r="A13" s="2">
        <v>3</v>
      </c>
      <c r="B13" s="3" t="s">
        <v>27</v>
      </c>
      <c r="C13" s="4" t="s">
        <v>45</v>
      </c>
      <c r="D13" s="5" t="s">
        <v>16</v>
      </c>
      <c r="E13" s="6" t="s">
        <v>25</v>
      </c>
      <c r="F13" s="7">
        <v>1</v>
      </c>
      <c r="G13" s="8"/>
      <c r="H13" s="9"/>
      <c r="I13" s="10">
        <v>0.19</v>
      </c>
      <c r="J13" s="9">
        <f t="shared" si="0"/>
        <v>0</v>
      </c>
      <c r="K13" s="9">
        <f t="shared" si="1"/>
        <v>0</v>
      </c>
      <c r="L13" s="9">
        <f t="shared" si="2"/>
        <v>0</v>
      </c>
      <c r="M13" s="9">
        <f t="shared" si="3"/>
        <v>0</v>
      </c>
      <c r="N13" s="11"/>
      <c r="O13" s="41"/>
    </row>
    <row r="14" spans="1:15" ht="55.2" x14ac:dyDescent="0.3">
      <c r="A14" s="2">
        <v>4</v>
      </c>
      <c r="B14" s="3" t="s">
        <v>39</v>
      </c>
      <c r="C14" s="4" t="s">
        <v>46</v>
      </c>
      <c r="D14" s="5" t="s">
        <v>16</v>
      </c>
      <c r="E14" s="6" t="s">
        <v>25</v>
      </c>
      <c r="F14" s="7">
        <v>1</v>
      </c>
      <c r="G14" s="8"/>
      <c r="H14" s="9"/>
      <c r="I14" s="10">
        <v>0.19</v>
      </c>
      <c r="J14" s="9">
        <f t="shared" si="0"/>
        <v>0</v>
      </c>
      <c r="K14" s="9">
        <f t="shared" si="1"/>
        <v>0</v>
      </c>
      <c r="L14" s="9">
        <f t="shared" si="2"/>
        <v>0</v>
      </c>
      <c r="M14" s="9">
        <f t="shared" si="3"/>
        <v>0</v>
      </c>
      <c r="N14" s="11"/>
      <c r="O14" s="41"/>
    </row>
    <row r="15" spans="1:15" ht="409.5" customHeight="1" x14ac:dyDescent="0.3">
      <c r="A15" s="2">
        <v>5</v>
      </c>
      <c r="B15" s="3" t="s">
        <v>28</v>
      </c>
      <c r="C15" s="4" t="s">
        <v>42</v>
      </c>
      <c r="D15" s="5" t="s">
        <v>16</v>
      </c>
      <c r="E15" s="6" t="s">
        <v>25</v>
      </c>
      <c r="F15" s="7">
        <v>1</v>
      </c>
      <c r="G15" s="8"/>
      <c r="H15" s="9"/>
      <c r="I15" s="10">
        <v>0.19</v>
      </c>
      <c r="J15" s="9">
        <f t="shared" si="0"/>
        <v>0</v>
      </c>
      <c r="K15" s="9">
        <f t="shared" si="1"/>
        <v>0</v>
      </c>
      <c r="L15" s="9">
        <f t="shared" si="2"/>
        <v>0</v>
      </c>
      <c r="M15" s="9">
        <f t="shared" si="3"/>
        <v>0</v>
      </c>
      <c r="N15" s="11"/>
      <c r="O15" s="41"/>
    </row>
    <row r="16" spans="1:15" ht="375.6" customHeight="1" x14ac:dyDescent="0.3">
      <c r="A16" s="2">
        <v>6</v>
      </c>
      <c r="B16" s="3" t="s">
        <v>59</v>
      </c>
      <c r="C16" s="4" t="s">
        <v>47</v>
      </c>
      <c r="D16" s="5" t="s">
        <v>16</v>
      </c>
      <c r="E16" s="6" t="s">
        <v>25</v>
      </c>
      <c r="F16" s="7">
        <v>1</v>
      </c>
      <c r="G16" s="8"/>
      <c r="H16" s="9"/>
      <c r="I16" s="10">
        <v>0.19</v>
      </c>
      <c r="J16" s="9">
        <f t="shared" si="0"/>
        <v>0</v>
      </c>
      <c r="K16" s="9">
        <f t="shared" si="1"/>
        <v>0</v>
      </c>
      <c r="L16" s="9">
        <f t="shared" si="2"/>
        <v>0</v>
      </c>
      <c r="M16" s="9">
        <f t="shared" si="3"/>
        <v>0</v>
      </c>
      <c r="N16" s="11"/>
      <c r="O16" s="41"/>
    </row>
    <row r="17" spans="1:15" ht="41.4" x14ac:dyDescent="0.3">
      <c r="A17" s="2">
        <v>7</v>
      </c>
      <c r="B17" s="3" t="s">
        <v>29</v>
      </c>
      <c r="C17" s="4" t="s">
        <v>53</v>
      </c>
      <c r="D17" s="5" t="s">
        <v>16</v>
      </c>
      <c r="E17" s="45" t="s">
        <v>25</v>
      </c>
      <c r="F17" s="7">
        <v>1</v>
      </c>
      <c r="G17" s="8"/>
      <c r="H17" s="9"/>
      <c r="I17" s="10">
        <v>0.19</v>
      </c>
      <c r="J17" s="9">
        <f t="shared" si="0"/>
        <v>0</v>
      </c>
      <c r="K17" s="9">
        <f t="shared" si="1"/>
        <v>0</v>
      </c>
      <c r="L17" s="9">
        <f t="shared" si="2"/>
        <v>0</v>
      </c>
      <c r="M17" s="9">
        <f t="shared" si="3"/>
        <v>0</v>
      </c>
      <c r="N17" s="11"/>
      <c r="O17" s="41"/>
    </row>
    <row r="18" spans="1:15" ht="41.4" x14ac:dyDescent="0.3">
      <c r="A18" s="2">
        <v>8</v>
      </c>
      <c r="B18" s="3" t="s">
        <v>54</v>
      </c>
      <c r="C18" s="4" t="s">
        <v>56</v>
      </c>
      <c r="D18" s="5" t="s">
        <v>16</v>
      </c>
      <c r="E18" s="45" t="s">
        <v>25</v>
      </c>
      <c r="F18" s="7">
        <v>1</v>
      </c>
      <c r="G18" s="25"/>
      <c r="H18" s="9"/>
      <c r="I18" s="10">
        <v>0.19</v>
      </c>
      <c r="J18" s="9">
        <f t="shared" si="0"/>
        <v>0</v>
      </c>
      <c r="K18" s="9">
        <f t="shared" si="1"/>
        <v>0</v>
      </c>
      <c r="L18" s="9">
        <f t="shared" si="2"/>
        <v>0</v>
      </c>
      <c r="M18" s="9">
        <f t="shared" si="3"/>
        <v>0</v>
      </c>
      <c r="N18" s="11"/>
      <c r="O18" s="41"/>
    </row>
    <row r="19" spans="1:15" ht="400.2" x14ac:dyDescent="0.3">
      <c r="A19" s="2">
        <v>9</v>
      </c>
      <c r="B19" s="3" t="s">
        <v>33</v>
      </c>
      <c r="C19" s="4" t="s">
        <v>58</v>
      </c>
      <c r="D19" s="5" t="s">
        <v>16</v>
      </c>
      <c r="E19" s="46" t="s">
        <v>25</v>
      </c>
      <c r="F19" s="7">
        <v>1</v>
      </c>
      <c r="G19" s="6"/>
      <c r="H19" s="9"/>
      <c r="I19" s="10">
        <v>0.19</v>
      </c>
      <c r="J19" s="9">
        <f t="shared" si="0"/>
        <v>0</v>
      </c>
      <c r="K19" s="9">
        <f t="shared" si="1"/>
        <v>0</v>
      </c>
      <c r="L19" s="9">
        <f t="shared" si="2"/>
        <v>0</v>
      </c>
      <c r="M19" s="9">
        <f t="shared" si="3"/>
        <v>0</v>
      </c>
      <c r="N19" s="11"/>
      <c r="O19" s="41"/>
    </row>
    <row r="20" spans="1:15" ht="409.6" customHeight="1" x14ac:dyDescent="0.3">
      <c r="A20" s="2">
        <v>10</v>
      </c>
      <c r="B20" s="3" t="s">
        <v>31</v>
      </c>
      <c r="C20" s="4" t="s">
        <v>48</v>
      </c>
      <c r="D20" s="5" t="s">
        <v>16</v>
      </c>
      <c r="E20" s="6" t="s">
        <v>30</v>
      </c>
      <c r="F20" s="7">
        <v>1</v>
      </c>
      <c r="G20" s="25"/>
      <c r="H20" s="9"/>
      <c r="I20" s="10">
        <v>0.19</v>
      </c>
      <c r="J20" s="9">
        <f t="shared" si="0"/>
        <v>0</v>
      </c>
      <c r="K20" s="9">
        <f t="shared" si="1"/>
        <v>0</v>
      </c>
      <c r="L20" s="9">
        <f t="shared" si="2"/>
        <v>0</v>
      </c>
      <c r="M20" s="9">
        <f t="shared" si="3"/>
        <v>0</v>
      </c>
      <c r="N20" s="11"/>
      <c r="O20" s="41"/>
    </row>
    <row r="21" spans="1:15" ht="27.6" x14ac:dyDescent="0.3">
      <c r="A21" s="2">
        <v>11</v>
      </c>
      <c r="B21" s="3" t="s">
        <v>34</v>
      </c>
      <c r="C21" s="4" t="s">
        <v>49</v>
      </c>
      <c r="D21" s="5" t="s">
        <v>16</v>
      </c>
      <c r="E21" s="6" t="s">
        <v>32</v>
      </c>
      <c r="F21" s="7">
        <v>1</v>
      </c>
      <c r="G21" s="25"/>
      <c r="H21" s="9"/>
      <c r="I21" s="10">
        <v>0.19</v>
      </c>
      <c r="J21" s="9">
        <f t="shared" si="0"/>
        <v>0</v>
      </c>
      <c r="K21" s="9">
        <f t="shared" si="1"/>
        <v>0</v>
      </c>
      <c r="L21" s="9">
        <f t="shared" si="2"/>
        <v>0</v>
      </c>
      <c r="M21" s="9">
        <f t="shared" si="3"/>
        <v>0</v>
      </c>
      <c r="N21" s="11"/>
      <c r="O21" s="41"/>
    </row>
    <row r="22" spans="1:15" ht="220.8" x14ac:dyDescent="0.3">
      <c r="A22" s="2">
        <v>12</v>
      </c>
      <c r="B22" s="3" t="s">
        <v>55</v>
      </c>
      <c r="C22" s="4" t="s">
        <v>57</v>
      </c>
      <c r="D22" s="5" t="s">
        <v>16</v>
      </c>
      <c r="E22" s="45" t="s">
        <v>25</v>
      </c>
      <c r="F22" s="7">
        <v>1</v>
      </c>
      <c r="G22" s="25"/>
      <c r="H22" s="9"/>
      <c r="I22" s="10">
        <v>0.19</v>
      </c>
      <c r="J22" s="9">
        <f t="shared" si="0"/>
        <v>0</v>
      </c>
      <c r="K22" s="9">
        <f t="shared" si="1"/>
        <v>0</v>
      </c>
      <c r="L22" s="9">
        <f t="shared" si="2"/>
        <v>0</v>
      </c>
      <c r="M22" s="9">
        <f t="shared" si="3"/>
        <v>0</v>
      </c>
      <c r="N22" s="11"/>
      <c r="O22" s="41"/>
    </row>
    <row r="23" spans="1:15" ht="69" x14ac:dyDescent="0.3">
      <c r="A23" s="2">
        <v>13</v>
      </c>
      <c r="B23" s="3" t="s">
        <v>36</v>
      </c>
      <c r="C23" s="4" t="s">
        <v>41</v>
      </c>
      <c r="D23" s="5" t="s">
        <v>16</v>
      </c>
      <c r="E23" s="6" t="s">
        <v>35</v>
      </c>
      <c r="F23" s="7">
        <v>1</v>
      </c>
      <c r="G23" s="25"/>
      <c r="H23" s="9"/>
      <c r="I23" s="10">
        <v>0.19</v>
      </c>
      <c r="J23" s="9">
        <f t="shared" si="0"/>
        <v>0</v>
      </c>
      <c r="K23" s="9">
        <f t="shared" si="1"/>
        <v>0</v>
      </c>
      <c r="L23" s="9">
        <f t="shared" si="2"/>
        <v>0</v>
      </c>
      <c r="M23" s="9">
        <f t="shared" si="3"/>
        <v>0</v>
      </c>
      <c r="N23" s="11"/>
      <c r="O23" s="41"/>
    </row>
    <row r="24" spans="1:15" ht="373.2" thickBot="1" x14ac:dyDescent="0.35">
      <c r="A24" s="26">
        <v>14</v>
      </c>
      <c r="B24" s="27" t="s">
        <v>37</v>
      </c>
      <c r="C24" s="28" t="s">
        <v>38</v>
      </c>
      <c r="D24" s="29" t="s">
        <v>16</v>
      </c>
      <c r="E24" s="43" t="s">
        <v>37</v>
      </c>
      <c r="F24" s="31">
        <v>1</v>
      </c>
      <c r="G24" s="30"/>
      <c r="H24" s="32"/>
      <c r="I24" s="33">
        <v>0.19</v>
      </c>
      <c r="J24" s="32">
        <f t="shared" ref="J24" si="4">H24*I24</f>
        <v>0</v>
      </c>
      <c r="K24" s="32">
        <f t="shared" ref="K24" si="5">J24*F24</f>
        <v>0</v>
      </c>
      <c r="L24" s="32">
        <f t="shared" ref="L24" si="6">H24*F24</f>
        <v>0</v>
      </c>
      <c r="M24" s="32">
        <f t="shared" ref="M24" si="7">L24+K24</f>
        <v>0</v>
      </c>
      <c r="N24" s="34"/>
      <c r="O24" s="42"/>
    </row>
    <row r="25" spans="1:15" x14ac:dyDescent="0.3">
      <c r="A25" s="49" t="s">
        <v>17</v>
      </c>
      <c r="B25" s="50"/>
      <c r="C25" s="50"/>
      <c r="D25" s="50"/>
      <c r="E25" s="50"/>
      <c r="F25" s="50"/>
      <c r="G25" s="50"/>
      <c r="H25" s="50"/>
      <c r="I25" s="50"/>
      <c r="J25" s="50"/>
      <c r="K25" s="50"/>
      <c r="L25" s="50"/>
      <c r="M25" s="35">
        <f>SUM(M11:M23)</f>
        <v>0</v>
      </c>
    </row>
    <row r="27" spans="1:15" ht="53.25" customHeight="1" x14ac:dyDescent="0.3">
      <c r="A27" s="51" t="s">
        <v>18</v>
      </c>
      <c r="B27" s="52"/>
      <c r="C27" s="52"/>
      <c r="D27" s="52"/>
      <c r="E27" s="52"/>
      <c r="F27" s="52"/>
      <c r="G27" s="52"/>
      <c r="H27" s="52"/>
      <c r="I27" s="52"/>
      <c r="J27" s="52"/>
      <c r="K27" s="52"/>
      <c r="L27" s="52"/>
      <c r="M27" s="52"/>
      <c r="N27" s="52"/>
      <c r="O27" s="52"/>
    </row>
    <row r="32" spans="1:15" x14ac:dyDescent="0.3">
      <c r="A32" s="48" t="s">
        <v>19</v>
      </c>
      <c r="B32" s="48"/>
      <c r="C32" s="36"/>
    </row>
    <row r="33" spans="1:13" ht="29.25" customHeight="1" x14ac:dyDescent="0.3">
      <c r="A33" s="48" t="s">
        <v>20</v>
      </c>
      <c r="B33" s="48"/>
      <c r="C33" s="37"/>
      <c r="M33" s="38">
        <f>M25/1.19</f>
        <v>0</v>
      </c>
    </row>
    <row r="34" spans="1:13" ht="27" customHeight="1" x14ac:dyDescent="0.3">
      <c r="A34" s="48" t="s">
        <v>21</v>
      </c>
      <c r="B34" s="48"/>
      <c r="C34" s="37"/>
    </row>
    <row r="35" spans="1:13" ht="39" customHeight="1" x14ac:dyDescent="0.3">
      <c r="A35" s="48" t="s">
        <v>22</v>
      </c>
      <c r="B35" s="48"/>
      <c r="C35" s="36"/>
    </row>
    <row r="36" spans="1:13" ht="28.5" customHeight="1" x14ac:dyDescent="0.3">
      <c r="A36" s="48" t="s">
        <v>23</v>
      </c>
      <c r="B36" s="48"/>
      <c r="C36" s="36"/>
    </row>
    <row r="39" spans="1:13" hidden="1" x14ac:dyDescent="0.3">
      <c r="A39" s="39">
        <v>0</v>
      </c>
    </row>
    <row r="40" spans="1:13" hidden="1" x14ac:dyDescent="0.3">
      <c r="A40" s="39">
        <v>0.05</v>
      </c>
    </row>
    <row r="41" spans="1:13" hidden="1" x14ac:dyDescent="0.3">
      <c r="A41" s="39">
        <v>0.1</v>
      </c>
    </row>
    <row r="42" spans="1:13" hidden="1" x14ac:dyDescent="0.3">
      <c r="A42" s="39">
        <v>0.19</v>
      </c>
    </row>
  </sheetData>
  <mergeCells count="13">
    <mergeCell ref="A35:B35"/>
    <mergeCell ref="A36:B36"/>
    <mergeCell ref="A6:O6"/>
    <mergeCell ref="A25:L25"/>
    <mergeCell ref="A27:O27"/>
    <mergeCell ref="A32:B32"/>
    <mergeCell ref="A33:B33"/>
    <mergeCell ref="A34:B34"/>
    <mergeCell ref="A5:O5"/>
    <mergeCell ref="A4:O4"/>
    <mergeCell ref="A3:O3"/>
    <mergeCell ref="A2:O2"/>
    <mergeCell ref="A1:O1"/>
  </mergeCells>
  <phoneticPr fontId="4" type="noConversion"/>
  <dataValidations count="1">
    <dataValidation type="list" allowBlank="1" showInputMessage="1" showErrorMessage="1" sqref="I11:I24" xr:uid="{00000000-0002-0000-0000-000000000000}">
      <formula1>$A$39:$A$42</formula1>
    </dataValidation>
  </dataValidations>
  <pageMargins left="0.25" right="0.25" top="0.75" bottom="0.75" header="0.3" footer="0.3"/>
  <pageSetup paperSize="8"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leodilber daza cabrera</cp:lastModifiedBy>
  <cp:lastPrinted>2024-11-02T00:10:07Z</cp:lastPrinted>
  <dcterms:created xsi:type="dcterms:W3CDTF">2022-10-26T15:05:49Z</dcterms:created>
  <dcterms:modified xsi:type="dcterms:W3CDTF">2024-11-25T21:27:02Z</dcterms:modified>
</cp:coreProperties>
</file>