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2\CONVOCATORIA PÚBLICA\EQUIPOS DE COMPUTO Y DISCOS DUROS\ANEXOS MODIFICADOS\"/>
    </mc:Choice>
  </mc:AlternateContent>
  <bookViews>
    <workbookView xWindow="9315" yWindow="495" windowWidth="28800" windowHeight="25965"/>
  </bookViews>
  <sheets>
    <sheet name="ANEXO 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 l="1"/>
  <c r="J22" i="1" l="1"/>
  <c r="J21" i="1"/>
  <c r="J20" i="1"/>
  <c r="J19" i="1"/>
  <c r="J18" i="1"/>
  <c r="J17" i="1"/>
  <c r="J16" i="1"/>
  <c r="J15" i="1"/>
  <c r="J14" i="1"/>
  <c r="J13" i="1"/>
  <c r="J12" i="1"/>
  <c r="J11" i="1"/>
  <c r="J10" i="1"/>
  <c r="J9" i="1"/>
  <c r="K9" i="1" s="1"/>
  <c r="L9" i="1" s="1"/>
  <c r="K19" i="1" l="1"/>
  <c r="L19" i="1" s="1"/>
  <c r="K11" i="1"/>
  <c r="L11" i="1" s="1"/>
  <c r="K15" i="1"/>
  <c r="L15" i="1" s="1"/>
  <c r="K12" i="1"/>
  <c r="L12" i="1" s="1"/>
  <c r="K16" i="1"/>
  <c r="L16" i="1" s="1"/>
  <c r="K20" i="1"/>
  <c r="L20" i="1" s="1"/>
  <c r="K13" i="1"/>
  <c r="L13" i="1" s="1"/>
  <c r="K17" i="1"/>
  <c r="L17" i="1" s="1"/>
  <c r="K21" i="1"/>
  <c r="L21" i="1" s="1"/>
  <c r="K10" i="1"/>
  <c r="L10" i="1" s="1"/>
  <c r="K14" i="1"/>
  <c r="L14" i="1" s="1"/>
  <c r="K18" i="1"/>
  <c r="L18" i="1" s="1"/>
  <c r="K22" i="1"/>
  <c r="L22" i="1" s="1"/>
  <c r="L23" i="1" l="1"/>
</calcChain>
</file>

<file path=xl/sharedStrings.xml><?xml version="1.0" encoding="utf-8"?>
<sst xmlns="http://schemas.openxmlformats.org/spreadsheetml/2006/main" count="80" uniqueCount="61">
  <si>
    <t xml:space="preserve">UNIVERSIDAD TECNOLÓGICA DE PEREIRA </t>
  </si>
  <si>
    <t>COMPRA DE EQUIPOS, PERIFÉRICOS, ACCESORIOS DE CÓMPUTO Y SERVIDORES PARA LAS DIFERENTES DEPENDENCIAS DE LA UNIVERSIDAD TECNOLÓGICA DE PEREIRA</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</si>
  <si>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</si>
  <si>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</si>
  <si>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</si>
  <si>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</si>
  <si>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</si>
  <si>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</si>
  <si>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</si>
  <si>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</si>
  <si>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</si>
  <si>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</si>
  <si>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</si>
  <si>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</si>
  <si>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</si>
  <si>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HP</t>
  </si>
  <si>
    <t>Unidad</t>
  </si>
  <si>
    <t>Equipo De Computo</t>
  </si>
  <si>
    <t>Monitor 24"</t>
  </si>
  <si>
    <t>Monitor Interactivo</t>
  </si>
  <si>
    <t xml:space="preserve"> Monitor inteligente 65".  • Comparte contenido de forma inalámbrica. • Video conferencia HD. 
• Arreglo de micrófonos para extraer la entrada de voz. 
• Comparte registros conferencia con código QR. 
• Cámara con calidad de video HD.  • Pantalla Anti-reflejo 4K HD. 
• Anotar colaborativamente con cualquier canal de entrada. 
• Diseño modular.   • Táctil Tipo de detección Infrarrojo - Modo táctil Dedo / pluma inteligente.   • Incluye Android 7.0 Reconocimiento de infrarrojos.  • Táctil 20 puntos de contacto, Tiempo de respuesta &lt;15ms, Precisión ± 2mm. 
• Dureza de la superficie Vidrio templado con nivel 7 de Mohs Standard.  • Micrófono incorporados. 
• Relación de aspecto 16:09.  • Resolución 4K (3840 x 2160) 
• Relación de contraste (4000:1).  • Tiempo de vida ≥30000 horas 
• Entradas HDMI 2 – 3 x USB2.0 – 1 x USB3.0 – 1 x RJ45 – 1 x VGA – 1 x AUDIO – 1 x RS232. • Salidas 1 x TOUCH – 1 x HDMI – 1 x AUDIO. Incluye 2 lapices. 
</t>
  </si>
  <si>
    <t>NA</t>
  </si>
  <si>
    <t>Impresora HP LaserJet Enterprise M611dn</t>
  </si>
  <si>
    <t>Monocromatica, Hasta 65 ppm Negro; Impresión a doble cara,1Hi-Speed USB2.0;2Hi Speed USB2.0host; Gigabit/ Fast Ethernet 10/100/1000Base-TX; Capacidades de entrada: Bandeja multi uso para 100 hojas, alimentador de entrada para 550 hojas; Hasta 650 hojas Estándar etiqueta soficio,iclo de trabajo (mensual, carta)Hasta 275.000 páginas,Volumen de páginas mensuales recomendado 5000 a 25000. 
Adicionar HP Laser Jet 550-Sheet Paper Tray</t>
  </si>
  <si>
    <t>EPSON</t>
  </si>
  <si>
    <t>Scanner DS-1630 flat bed and ADF</t>
  </si>
  <si>
    <t>Escáner de cama plana A4 con alimentador automático de documentos de 50 hojas, El escáner DS-1630 es ideal para usuarios independientes o grupos de trabajo que buscan acelerar su trabajo diario y aumentar su productividad. La
combinación de una cama plana y ADF de 50 páginas hacen de este producto la solución ideal para prácticamente cualquier situación. Es posible escanear lotes de documentos de dimensiones de hasta 8.5” x 14” con el ADF, o bien escanear identificaciones, pasaportes, libretas, artículos delicados y más, usando la cama plana. El escáner DS-1630 ofrece una velocidad de hasta 25 ppm1, capacidad
dúplex automática, e incluso cuenta con los drivers TWAIN e ISIS® que permiten una integración sencilla con sistemas de administración de documentos ya existentes. Puede utilizar los botones directos para escanear a una PC, Mac® o
servicios de administración de datos como Dropbox® o Google DriveTM. Además, cuenta con herramientas avanzadas como el software Epson Document
Capture Pro y ABBYY® FineReader®.</t>
  </si>
  <si>
    <t>Escaner HP Sender 8500 fn2</t>
  </si>
  <si>
    <t>Escaner HP Sender 8500 fn2
Escaner Plano HP Digital Sender Flow 8500 fn2.</t>
  </si>
  <si>
    <t>Disco duro externo</t>
  </si>
  <si>
    <t>Samsung 2TB T5 Disco de estado sólido portable (Negro) modelo: MU-PA2T0B/AM.</t>
  </si>
  <si>
    <t>Samsung</t>
  </si>
  <si>
    <t>Disco duro</t>
  </si>
  <si>
    <t>Útil para guardar programas y documentos con su capacidad de 480 GB. Resistente a fuertes golpes. Tamaño de 2.5 ".
Interfaz de conexión: SATA III. Apto para PC y Notebook.</t>
  </si>
  <si>
    <t xml:space="preserve">Kingston </t>
  </si>
  <si>
    <t>Cable</t>
  </si>
  <si>
    <t>Cable hdmi 5 metros</t>
  </si>
  <si>
    <t>Lector códigos</t>
  </si>
  <si>
    <t>LECTOR DE CODIGOS HONEYWELL 1950GSR-2USB-N, XENON, IMAGER 1D-2D, INCLUYE CABLE1950GSR-2USB
BASE FLEXIBLE PARA LECTOR DE CODIGOS DE BARRAS HONEYWELL 1900G</t>
  </si>
  <si>
    <t>Honeywell</t>
  </si>
  <si>
    <t>Software</t>
  </si>
  <si>
    <t>Office LTSC Pro Plus 2021 Edu</t>
  </si>
  <si>
    <t>Microsoft</t>
  </si>
  <si>
    <t>Discos Duros</t>
  </si>
  <si>
    <t>Kingston SNV2S/1000G NV2 SSD 1TB PCIe NVMe Gen 4.0 - SNV2S/1000G</t>
  </si>
  <si>
    <t>Kingston</t>
  </si>
  <si>
    <t xml:space="preserve">VALOR TOTAL OFERTA </t>
  </si>
  <si>
    <t>Observaciones:</t>
  </si>
  <si>
    <t>NOMBRE Y NIT  EMPRESA:</t>
  </si>
  <si>
    <t>NOMBRE Y FIRMA REPRESENTANTE LEGAL</t>
  </si>
  <si>
    <t>CÉDULA REPRESENTANTE LEGAL</t>
  </si>
  <si>
    <t>FECHA:</t>
  </si>
  <si>
    <t>ÍTEM</t>
  </si>
  <si>
    <t>CONVOCATORIA PÚBLICA 15 DE 2022</t>
  </si>
  <si>
    <t>Computador portátil</t>
  </si>
  <si>
    <t>Procesador Intel Core i7-1165G7  2.8GHz
Memoria 16GB RAM (1x8GB) DDR4-2400
DD 512 SSD (Sata o M.2)
Pantalla de 14" LCD HD
Puertos HDMI y VGA (Integrado o Adaptador de la misma marca del equipo)
Tarjeta inalámbrica 802.11ac con  Bluetooth 
Puerto 1GB Ethernet
Chasis de Aluminio
Windows 11 Pro OEM
Office LTSC Pro Plus 2021 Edu
Morral
Mouse inalambrico de la misma marca del portatil
Garantía 3 años</t>
  </si>
  <si>
    <t>HP, DELL, Lenovo</t>
  </si>
  <si>
    <t>Small Form 12th Gen IntelÂ® CoreTM i9-12900 (30 MB cache, 16 cores,24 threads, 2.40 GHz to 5.10 GHz Turbo, 65 W), Windows 10 Pro (Windows 11 Prolicense included), English, French, Spanish, 16 GB, 1 x 16 GB, DDR4, 1 TB, M.2, PCIe NVMe, SSD, Class 35, Dell KB216 Wired Keyboard, Spanish, Mouse Dell optico -MS116 (negro), Intel Wi-Fi-6E 2x2 Bluetooth 5.2 Wireless Card with InternalAntenna, Wireless Driver, Intel AX211, Graficos integrados IntelÂ®, Optional HDMI 2.0bVideo Port, 260 W internal power supply unit (PSU), 85% Efficient, 80 Plus Bronze,Calificado con ENERGY STAR, Internal Speaker, EPEAT 2018 Registered (Silver), 3anos de servicio de hardware con servicio en el sitio/en el hogar luego del diagnosticoremoto (Disti SNS). Dell Adapter - DVI-to-VGACloud computing - Office LTSC Professional Plus 2021</t>
  </si>
  <si>
    <t xml:space="preserve">Procesador Intel Core i7-12700 (12cores/25MB/1.6 hasta 4.9GHz)
Chipset Intel Q670
Memoria 16 GB DDR4-3200 (1x16GB)
DD 1T SSD  M.2
1x lector de tarjetas 
Mouse y Teclado USB
2 Ranuras DIMM
8 Puertos USB (Tipo A 2.0 - 3.0 - Tipo C) 
Puertos de video HDMI y DisplayPort
Windows 11 Pro OEM
Office LTSC Pro Plus 2021 Edu.
Garantía 3 años </t>
  </si>
  <si>
    <t>Pantalla 24" Resolución  1920 x 1080 full hd 
Conectores : VGA, DisplayPort, HDMI
Garantía 3 años</t>
  </si>
  <si>
    <t>ANEXO 1 MODIFICADO  - PRESENTACIÓN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</si>
</sst>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2" formatCode="_-&quot;$&quot;\ * #,##0_-;\-&quot;$&quot;\ * #,##0_-;_-&quot;$&quot;\ * &quot;-&quot;_-;_-@_-"/>
  </numFmts>
  <fonts count="15">
    <font>
      <sz val="11"/>
      <color theme="1"/>
      <name val="Calibri"/>
      <family val="2"/>
      <scheme val="minor"/>
    </font>
    <font>
      <sz val="11"/>
      <color theme="1"/>
      <name val="Calibri"/>
      <family val="2"/>
      <scheme val="minor"/>
    </font>
    <font>
      <b/>
      <sz val="10"/>
      <color theme="1"/>
      <name val="Calibri"/>
      <family val="2"/>
      <scheme val="minor"/>
    </font>
    <font>
      <sz val="10"/>
      <color rgb="FF000000"/>
      <name val="Calibri"/>
      <family val="2"/>
    </font>
    <font>
      <sz val="10"/>
      <color theme="1"/>
      <name val="Calibri"/>
      <family val="2"/>
      <scheme val="minor"/>
    </font>
    <font>
      <sz val="11"/>
      <color indexed="8"/>
      <name val="Calibri"/>
      <family val="2"/>
      <charset val="1"/>
    </font>
    <font>
      <b/>
      <sz val="9"/>
      <name val="Arial"/>
      <family val="2"/>
      <charset val="1"/>
    </font>
    <font>
      <sz val="10"/>
      <name val="Calibri"/>
      <family val="2"/>
      <scheme val="minor"/>
    </font>
    <font>
      <b/>
      <sz val="10"/>
      <color rgb="FF000000"/>
      <name val="Calibri"/>
      <family val="2"/>
      <scheme val="minor"/>
    </font>
    <font>
      <sz val="10"/>
      <color rgb="FF000000"/>
      <name val="Calibri"/>
      <family val="2"/>
      <scheme val="minor"/>
    </font>
    <font>
      <b/>
      <sz val="10"/>
      <name val="Calibri"/>
      <family val="2"/>
      <scheme val="minor"/>
    </font>
    <font>
      <b/>
      <i/>
      <sz val="10"/>
      <color rgb="FF000000"/>
      <name val="Calibri"/>
      <family val="2"/>
      <scheme val="minor"/>
    </font>
    <font>
      <sz val="10"/>
      <color theme="0"/>
      <name val="Calibri"/>
      <family val="2"/>
    </font>
    <font>
      <sz val="10"/>
      <color theme="1"/>
      <name val="Calibri (Body)"/>
    </font>
    <font>
      <sz val="10"/>
      <color rgb="FFFF0000"/>
      <name val="Calibri (Body)"/>
    </font>
  </fonts>
  <fills count="5">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0"/>
        <bgColor theme="0"/>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0" fontId="5" fillId="0" borderId="0"/>
  </cellStyleXfs>
  <cellXfs count="46">
    <xf numFmtId="0" fontId="0" fillId="0" borderId="0" xfId="0"/>
    <xf numFmtId="0" fontId="3" fillId="0" borderId="0" xfId="0" applyFont="1" applyAlignment="1"/>
    <xf numFmtId="0" fontId="2" fillId="2" borderId="0" xfId="0" applyFont="1" applyFill="1" applyAlignment="1" applyProtection="1">
      <alignment horizontal="center"/>
      <protection locked="0"/>
    </xf>
    <xf numFmtId="0" fontId="4" fillId="2" borderId="0" xfId="0" applyFont="1" applyFill="1" applyProtection="1">
      <protection locked="0"/>
    </xf>
    <xf numFmtId="0" fontId="4" fillId="2" borderId="0" xfId="0" applyFont="1" applyFill="1" applyAlignment="1" applyProtection="1">
      <alignment horizontal="left"/>
      <protection locked="0"/>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3" fontId="2" fillId="0" borderId="1" xfId="0" applyNumberFormat="1" applyFont="1" applyFill="1" applyBorder="1" applyAlignment="1" applyProtection="1">
      <alignment horizontal="center" vertical="center" wrapText="1"/>
      <protection locked="0"/>
    </xf>
    <xf numFmtId="3" fontId="6" fillId="0" borderId="1" xfId="3" applyNumberFormat="1" applyFont="1" applyFill="1" applyBorder="1" applyAlignment="1" applyProtection="1">
      <alignment horizontal="center" vertical="center" wrapText="1"/>
    </xf>
    <xf numFmtId="3" fontId="6" fillId="0" borderId="1" xfId="3" applyNumberFormat="1" applyFont="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7" fillId="4"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4" fillId="3" borderId="2" xfId="0" applyFont="1" applyFill="1" applyBorder="1" applyAlignment="1" applyProtection="1">
      <alignment horizontal="center" vertical="center" wrapText="1"/>
    </xf>
    <xf numFmtId="3" fontId="4" fillId="0" borderId="1" xfId="0" applyNumberFormat="1" applyFont="1" applyFill="1" applyBorder="1" applyAlignment="1" applyProtection="1">
      <alignment horizontal="center" vertical="center" wrapText="1"/>
      <protection locked="0"/>
    </xf>
    <xf numFmtId="42" fontId="4" fillId="0" borderId="1" xfId="1" applyFont="1" applyFill="1" applyBorder="1" applyAlignment="1" applyProtection="1">
      <alignment horizontal="center" vertical="center" wrapText="1"/>
      <protection locked="0"/>
    </xf>
    <xf numFmtId="9" fontId="4" fillId="0" borderId="1" xfId="2" applyFont="1" applyFill="1" applyBorder="1" applyAlignment="1" applyProtection="1">
      <alignment horizontal="center" vertical="center" wrapText="1"/>
      <protection locked="0"/>
    </xf>
    <xf numFmtId="0" fontId="3" fillId="0" borderId="1" xfId="0" applyFont="1" applyBorder="1" applyAlignment="1"/>
    <xf numFmtId="0" fontId="7" fillId="4" borderId="1" xfId="0" applyFont="1" applyFill="1" applyBorder="1" applyAlignment="1">
      <alignment horizontal="center" vertical="center" wrapText="1"/>
    </xf>
    <xf numFmtId="0" fontId="7" fillId="4" borderId="4"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4" fillId="3" borderId="5"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7" fillId="4" borderId="1" xfId="0" applyFont="1" applyFill="1" applyBorder="1" applyAlignment="1">
      <alignment horizontal="left" vertical="center" wrapText="1"/>
    </xf>
    <xf numFmtId="0" fontId="4" fillId="3" borderId="7" xfId="0" applyFont="1" applyFill="1" applyBorder="1" applyAlignment="1" applyProtection="1">
      <alignment horizontal="center" vertical="center" wrapText="1"/>
    </xf>
    <xf numFmtId="42" fontId="8" fillId="0" borderId="1" xfId="1" applyFont="1" applyBorder="1" applyAlignment="1">
      <alignment vertical="center"/>
    </xf>
    <xf numFmtId="0" fontId="3" fillId="0" borderId="0" xfId="0" applyFont="1" applyAlignment="1">
      <alignment vertical="center"/>
    </xf>
    <xf numFmtId="0" fontId="9" fillId="0" borderId="0" xfId="0" applyFont="1" applyAlignment="1">
      <alignment horizontal="left" wrapText="1"/>
    </xf>
    <xf numFmtId="0" fontId="9" fillId="0" borderId="0" xfId="0" applyFont="1" applyAlignment="1"/>
    <xf numFmtId="0" fontId="9" fillId="0" borderId="0" xfId="0" applyFont="1" applyAlignment="1">
      <alignment horizontal="left"/>
    </xf>
    <xf numFmtId="0" fontId="10" fillId="0" borderId="0" xfId="0" applyFont="1" applyAlignment="1" applyProtection="1">
      <alignment horizontal="left" vertical="center" wrapText="1"/>
      <protection locked="0"/>
    </xf>
    <xf numFmtId="0" fontId="4" fillId="0" borderId="8" xfId="0" applyFont="1" applyBorder="1" applyAlignment="1" applyProtection="1">
      <alignment horizontal="left"/>
      <protection locked="0"/>
    </xf>
    <xf numFmtId="0" fontId="4" fillId="0" borderId="2" xfId="0" applyFont="1" applyBorder="1" applyAlignment="1" applyProtection="1">
      <alignment horizontal="left"/>
      <protection locked="0"/>
    </xf>
    <xf numFmtId="0" fontId="10" fillId="0" borderId="0" xfId="0" applyFont="1" applyAlignment="1" applyProtection="1">
      <alignment horizontal="left" vertical="center"/>
      <protection locked="0"/>
    </xf>
    <xf numFmtId="0" fontId="11" fillId="0" borderId="2" xfId="0" applyFont="1" applyBorder="1" applyAlignment="1" applyProtection="1">
      <alignment horizontal="left" vertical="center" wrapText="1"/>
      <protection locked="0"/>
    </xf>
    <xf numFmtId="0" fontId="9" fillId="0" borderId="0" xfId="0" applyFont="1" applyBorder="1" applyAlignment="1"/>
    <xf numFmtId="9" fontId="12" fillId="0" borderId="0" xfId="2" applyFont="1" applyAlignment="1"/>
    <xf numFmtId="0" fontId="3" fillId="0" borderId="0" xfId="0" applyFont="1" applyAlignment="1">
      <alignment horizontal="left"/>
    </xf>
    <xf numFmtId="0" fontId="7" fillId="0" borderId="3"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4" borderId="3" xfId="0" applyFont="1" applyFill="1" applyBorder="1" applyAlignment="1">
      <alignment horizontal="center" vertical="center" wrapText="1"/>
    </xf>
    <xf numFmtId="0" fontId="8" fillId="0" borderId="1" xfId="0" applyFont="1" applyBorder="1" applyAlignment="1">
      <alignment horizontal="left" vertical="top" wrapText="1"/>
    </xf>
    <xf numFmtId="0" fontId="2" fillId="2" borderId="0" xfId="0" applyFont="1" applyFill="1" applyAlignment="1" applyProtection="1">
      <alignment horizontal="center"/>
      <protection locked="0"/>
    </xf>
    <xf numFmtId="0" fontId="8" fillId="0" borderId="1" xfId="0" applyFont="1" applyBorder="1" applyAlignment="1">
      <alignment horizontal="center" vertical="center"/>
    </xf>
    <xf numFmtId="0" fontId="9" fillId="0" borderId="0" xfId="0" applyFont="1" applyAlignment="1">
      <alignment horizontal="left" wrapText="1"/>
    </xf>
    <xf numFmtId="0" fontId="14" fillId="4" borderId="3" xfId="0" applyFont="1" applyFill="1" applyBorder="1" applyAlignment="1">
      <alignment horizontal="center" vertical="center" wrapText="1"/>
    </xf>
  </cellXfs>
  <cellStyles count="4">
    <cellStyle name="Excel Built-in Normal" xfId="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tabSelected="1" zoomScale="130" zoomScaleNormal="130" workbookViewId="0">
      <selection activeCell="C10" sqref="C10"/>
    </sheetView>
  </sheetViews>
  <sheetFormatPr baseColWidth="10" defaultColWidth="11.42578125" defaultRowHeight="12.75"/>
  <cols>
    <col min="1" max="1" width="4.7109375" style="1" bestFit="1" customWidth="1"/>
    <col min="2" max="2" width="19.140625" style="37" customWidth="1"/>
    <col min="3" max="3" width="63.85546875" style="37" customWidth="1"/>
    <col min="4" max="5" width="9.7109375" style="1" bestFit="1" customWidth="1"/>
    <col min="6" max="6" width="9.140625" style="1" bestFit="1" customWidth="1"/>
    <col min="7" max="7" width="44" style="1" bestFit="1" customWidth="1"/>
    <col min="8" max="8" width="14.42578125" style="1" bestFit="1" customWidth="1"/>
    <col min="9" max="9" width="14" style="1" bestFit="1" customWidth="1"/>
    <col min="10" max="10" width="9.42578125" style="1" bestFit="1" customWidth="1"/>
    <col min="11" max="11" width="14.42578125" style="1" bestFit="1" customWidth="1"/>
    <col min="12" max="12" width="17.85546875" style="1" bestFit="1" customWidth="1"/>
    <col min="13" max="13" width="10.28515625" style="1" bestFit="1" customWidth="1"/>
    <col min="14" max="14" width="9.85546875" style="1" bestFit="1" customWidth="1"/>
    <col min="15" max="16384" width="11.42578125" style="1"/>
  </cols>
  <sheetData>
    <row r="1" spans="1:14">
      <c r="A1" s="42" t="s">
        <v>0</v>
      </c>
      <c r="B1" s="42"/>
      <c r="C1" s="42"/>
      <c r="D1" s="42"/>
      <c r="E1" s="42"/>
      <c r="F1" s="42"/>
      <c r="G1" s="42"/>
      <c r="H1" s="42"/>
      <c r="I1" s="42"/>
      <c r="J1" s="42"/>
      <c r="K1" s="42"/>
      <c r="L1" s="42"/>
      <c r="M1" s="42"/>
      <c r="N1" s="42"/>
    </row>
    <row r="2" spans="1:14">
      <c r="A2" s="42" t="s">
        <v>53</v>
      </c>
      <c r="B2" s="42"/>
      <c r="C2" s="42"/>
      <c r="D2" s="42"/>
      <c r="E2" s="42"/>
      <c r="F2" s="42"/>
      <c r="G2" s="42"/>
      <c r="H2" s="42"/>
      <c r="I2" s="42"/>
      <c r="J2" s="42"/>
      <c r="K2" s="42"/>
      <c r="L2" s="42"/>
      <c r="M2" s="42"/>
      <c r="N2" s="42"/>
    </row>
    <row r="3" spans="1:14" ht="12.75" customHeight="1">
      <c r="A3" s="42" t="s">
        <v>1</v>
      </c>
      <c r="B3" s="42"/>
      <c r="C3" s="42"/>
      <c r="D3" s="42"/>
      <c r="E3" s="42"/>
      <c r="F3" s="42"/>
      <c r="G3" s="42"/>
      <c r="H3" s="42"/>
      <c r="I3" s="42"/>
      <c r="J3" s="42"/>
      <c r="K3" s="42"/>
      <c r="L3" s="42"/>
      <c r="M3" s="42"/>
      <c r="N3" s="42"/>
    </row>
    <row r="4" spans="1:14">
      <c r="A4" s="42" t="s">
        <v>60</v>
      </c>
      <c r="B4" s="42"/>
      <c r="C4" s="42"/>
      <c r="D4" s="42"/>
      <c r="E4" s="42"/>
      <c r="F4" s="42"/>
      <c r="G4" s="42"/>
      <c r="H4" s="42"/>
      <c r="I4" s="42"/>
      <c r="J4" s="42"/>
      <c r="K4" s="42"/>
      <c r="L4" s="42"/>
      <c r="M4" s="42"/>
      <c r="N4" s="42"/>
    </row>
    <row r="5" spans="1:14">
      <c r="A5" s="2"/>
      <c r="B5" s="2"/>
      <c r="C5" s="2"/>
      <c r="D5" s="2"/>
      <c r="E5" s="2"/>
      <c r="F5" s="2"/>
      <c r="G5" s="2"/>
      <c r="H5" s="2"/>
      <c r="I5" s="2"/>
      <c r="J5" s="2"/>
      <c r="K5" s="2"/>
      <c r="L5" s="2"/>
    </row>
    <row r="6" spans="1:14">
      <c r="A6" s="42"/>
      <c r="B6" s="42"/>
      <c r="C6" s="2"/>
      <c r="D6" s="2"/>
      <c r="E6" s="2"/>
      <c r="F6" s="2"/>
      <c r="G6" s="2"/>
      <c r="H6" s="2"/>
      <c r="I6" s="2"/>
      <c r="J6" s="2"/>
      <c r="K6" s="2"/>
      <c r="L6" s="2"/>
    </row>
    <row r="7" spans="1:14">
      <c r="A7" s="3"/>
      <c r="B7" s="4"/>
      <c r="C7" s="4"/>
      <c r="D7" s="3"/>
      <c r="E7" s="3"/>
      <c r="F7" s="3"/>
      <c r="G7" s="3"/>
      <c r="H7" s="3"/>
      <c r="I7" s="3"/>
      <c r="J7" s="3"/>
      <c r="K7" s="3"/>
      <c r="L7" s="3"/>
    </row>
    <row r="8" spans="1:14" ht="60.75" customHeight="1">
      <c r="A8" s="5" t="s">
        <v>52</v>
      </c>
      <c r="B8" s="5" t="s">
        <v>2</v>
      </c>
      <c r="C8" s="5" t="s">
        <v>3</v>
      </c>
      <c r="D8" s="5" t="s">
        <v>4</v>
      </c>
      <c r="E8" s="5" t="s">
        <v>5</v>
      </c>
      <c r="F8" s="6" t="s">
        <v>6</v>
      </c>
      <c r="G8" s="7" t="s">
        <v>7</v>
      </c>
      <c r="H8" s="7" t="s">
        <v>8</v>
      </c>
      <c r="I8" s="7" t="s">
        <v>9</v>
      </c>
      <c r="J8" s="7" t="s">
        <v>10</v>
      </c>
      <c r="K8" s="7" t="s">
        <v>11</v>
      </c>
      <c r="L8" s="8" t="s">
        <v>12</v>
      </c>
      <c r="M8" s="9" t="s">
        <v>13</v>
      </c>
      <c r="N8" s="9" t="s">
        <v>14</v>
      </c>
    </row>
    <row r="9" spans="1:14" ht="184.5" customHeight="1">
      <c r="A9" s="10">
        <v>1</v>
      </c>
      <c r="B9" s="38" t="s">
        <v>54</v>
      </c>
      <c r="C9" s="38" t="s">
        <v>55</v>
      </c>
      <c r="D9" s="45" t="s">
        <v>56</v>
      </c>
      <c r="E9" s="10" t="s">
        <v>16</v>
      </c>
      <c r="F9" s="13">
        <v>16</v>
      </c>
      <c r="G9" s="14"/>
      <c r="H9" s="15"/>
      <c r="I9" s="16"/>
      <c r="J9" s="15">
        <f>H9*I9</f>
        <v>0</v>
      </c>
      <c r="K9" s="15">
        <f>ROUND(H9+J9,0)</f>
        <v>0</v>
      </c>
      <c r="L9" s="15">
        <f>K9*F9</f>
        <v>0</v>
      </c>
      <c r="M9" s="17"/>
      <c r="N9" s="17"/>
    </row>
    <row r="10" spans="1:14" ht="153">
      <c r="A10" s="10">
        <v>2</v>
      </c>
      <c r="B10" s="11" t="s">
        <v>17</v>
      </c>
      <c r="C10" s="39" t="s">
        <v>57</v>
      </c>
      <c r="D10" s="45" t="s">
        <v>56</v>
      </c>
      <c r="E10" s="10" t="s">
        <v>16</v>
      </c>
      <c r="F10" s="13">
        <v>12</v>
      </c>
      <c r="G10" s="14"/>
      <c r="H10" s="15"/>
      <c r="I10" s="16"/>
      <c r="J10" s="15">
        <f t="shared" ref="J10:J22" si="0">H10*I10</f>
        <v>0</v>
      </c>
      <c r="K10" s="15">
        <f t="shared" ref="K10:K22" si="1">ROUND(H10+J10,0)</f>
        <v>0</v>
      </c>
      <c r="L10" s="15">
        <f t="shared" ref="L10:L22" si="2">K10*F10</f>
        <v>0</v>
      </c>
      <c r="M10" s="17"/>
      <c r="N10" s="17"/>
    </row>
    <row r="11" spans="1:14" ht="153">
      <c r="A11" s="10">
        <v>3</v>
      </c>
      <c r="B11" s="11" t="s">
        <v>17</v>
      </c>
      <c r="C11" s="39" t="s">
        <v>58</v>
      </c>
      <c r="D11" s="40" t="s">
        <v>56</v>
      </c>
      <c r="E11" s="10" t="s">
        <v>16</v>
      </c>
      <c r="F11" s="13">
        <v>1</v>
      </c>
      <c r="G11" s="14"/>
      <c r="H11" s="15"/>
      <c r="I11" s="16"/>
      <c r="J11" s="15">
        <f t="shared" si="0"/>
        <v>0</v>
      </c>
      <c r="K11" s="15">
        <f t="shared" si="1"/>
        <v>0</v>
      </c>
      <c r="L11" s="15">
        <f t="shared" si="2"/>
        <v>0</v>
      </c>
      <c r="M11" s="17"/>
      <c r="N11" s="17"/>
    </row>
    <row r="12" spans="1:14" ht="43.5" customHeight="1">
      <c r="A12" s="10">
        <v>4</v>
      </c>
      <c r="B12" s="11" t="s">
        <v>18</v>
      </c>
      <c r="C12" s="39" t="s">
        <v>59</v>
      </c>
      <c r="D12" s="40" t="s">
        <v>56</v>
      </c>
      <c r="E12" s="10" t="s">
        <v>16</v>
      </c>
      <c r="F12" s="13">
        <v>12</v>
      </c>
      <c r="G12" s="14"/>
      <c r="H12" s="15"/>
      <c r="I12" s="16"/>
      <c r="J12" s="15">
        <f t="shared" si="0"/>
        <v>0</v>
      </c>
      <c r="K12" s="15">
        <f t="shared" si="1"/>
        <v>0</v>
      </c>
      <c r="L12" s="15">
        <f t="shared" si="2"/>
        <v>0</v>
      </c>
      <c r="M12" s="17"/>
      <c r="N12" s="17"/>
    </row>
    <row r="13" spans="1:14" ht="204">
      <c r="A13" s="10">
        <v>5</v>
      </c>
      <c r="B13" s="11" t="s">
        <v>19</v>
      </c>
      <c r="C13" s="11" t="s">
        <v>20</v>
      </c>
      <c r="D13" s="12" t="s">
        <v>21</v>
      </c>
      <c r="E13" s="10" t="s">
        <v>16</v>
      </c>
      <c r="F13" s="13">
        <v>1</v>
      </c>
      <c r="G13" s="14"/>
      <c r="H13" s="15"/>
      <c r="I13" s="16"/>
      <c r="J13" s="15">
        <f t="shared" si="0"/>
        <v>0</v>
      </c>
      <c r="K13" s="15">
        <f t="shared" si="1"/>
        <v>0</v>
      </c>
      <c r="L13" s="15">
        <f t="shared" si="2"/>
        <v>0</v>
      </c>
      <c r="M13" s="17"/>
      <c r="N13" s="17"/>
    </row>
    <row r="14" spans="1:14" ht="126.75" customHeight="1">
      <c r="A14" s="10">
        <v>6</v>
      </c>
      <c r="B14" s="11" t="s">
        <v>22</v>
      </c>
      <c r="C14" s="11" t="s">
        <v>23</v>
      </c>
      <c r="D14" s="12" t="s">
        <v>24</v>
      </c>
      <c r="E14" s="10" t="s">
        <v>16</v>
      </c>
      <c r="F14" s="13">
        <v>1</v>
      </c>
      <c r="G14" s="14"/>
      <c r="H14" s="15"/>
      <c r="I14" s="16"/>
      <c r="J14" s="15">
        <f t="shared" si="0"/>
        <v>0</v>
      </c>
      <c r="K14" s="15">
        <f t="shared" si="1"/>
        <v>0</v>
      </c>
      <c r="L14" s="15">
        <f t="shared" si="2"/>
        <v>0</v>
      </c>
      <c r="M14" s="17"/>
      <c r="N14" s="17"/>
    </row>
    <row r="15" spans="1:14" ht="262.5" customHeight="1">
      <c r="A15" s="10">
        <v>7</v>
      </c>
      <c r="B15" s="11" t="s">
        <v>25</v>
      </c>
      <c r="C15" s="11" t="s">
        <v>26</v>
      </c>
      <c r="D15" s="12" t="s">
        <v>24</v>
      </c>
      <c r="E15" s="10" t="s">
        <v>16</v>
      </c>
      <c r="F15" s="13">
        <v>1</v>
      </c>
      <c r="G15" s="14"/>
      <c r="H15" s="15"/>
      <c r="I15" s="16"/>
      <c r="J15" s="15">
        <f t="shared" si="0"/>
        <v>0</v>
      </c>
      <c r="K15" s="15">
        <f t="shared" si="1"/>
        <v>0</v>
      </c>
      <c r="L15" s="15">
        <f t="shared" si="2"/>
        <v>0</v>
      </c>
      <c r="M15" s="17"/>
      <c r="N15" s="17"/>
    </row>
    <row r="16" spans="1:14" ht="57" customHeight="1">
      <c r="A16" s="10">
        <v>8</v>
      </c>
      <c r="B16" s="11" t="s">
        <v>27</v>
      </c>
      <c r="C16" s="11" t="s">
        <v>28</v>
      </c>
      <c r="D16" s="12" t="s">
        <v>15</v>
      </c>
      <c r="E16" s="10" t="s">
        <v>16</v>
      </c>
      <c r="F16" s="13">
        <v>1</v>
      </c>
      <c r="G16" s="14"/>
      <c r="H16" s="15"/>
      <c r="I16" s="16"/>
      <c r="J16" s="15">
        <f t="shared" si="0"/>
        <v>0</v>
      </c>
      <c r="K16" s="15">
        <f t="shared" si="1"/>
        <v>0</v>
      </c>
      <c r="L16" s="15">
        <f t="shared" si="2"/>
        <v>0</v>
      </c>
      <c r="M16" s="17"/>
      <c r="N16" s="17"/>
    </row>
    <row r="17" spans="1:14" ht="74.25" customHeight="1">
      <c r="A17" s="10">
        <v>9</v>
      </c>
      <c r="B17" s="11" t="s">
        <v>29</v>
      </c>
      <c r="C17" s="11" t="s">
        <v>30</v>
      </c>
      <c r="D17" s="12" t="s">
        <v>31</v>
      </c>
      <c r="E17" s="10" t="s">
        <v>16</v>
      </c>
      <c r="F17" s="13">
        <v>1</v>
      </c>
      <c r="G17" s="18"/>
      <c r="H17" s="15"/>
      <c r="I17" s="16"/>
      <c r="J17" s="15">
        <f t="shared" si="0"/>
        <v>0</v>
      </c>
      <c r="K17" s="15">
        <f t="shared" si="1"/>
        <v>0</v>
      </c>
      <c r="L17" s="15">
        <f t="shared" si="2"/>
        <v>0</v>
      </c>
      <c r="M17" s="17"/>
      <c r="N17" s="17"/>
    </row>
    <row r="18" spans="1:14" ht="74.25" customHeight="1">
      <c r="A18" s="10">
        <v>10</v>
      </c>
      <c r="B18" s="19" t="s">
        <v>32</v>
      </c>
      <c r="C18" s="19" t="s">
        <v>33</v>
      </c>
      <c r="D18" s="20" t="s">
        <v>34</v>
      </c>
      <c r="E18" s="10" t="s">
        <v>16</v>
      </c>
      <c r="F18" s="13">
        <v>33</v>
      </c>
      <c r="G18" s="18"/>
      <c r="H18" s="15"/>
      <c r="I18" s="16"/>
      <c r="J18" s="15">
        <f t="shared" si="0"/>
        <v>0</v>
      </c>
      <c r="K18" s="15">
        <f t="shared" si="1"/>
        <v>0</v>
      </c>
      <c r="L18" s="15">
        <f t="shared" si="2"/>
        <v>0</v>
      </c>
      <c r="M18" s="17"/>
      <c r="N18" s="17"/>
    </row>
    <row r="19" spans="1:14" ht="41.25" customHeight="1">
      <c r="A19" s="10">
        <v>11</v>
      </c>
      <c r="B19" s="11" t="s">
        <v>35</v>
      </c>
      <c r="C19" s="11" t="s">
        <v>36</v>
      </c>
      <c r="D19" s="12" t="s">
        <v>21</v>
      </c>
      <c r="E19" s="10" t="s">
        <v>16</v>
      </c>
      <c r="F19" s="13">
        <v>10</v>
      </c>
      <c r="G19" s="18"/>
      <c r="H19" s="15"/>
      <c r="I19" s="16"/>
      <c r="J19" s="15">
        <f t="shared" si="0"/>
        <v>0</v>
      </c>
      <c r="K19" s="15">
        <f t="shared" si="1"/>
        <v>0</v>
      </c>
      <c r="L19" s="15">
        <f t="shared" si="2"/>
        <v>0</v>
      </c>
      <c r="M19" s="17"/>
      <c r="N19" s="17"/>
    </row>
    <row r="20" spans="1:14" ht="48.75" customHeight="1">
      <c r="A20" s="10">
        <v>12</v>
      </c>
      <c r="B20" s="11" t="s">
        <v>37</v>
      </c>
      <c r="C20" s="11" t="s">
        <v>38</v>
      </c>
      <c r="D20" s="12" t="s">
        <v>39</v>
      </c>
      <c r="E20" s="10" t="s">
        <v>16</v>
      </c>
      <c r="F20" s="13">
        <v>7</v>
      </c>
      <c r="G20" s="18"/>
      <c r="H20" s="15"/>
      <c r="I20" s="16"/>
      <c r="J20" s="15">
        <f t="shared" si="0"/>
        <v>0</v>
      </c>
      <c r="K20" s="15">
        <f t="shared" si="1"/>
        <v>0</v>
      </c>
      <c r="L20" s="15">
        <f t="shared" si="2"/>
        <v>0</v>
      </c>
      <c r="M20" s="17"/>
      <c r="N20" s="17"/>
    </row>
    <row r="21" spans="1:14" ht="27" customHeight="1">
      <c r="A21" s="10">
        <v>13</v>
      </c>
      <c r="B21" s="19" t="s">
        <v>40</v>
      </c>
      <c r="C21" s="19" t="s">
        <v>41</v>
      </c>
      <c r="D21" s="20" t="s">
        <v>42</v>
      </c>
      <c r="E21" s="21" t="s">
        <v>16</v>
      </c>
      <c r="F21" s="22">
        <v>1</v>
      </c>
      <c r="G21" s="18"/>
      <c r="H21" s="15"/>
      <c r="I21" s="16"/>
      <c r="J21" s="15">
        <f t="shared" si="0"/>
        <v>0</v>
      </c>
      <c r="K21" s="15">
        <f t="shared" si="1"/>
        <v>0</v>
      </c>
      <c r="L21" s="15">
        <f t="shared" si="2"/>
        <v>0</v>
      </c>
      <c r="M21" s="17"/>
      <c r="N21" s="17"/>
    </row>
    <row r="22" spans="1:14" ht="28.5" customHeight="1">
      <c r="A22" s="10">
        <v>14</v>
      </c>
      <c r="B22" s="23" t="s">
        <v>43</v>
      </c>
      <c r="C22" s="23" t="s">
        <v>44</v>
      </c>
      <c r="D22" s="18" t="s">
        <v>45</v>
      </c>
      <c r="E22" s="10" t="s">
        <v>16</v>
      </c>
      <c r="F22" s="24">
        <f>109+549+2</f>
        <v>660</v>
      </c>
      <c r="G22" s="18"/>
      <c r="H22" s="15"/>
      <c r="I22" s="16"/>
      <c r="J22" s="15">
        <f t="shared" si="0"/>
        <v>0</v>
      </c>
      <c r="K22" s="15">
        <f t="shared" si="1"/>
        <v>0</v>
      </c>
      <c r="L22" s="15">
        <f t="shared" si="2"/>
        <v>0</v>
      </c>
      <c r="M22" s="17"/>
      <c r="N22" s="17"/>
    </row>
    <row r="23" spans="1:14" s="26" customFormat="1" ht="27.75" customHeight="1">
      <c r="A23" s="43" t="s">
        <v>46</v>
      </c>
      <c r="B23" s="43"/>
      <c r="C23" s="43"/>
      <c r="D23" s="43"/>
      <c r="E23" s="43"/>
      <c r="F23" s="43"/>
      <c r="G23" s="43"/>
      <c r="H23" s="43"/>
      <c r="I23" s="43"/>
      <c r="J23" s="43"/>
      <c r="K23" s="43"/>
      <c r="L23" s="25">
        <f>SUM(L9:L22)</f>
        <v>0</v>
      </c>
    </row>
    <row r="24" spans="1:14">
      <c r="A24" s="44"/>
      <c r="B24" s="44"/>
      <c r="C24" s="44"/>
      <c r="D24" s="44"/>
      <c r="E24" s="44"/>
      <c r="F24" s="44"/>
      <c r="G24" s="44"/>
      <c r="H24" s="44"/>
      <c r="I24" s="44"/>
      <c r="J24" s="44"/>
      <c r="K24" s="44"/>
      <c r="L24" s="44"/>
    </row>
    <row r="25" spans="1:14" ht="48" customHeight="1">
      <c r="A25" s="41" t="s">
        <v>47</v>
      </c>
      <c r="B25" s="41"/>
      <c r="C25" s="41"/>
      <c r="D25" s="41"/>
      <c r="E25" s="41"/>
      <c r="F25" s="41"/>
      <c r="G25" s="41"/>
      <c r="H25" s="41"/>
      <c r="I25" s="41"/>
      <c r="J25" s="41"/>
      <c r="K25" s="41"/>
      <c r="L25" s="41"/>
    </row>
    <row r="26" spans="1:14">
      <c r="A26" s="27"/>
      <c r="B26" s="27"/>
      <c r="C26" s="27"/>
      <c r="D26" s="27"/>
      <c r="E26" s="27"/>
      <c r="F26" s="27"/>
      <c r="G26" s="27"/>
      <c r="H26" s="27"/>
      <c r="I26" s="27"/>
      <c r="J26" s="27"/>
      <c r="K26" s="27"/>
      <c r="L26" s="27"/>
    </row>
    <row r="27" spans="1:14">
      <c r="A27" s="27"/>
      <c r="B27" s="27"/>
      <c r="C27" s="27"/>
      <c r="D27" s="27"/>
      <c r="E27" s="27"/>
      <c r="F27" s="27"/>
      <c r="G27" s="27"/>
      <c r="H27" s="27"/>
      <c r="I27" s="27"/>
      <c r="J27" s="28"/>
      <c r="K27" s="28"/>
      <c r="L27" s="28"/>
    </row>
    <row r="28" spans="1:14">
      <c r="A28" s="28"/>
      <c r="B28" s="29"/>
      <c r="C28" s="29"/>
      <c r="D28" s="28"/>
      <c r="E28" s="28"/>
      <c r="F28" s="28"/>
      <c r="G28" s="28"/>
      <c r="H28" s="28"/>
      <c r="I28" s="28"/>
      <c r="J28" s="28"/>
      <c r="K28" s="28"/>
      <c r="L28" s="28"/>
    </row>
    <row r="29" spans="1:14">
      <c r="A29" s="28"/>
      <c r="B29" s="29"/>
      <c r="C29" s="29"/>
      <c r="D29" s="28"/>
      <c r="E29" s="28"/>
      <c r="F29" s="28"/>
      <c r="G29" s="28"/>
      <c r="H29" s="28"/>
      <c r="I29" s="28"/>
      <c r="J29" s="28"/>
      <c r="K29" s="28"/>
      <c r="L29" s="28"/>
    </row>
    <row r="30" spans="1:14" ht="25.5" customHeight="1">
      <c r="A30" s="28"/>
      <c r="B30" s="30" t="s">
        <v>48</v>
      </c>
      <c r="C30" s="31"/>
      <c r="D30" s="28"/>
      <c r="E30" s="28"/>
      <c r="F30" s="28"/>
      <c r="G30" s="28"/>
      <c r="H30" s="28"/>
      <c r="I30" s="28"/>
      <c r="J30" s="28"/>
      <c r="K30" s="28"/>
      <c r="L30" s="28"/>
    </row>
    <row r="31" spans="1:14" ht="30" customHeight="1">
      <c r="A31" s="28"/>
      <c r="B31" s="30" t="s">
        <v>49</v>
      </c>
      <c r="C31" s="32"/>
      <c r="D31" s="28"/>
      <c r="E31" s="28"/>
      <c r="F31" s="28"/>
      <c r="G31" s="28"/>
      <c r="H31" s="28"/>
      <c r="I31" s="28"/>
      <c r="J31" s="28"/>
      <c r="K31" s="28"/>
      <c r="L31" s="28"/>
    </row>
    <row r="32" spans="1:14" ht="31.5" customHeight="1">
      <c r="A32" s="28"/>
      <c r="B32" s="30" t="s">
        <v>50</v>
      </c>
      <c r="C32" s="32"/>
      <c r="D32" s="28"/>
      <c r="E32" s="28"/>
      <c r="F32" s="28"/>
      <c r="G32" s="28"/>
      <c r="H32" s="28"/>
      <c r="I32" s="28"/>
      <c r="J32" s="28"/>
      <c r="K32" s="28"/>
      <c r="L32" s="28"/>
    </row>
    <row r="33" spans="1:12" ht="32.25" customHeight="1">
      <c r="A33" s="28"/>
      <c r="B33" s="33" t="s">
        <v>51</v>
      </c>
      <c r="C33" s="34"/>
      <c r="D33" s="28"/>
      <c r="E33" s="28"/>
      <c r="F33" s="28"/>
      <c r="G33" s="28"/>
      <c r="H33" s="28"/>
      <c r="I33" s="28"/>
      <c r="J33" s="35"/>
      <c r="K33" s="28"/>
      <c r="L33" s="28"/>
    </row>
    <row r="34" spans="1:12">
      <c r="A34" s="28"/>
      <c r="B34" s="4"/>
      <c r="C34" s="4"/>
      <c r="D34" s="28"/>
      <c r="E34" s="28"/>
      <c r="F34" s="28"/>
      <c r="G34" s="28"/>
      <c r="H34" s="28"/>
      <c r="I34" s="28"/>
      <c r="J34" s="35"/>
      <c r="K34" s="28"/>
      <c r="L34" s="28"/>
    </row>
    <row r="43" spans="1:12">
      <c r="A43" s="36">
        <v>0</v>
      </c>
    </row>
    <row r="44" spans="1:12">
      <c r="A44" s="36">
        <v>0.05</v>
      </c>
    </row>
    <row r="45" spans="1:12">
      <c r="A45" s="36">
        <v>0.1</v>
      </c>
    </row>
    <row r="46" spans="1:12">
      <c r="A46" s="36">
        <v>0.19</v>
      </c>
    </row>
  </sheetData>
  <mergeCells count="8">
    <mergeCell ref="A25:L25"/>
    <mergeCell ref="A6:B6"/>
    <mergeCell ref="A23:K23"/>
    <mergeCell ref="A24:L24"/>
    <mergeCell ref="A1:N1"/>
    <mergeCell ref="A2:N2"/>
    <mergeCell ref="A3:N3"/>
    <mergeCell ref="A4:N4"/>
  </mergeCells>
  <dataValidations count="1">
    <dataValidation type="list" allowBlank="1" showInputMessage="1" showErrorMessage="1" sqref="I9:I22">
      <formula1>$A$43:$A$46</formula1>
    </dataValidation>
  </dataValidations>
  <pageMargins left="0.7" right="0.7" top="0.75" bottom="0.75" header="0.3" footer="0.3"/>
  <ignoredErrors>
    <ignoredError sqref="J9:L9 J10:J16 J17:J22 L10:L16 L17:L2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2022-11-10T20:04:45Z</dcterms:created>
  <dcterms:modified xsi:type="dcterms:W3CDTF">2022-11-21T16:13:08Z</dcterms:modified>
</cp:coreProperties>
</file>