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 UTP\Desktop\COMPRAS 2022\CONVOCATORIA PÚBLICA\C.P 08 - KITS\"/>
    </mc:Choice>
  </mc:AlternateContent>
  <bookViews>
    <workbookView xWindow="0" yWindow="0" windowWidth="26835" windowHeight="11685"/>
  </bookViews>
  <sheets>
    <sheet name="Hoj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4" i="1" l="1"/>
  <c r="G10" i="1"/>
  <c r="I10" i="1"/>
  <c r="J10" i="1" s="1"/>
  <c r="G11" i="1"/>
  <c r="I11" i="1"/>
  <c r="J11" i="1"/>
  <c r="G12" i="1"/>
  <c r="I12" i="1"/>
  <c r="J12" i="1" s="1"/>
  <c r="G13" i="1"/>
  <c r="I13" i="1"/>
  <c r="J13" i="1"/>
  <c r="I9" i="1"/>
  <c r="J9" i="1" s="1"/>
  <c r="G9" i="1"/>
</calcChain>
</file>

<file path=xl/sharedStrings.xml><?xml version="1.0" encoding="utf-8"?>
<sst xmlns="http://schemas.openxmlformats.org/spreadsheetml/2006/main" count="30" uniqueCount="30">
  <si>
    <t xml:space="preserve">UNIVERSIDAD TECNOLOGICA  DE PEREIRA </t>
  </si>
  <si>
    <t>ANEXO 1 - ESPECIFICACIONES TÉCNICAS MÍNIMAS Y FORMATO PARA PRESENTACIÓN DE OFERTA</t>
  </si>
  <si>
    <t>SUBÍTEM</t>
  </si>
  <si>
    <t xml:space="preserve">NOMBRE ELEMENTO </t>
  </si>
  <si>
    <t xml:space="preserve">ESPECIFICACION </t>
  </si>
  <si>
    <t>CANTIDAD TOTAL</t>
  </si>
  <si>
    <t xml:space="preserve">VALOR UNITARIO 
SIN IVA
</t>
  </si>
  <si>
    <t xml:space="preserve">VALOR TOTAL 
SIN IVA
</t>
  </si>
  <si>
    <r>
      <t xml:space="preserve">PORCENTAJE IVA 
</t>
    </r>
    <r>
      <rPr>
        <b/>
        <sz val="11"/>
        <rFont val="Arial"/>
        <family val="2"/>
      </rPr>
      <t>( % )</t>
    </r>
  </si>
  <si>
    <t>VALOR  UNITARIO CON IVA</t>
  </si>
  <si>
    <t xml:space="preserve">VALOR TOTAL CON IVA INCLUIDO 
</t>
  </si>
  <si>
    <t>TIEMPO DE ENTREGA (DIAS CALENDARIO)</t>
  </si>
  <si>
    <t>CONVOCATORIA PÚBLICA No. 08 de 2022 
COMPRA DE KITS EN EL MARCO DEL CONTRATO INTERADMINISTRATIVO 9962021 SUSCRITO ENTRE LA UNIVERSIDAD Y LA AGENCIA DE DESARROLLO RURAL CON CÓDIGO DE PROYECTO 511-23-123-79</t>
  </si>
  <si>
    <t>ÍTEM 1 - KITS PROYECTO 511-23-123-79</t>
  </si>
  <si>
    <t>Termo Impreso Uv</t>
  </si>
  <si>
    <t xml:space="preserve">Morral Con Bordados </t>
  </si>
  <si>
    <t>Libreta</t>
  </si>
  <si>
    <t>Cartilla</t>
  </si>
  <si>
    <t xml:space="preserve">Memoria Usb </t>
  </si>
  <si>
    <t>TOTAL OFERTA KITS</t>
  </si>
  <si>
    <t>NOMBRE Y NIT  EMPRESA:</t>
  </si>
  <si>
    <t>NOMBRE Y FIRMA REPRESENTANTE LEGAL</t>
  </si>
  <si>
    <t>CÉDULA REPRESENTANTE LEGAL</t>
  </si>
  <si>
    <t>FECHA:</t>
  </si>
  <si>
    <t>DESCRIPCIÓN  Y ESPECIFICACIONES OFERTADAS</t>
  </si>
  <si>
    <r>
      <t xml:space="preserve">Morral fabricado en lona HTR 600. Medidas aproximadamente 40x30x 14.Compartimento principal con doble cierre. Compartimento secundario con doble cierre. Bolsillo enfrente, bolsillos laterales en malla (Para termo), cargaderas impermeables, acolchado en la parte trasera. </t>
    </r>
    <r>
      <rPr>
        <b/>
        <sz val="11"/>
        <color theme="1"/>
        <rFont val="Calibri"/>
        <family val="2"/>
        <scheme val="minor"/>
      </rPr>
      <t xml:space="preserve">Se debe cumplir con el diseño y bordados solicitados y publicados. </t>
    </r>
  </si>
  <si>
    <r>
      <t xml:space="preserve">Memoria USB, tipo tarjeta de crédito personalizada en uv, capacidad 32gb, material plástico, alta velocidad, medida aproximada 8.5x5.4x0.3 cms. </t>
    </r>
    <r>
      <rPr>
        <b/>
        <sz val="11"/>
        <color theme="1"/>
        <rFont val="Calibri"/>
        <family val="2"/>
        <scheme val="minor"/>
      </rPr>
      <t xml:space="preserve">Marcadas con logo. </t>
    </r>
  </si>
  <si>
    <t xml:space="preserve">Tamaño media carta cerrado, 100 paginas internas en bond 75 gr impresas a 1 tinta, portada y contraportada en propalcote 300 gr 4x1 tintas, acabado argollado espiral en lomo izquierdo. </t>
  </si>
  <si>
    <r>
      <t xml:space="preserve"> Botilito en PVC atóxico con tapa en ABS super resistente, con empaqueindividual. Personalizado en uv, medida aproximada 22 cm x 6.5 cm diametro, capacidad 610 ml. </t>
    </r>
    <r>
      <rPr>
        <b/>
        <sz val="11"/>
        <color theme="1"/>
        <rFont val="Calibri"/>
        <family val="2"/>
        <scheme val="minor"/>
      </rPr>
      <t>Segun diseño publicado.</t>
    </r>
  </si>
  <si>
    <r>
      <rPr>
        <b/>
        <sz val="11"/>
        <color theme="1"/>
        <rFont val="Calibri"/>
        <family val="2"/>
        <scheme val="minor"/>
      </rPr>
      <t xml:space="preserve">Tamaño: </t>
    </r>
    <r>
      <rPr>
        <sz val="11"/>
        <color theme="1"/>
        <rFont val="Calibri"/>
        <family val="2"/>
        <scheme val="minor"/>
      </rPr>
      <t xml:space="preserve">media carta (cerrado) 13,97cm x 21,59 cm
</t>
    </r>
    <r>
      <rPr>
        <b/>
        <sz val="11"/>
        <color theme="1"/>
        <rFont val="Calibri"/>
        <family val="2"/>
        <scheme val="minor"/>
      </rPr>
      <t>Cantidad de páginas:</t>
    </r>
    <r>
      <rPr>
        <sz val="11"/>
        <color theme="1"/>
        <rFont val="Calibri"/>
        <family val="2"/>
        <scheme val="minor"/>
      </rPr>
      <t xml:space="preserve"> 32 (incluye portada y contraportada) 
</t>
    </r>
    <r>
      <rPr>
        <b/>
        <sz val="11"/>
        <color theme="1"/>
        <rFont val="Calibri"/>
        <family val="2"/>
        <scheme val="minor"/>
      </rPr>
      <t>Papel:</t>
    </r>
    <r>
      <rPr>
        <sz val="11"/>
        <color theme="1"/>
        <rFont val="Calibri"/>
        <family val="2"/>
        <scheme val="minor"/>
      </rPr>
      <t xml:space="preserve"> Portada y contraportada: Propalcote 300 gramos
Páginas internas en papel Bond de 150 gramos
</t>
    </r>
    <r>
      <rPr>
        <b/>
        <sz val="11"/>
        <color theme="1"/>
        <rFont val="Calibri"/>
        <family val="2"/>
        <scheme val="minor"/>
      </rPr>
      <t>Impresión:</t>
    </r>
    <r>
      <rPr>
        <sz val="11"/>
        <color theme="1"/>
        <rFont val="Calibri"/>
        <family val="2"/>
        <scheme val="minor"/>
      </rPr>
      <t xml:space="preserve"> Portada y contraportada: Tintas 4x4
</t>
    </r>
    <r>
      <rPr>
        <b/>
        <sz val="11"/>
        <color theme="1"/>
        <rFont val="Calibri"/>
        <family val="2"/>
        <scheme val="minor"/>
      </rPr>
      <t>Páginas internas impresión:</t>
    </r>
    <r>
      <rPr>
        <sz val="11"/>
        <color theme="1"/>
        <rFont val="Calibri"/>
        <family val="2"/>
        <scheme val="minor"/>
      </rPr>
      <t xml:space="preserve"> 4x4 tintas
</t>
    </r>
    <r>
      <rPr>
        <b/>
        <sz val="11"/>
        <color theme="1"/>
        <rFont val="Calibri"/>
        <family val="2"/>
        <scheme val="minor"/>
      </rPr>
      <t xml:space="preserve">Acabado: </t>
    </r>
    <r>
      <rPr>
        <sz val="11"/>
        <color theme="1"/>
        <rFont val="Calibri"/>
        <family val="2"/>
        <scheme val="minor"/>
      </rPr>
      <t>Cosido al lomo con gancho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</si>
</sst>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0_-;\-* #,##0_-;_-* &quot;-&quot;_-;_-@_-"/>
    <numFmt numFmtId="44" formatCode="_-&quot;$&quot;\ * #,##0.00_-;\-&quot;$&quot;\ * #,##0.00_-;_-&quot;$&quot;\ * &quot;-&quot;??_-;_-@_-"/>
    <numFmt numFmtId="43" formatCode="_-* #,##0.00_-;\-* #,##0.00_-;_-* &quot;-&quot;??_-;_-@_-"/>
    <numFmt numFmtId="164" formatCode="_-* #,##0_-;\-* #,##0_-;_-* &quot;-&quot;??_-;_-@_-"/>
  </numFmts>
  <fonts count="11"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0"/>
      <color theme="1"/>
      <name val="Calibri"/>
      <family val="2"/>
    </font>
    <font>
      <sz val="10"/>
      <color rgb="FF000000"/>
      <name val="Calibri"/>
      <family val="2"/>
    </font>
    <font>
      <b/>
      <sz val="8"/>
      <name val="Calibri"/>
      <family val="2"/>
    </font>
    <font>
      <sz val="11"/>
      <color rgb="FF000000"/>
      <name val="Calibri"/>
      <family val="2"/>
    </font>
    <font>
      <b/>
      <sz val="11"/>
      <name val="Arial"/>
      <family val="2"/>
    </font>
    <font>
      <b/>
      <sz val="10"/>
      <name val="Calibri"/>
      <family val="2"/>
      <scheme val="minor"/>
    </font>
    <font>
      <sz val="10"/>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0.14999847407452621"/>
        <bgColor rgb="FF000000"/>
      </patternFill>
    </fill>
    <fill>
      <patternFill patternType="solid">
        <fgColor theme="0" tint="-0.14999847407452621"/>
        <bgColor rgb="FFD9EAD3"/>
      </patternFill>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1" fontId="7" fillId="0" borderId="0" applyFont="0" applyFill="0" applyBorder="0" applyAlignment="0" applyProtection="0"/>
    <xf numFmtId="0" fontId="7" fillId="0" borderId="0"/>
  </cellStyleXfs>
  <cellXfs count="28">
    <xf numFmtId="0" fontId="0" fillId="0" borderId="0" xfId="0"/>
    <xf numFmtId="0" fontId="5" fillId="0" borderId="0" xfId="0" applyFont="1" applyAlignment="1">
      <alignment horizontal="left" vertical="top"/>
    </xf>
    <xf numFmtId="0" fontId="0" fillId="0" borderId="0" xfId="0" applyAlignment="1">
      <alignment wrapText="1"/>
    </xf>
    <xf numFmtId="44" fontId="2" fillId="0" borderId="0" xfId="2" applyNumberFormat="1" applyFont="1" applyFill="1" applyBorder="1" applyAlignment="1">
      <alignment horizontal="center" vertical="center" wrapText="1"/>
    </xf>
    <xf numFmtId="44" fontId="2" fillId="0" borderId="0" xfId="3" applyNumberFormat="1" applyFont="1" applyFill="1" applyBorder="1" applyAlignment="1">
      <alignment horizontal="center" vertical="center" wrapText="1"/>
    </xf>
    <xf numFmtId="44" fontId="2" fillId="0" borderId="0" xfId="0" applyNumberFormat="1" applyFont="1" applyFill="1" applyBorder="1" applyAlignment="1">
      <alignment horizontal="center" vertical="center" wrapText="1"/>
    </xf>
    <xf numFmtId="3" fontId="6" fillId="3" borderId="1" xfId="3" applyNumberFormat="1" applyFont="1" applyFill="1" applyBorder="1" applyAlignment="1" applyProtection="1">
      <alignment horizontal="center" vertical="center" wrapText="1"/>
    </xf>
    <xf numFmtId="0" fontId="6" fillId="4" borderId="1" xfId="0" applyFont="1" applyFill="1" applyBorder="1" applyAlignment="1">
      <alignment horizontal="center" vertical="center" wrapText="1"/>
    </xf>
    <xf numFmtId="3" fontId="6" fillId="3" borderId="1" xfId="0" applyNumberFormat="1" applyFont="1" applyFill="1" applyBorder="1" applyAlignment="1">
      <alignment horizontal="center" vertical="center" wrapText="1"/>
    </xf>
    <xf numFmtId="41" fontId="6" fillId="5" borderId="1" xfId="4" applyFont="1" applyFill="1" applyBorder="1" applyAlignment="1" applyProtection="1">
      <alignment horizontal="center" vertical="center" wrapText="1"/>
      <protection locked="0"/>
    </xf>
    <xf numFmtId="3" fontId="6" fillId="5" borderId="1" xfId="5" applyNumberFormat="1" applyFont="1" applyFill="1" applyBorder="1" applyAlignment="1" applyProtection="1">
      <alignment horizontal="center" vertical="center" wrapText="1"/>
      <protection locked="0"/>
    </xf>
    <xf numFmtId="0" fontId="0" fillId="0" borderId="1" xfId="0" applyBorder="1" applyAlignment="1">
      <alignment horizontal="center" vertical="center" wrapText="1"/>
    </xf>
    <xf numFmtId="0" fontId="0" fillId="0" borderId="1" xfId="0" applyBorder="1"/>
    <xf numFmtId="9" fontId="3" fillId="0" borderId="0" xfId="3" applyFont="1"/>
    <xf numFmtId="9" fontId="0" fillId="0" borderId="1" xfId="3" applyFont="1" applyBorder="1" applyAlignment="1">
      <alignment horizontal="center" vertical="center"/>
    </xf>
    <xf numFmtId="0" fontId="0" fillId="0" borderId="1" xfId="0" applyBorder="1" applyAlignment="1">
      <alignment horizontal="center" vertical="center"/>
    </xf>
    <xf numFmtId="0" fontId="2" fillId="0" borderId="1" xfId="0" applyFont="1" applyBorder="1" applyAlignment="1">
      <alignment horizontal="center"/>
    </xf>
    <xf numFmtId="0" fontId="0" fillId="0" borderId="1" xfId="0" applyBorder="1" applyAlignment="1">
      <alignment horizontal="left" vertical="center" wrapText="1"/>
    </xf>
    <xf numFmtId="164" fontId="0" fillId="0" borderId="1" xfId="1" applyNumberFormat="1" applyFont="1" applyBorder="1" applyAlignment="1">
      <alignment horizontal="center" vertical="center" wrapText="1"/>
    </xf>
    <xf numFmtId="0" fontId="0" fillId="0" borderId="1" xfId="0" applyBorder="1" applyAlignment="1">
      <alignment vertical="center"/>
    </xf>
    <xf numFmtId="0" fontId="2" fillId="0" borderId="1" xfId="0" applyFont="1" applyBorder="1" applyAlignment="1">
      <alignment horizontal="center"/>
    </xf>
    <xf numFmtId="0" fontId="10" fillId="0" borderId="2" xfId="0" applyFont="1" applyBorder="1" applyAlignment="1" applyProtection="1">
      <alignment horizontal="center"/>
      <protection locked="0"/>
    </xf>
    <xf numFmtId="0" fontId="9" fillId="0" borderId="0" xfId="0" applyFont="1" applyAlignment="1" applyProtection="1">
      <alignment horizontal="left" vertical="center" wrapText="1"/>
      <protection locked="0"/>
    </xf>
    <xf numFmtId="0" fontId="9" fillId="0" borderId="0" xfId="0" applyFont="1" applyAlignment="1" applyProtection="1">
      <alignment horizontal="left" vertical="center"/>
      <protection locked="0"/>
    </xf>
    <xf numFmtId="0" fontId="2" fillId="0" borderId="0" xfId="0" applyFont="1" applyAlignment="1">
      <alignment horizontal="left"/>
    </xf>
    <xf numFmtId="0" fontId="4" fillId="2" borderId="0" xfId="0" applyFont="1" applyFill="1" applyAlignment="1" applyProtection="1">
      <alignment horizontal="center"/>
      <protection locked="0"/>
    </xf>
    <xf numFmtId="0" fontId="4" fillId="2" borderId="0" xfId="0" applyFont="1" applyFill="1" applyAlignment="1" applyProtection="1">
      <alignment horizontal="center" vertical="center" wrapText="1"/>
      <protection locked="0"/>
    </xf>
    <xf numFmtId="0" fontId="4" fillId="2" borderId="0" xfId="0" applyFont="1" applyFill="1" applyBorder="1" applyAlignment="1" applyProtection="1">
      <alignment horizontal="left"/>
      <protection locked="0"/>
    </xf>
  </cellXfs>
  <cellStyles count="6">
    <cellStyle name="Millares" xfId="1" builtinId="3"/>
    <cellStyle name="Millares [0] 2" xfId="4"/>
    <cellStyle name="Moneda" xfId="2" builtinId="4"/>
    <cellStyle name="Normal" xfId="0" builtinId="0"/>
    <cellStyle name="Normal 2" xfId="5"/>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tabSelected="1" workbookViewId="0">
      <selection activeCell="I10" sqref="I10"/>
    </sheetView>
  </sheetViews>
  <sheetFormatPr baseColWidth="10" defaultRowHeight="15" x14ac:dyDescent="0.25"/>
  <cols>
    <col min="1" max="1" width="7.42578125" customWidth="1"/>
    <col min="2" max="2" width="17.85546875" customWidth="1"/>
    <col min="3" max="3" width="74" customWidth="1"/>
    <col min="5" max="5" width="17.85546875" customWidth="1"/>
    <col min="6" max="6" width="12.28515625" bestFit="1" customWidth="1"/>
    <col min="7" max="7" width="12.28515625" customWidth="1"/>
    <col min="8" max="8" width="9.5703125" bestFit="1" customWidth="1"/>
    <col min="9" max="9" width="12" customWidth="1"/>
    <col min="10" max="10" width="13.140625" customWidth="1"/>
    <col min="11" max="11" width="14.42578125" bestFit="1" customWidth="1"/>
  </cols>
  <sheetData>
    <row r="1" spans="1:11" x14ac:dyDescent="0.25">
      <c r="A1" s="25" t="s">
        <v>0</v>
      </c>
      <c r="B1" s="25"/>
      <c r="C1" s="25"/>
      <c r="D1" s="25"/>
      <c r="E1" s="25"/>
      <c r="F1" s="25"/>
      <c r="G1" s="25"/>
      <c r="H1" s="25"/>
      <c r="I1" s="25"/>
      <c r="J1" s="25"/>
      <c r="K1" s="25"/>
    </row>
    <row r="2" spans="1:11" ht="32.25" customHeight="1" x14ac:dyDescent="0.25">
      <c r="A2" s="26" t="s">
        <v>12</v>
      </c>
      <c r="B2" s="26"/>
      <c r="C2" s="26"/>
      <c r="D2" s="26"/>
      <c r="E2" s="26"/>
      <c r="F2" s="26"/>
      <c r="G2" s="26"/>
      <c r="H2" s="26"/>
      <c r="I2" s="26"/>
      <c r="J2" s="26"/>
      <c r="K2" s="26"/>
    </row>
    <row r="3" spans="1:11" x14ac:dyDescent="0.25">
      <c r="A3" s="25" t="s">
        <v>1</v>
      </c>
      <c r="B3" s="25"/>
      <c r="C3" s="25"/>
      <c r="D3" s="25"/>
      <c r="E3" s="25"/>
      <c r="F3" s="25"/>
      <c r="G3" s="25"/>
      <c r="H3" s="25"/>
      <c r="I3" s="25"/>
      <c r="J3" s="25"/>
      <c r="K3" s="25"/>
    </row>
    <row r="4" spans="1:11" x14ac:dyDescent="0.25">
      <c r="A4" s="27"/>
      <c r="B4" s="27"/>
      <c r="C4" s="27"/>
      <c r="D4" s="27"/>
      <c r="E4" s="27"/>
      <c r="F4" s="1"/>
      <c r="G4" s="1"/>
      <c r="H4" s="1"/>
      <c r="I4" s="1"/>
      <c r="J4" s="1"/>
      <c r="K4" s="1"/>
    </row>
    <row r="5" spans="1:11" x14ac:dyDescent="0.25">
      <c r="A5" s="25"/>
      <c r="B5" s="25"/>
      <c r="C5" s="25"/>
      <c r="D5" s="25"/>
      <c r="E5" s="25"/>
      <c r="F5" s="25"/>
      <c r="G5" s="25"/>
      <c r="H5" s="25"/>
      <c r="I5" s="25"/>
      <c r="J5" s="25"/>
      <c r="K5" s="25"/>
    </row>
    <row r="6" spans="1:11" x14ac:dyDescent="0.25">
      <c r="A6" s="24" t="s">
        <v>13</v>
      </c>
      <c r="B6" s="24"/>
      <c r="C6" s="24"/>
    </row>
    <row r="7" spans="1:11" x14ac:dyDescent="0.25">
      <c r="C7" s="2"/>
      <c r="E7" s="3"/>
      <c r="F7" s="3"/>
      <c r="G7" s="3"/>
      <c r="H7" s="4"/>
      <c r="I7" s="5"/>
      <c r="J7" s="5"/>
    </row>
    <row r="8" spans="1:11" ht="45" x14ac:dyDescent="0.25">
      <c r="A8" s="6" t="s">
        <v>2</v>
      </c>
      <c r="B8" s="6" t="s">
        <v>3</v>
      </c>
      <c r="C8" s="6" t="s">
        <v>4</v>
      </c>
      <c r="D8" s="7" t="s">
        <v>5</v>
      </c>
      <c r="E8" s="8" t="s">
        <v>24</v>
      </c>
      <c r="F8" s="8" t="s">
        <v>6</v>
      </c>
      <c r="G8" s="8" t="s">
        <v>7</v>
      </c>
      <c r="H8" s="9" t="s">
        <v>8</v>
      </c>
      <c r="I8" s="9" t="s">
        <v>9</v>
      </c>
      <c r="J8" s="9" t="s">
        <v>10</v>
      </c>
      <c r="K8" s="10" t="s">
        <v>11</v>
      </c>
    </row>
    <row r="9" spans="1:11" ht="45" x14ac:dyDescent="0.25">
      <c r="A9" s="11">
        <v>1</v>
      </c>
      <c r="B9" s="11" t="s">
        <v>14</v>
      </c>
      <c r="C9" s="17" t="s">
        <v>28</v>
      </c>
      <c r="D9" s="18">
        <v>6000</v>
      </c>
      <c r="E9" s="12"/>
      <c r="F9" s="19"/>
      <c r="G9" s="15">
        <f>ROUND(D9*F9,0)</f>
        <v>0</v>
      </c>
      <c r="H9" s="14">
        <v>0.19</v>
      </c>
      <c r="I9" s="15">
        <f>ROUND((F9*H9)+F9,0)</f>
        <v>0</v>
      </c>
      <c r="J9" s="15">
        <f>ROUND(D9*I9,0)</f>
        <v>0</v>
      </c>
      <c r="K9" s="12"/>
    </row>
    <row r="10" spans="1:11" ht="75" x14ac:dyDescent="0.25">
      <c r="A10" s="11">
        <v>2</v>
      </c>
      <c r="B10" s="11" t="s">
        <v>15</v>
      </c>
      <c r="C10" s="17" t="s">
        <v>25</v>
      </c>
      <c r="D10" s="18">
        <v>6000</v>
      </c>
      <c r="E10" s="12"/>
      <c r="F10" s="12"/>
      <c r="G10" s="15">
        <f t="shared" ref="G10:G13" si="0">ROUND(D10*F10,0)</f>
        <v>0</v>
      </c>
      <c r="H10" s="14">
        <v>0.19</v>
      </c>
      <c r="I10" s="15">
        <f t="shared" ref="I10:I13" si="1">ROUND((F10*H10)+F10,0)</f>
        <v>0</v>
      </c>
      <c r="J10" s="15">
        <f t="shared" ref="J10:J13" si="2">ROUND(D10*I10,0)</f>
        <v>0</v>
      </c>
      <c r="K10" s="12"/>
    </row>
    <row r="11" spans="1:11" ht="45" x14ac:dyDescent="0.25">
      <c r="A11" s="11">
        <v>3</v>
      </c>
      <c r="B11" s="11" t="s">
        <v>16</v>
      </c>
      <c r="C11" s="17" t="s">
        <v>27</v>
      </c>
      <c r="D11" s="18">
        <v>6000</v>
      </c>
      <c r="E11" s="12"/>
      <c r="F11" s="12"/>
      <c r="G11" s="15">
        <f t="shared" si="0"/>
        <v>0</v>
      </c>
      <c r="H11" s="14">
        <v>0.19</v>
      </c>
      <c r="I11" s="15">
        <f t="shared" si="1"/>
        <v>0</v>
      </c>
      <c r="J11" s="15">
        <f t="shared" si="2"/>
        <v>0</v>
      </c>
      <c r="K11" s="12"/>
    </row>
    <row r="12" spans="1:11" ht="105" x14ac:dyDescent="0.25">
      <c r="A12" s="11">
        <v>4</v>
      </c>
      <c r="B12" s="11" t="s">
        <v>17</v>
      </c>
      <c r="C12" s="17" t="s">
        <v>29</v>
      </c>
      <c r="D12" s="18">
        <v>6000</v>
      </c>
      <c r="E12" s="12"/>
      <c r="F12" s="12"/>
      <c r="G12" s="15">
        <f t="shared" si="0"/>
        <v>0</v>
      </c>
      <c r="H12" s="14">
        <v>0.19</v>
      </c>
      <c r="I12" s="15">
        <f t="shared" si="1"/>
        <v>0</v>
      </c>
      <c r="J12" s="15">
        <f t="shared" si="2"/>
        <v>0</v>
      </c>
      <c r="K12" s="12"/>
    </row>
    <row r="13" spans="1:11" ht="45" x14ac:dyDescent="0.25">
      <c r="A13" s="11">
        <v>5</v>
      </c>
      <c r="B13" s="11" t="s">
        <v>18</v>
      </c>
      <c r="C13" s="17" t="s">
        <v>26</v>
      </c>
      <c r="D13" s="18">
        <v>6000</v>
      </c>
      <c r="E13" s="12"/>
      <c r="F13" s="12"/>
      <c r="G13" s="15">
        <f t="shared" si="0"/>
        <v>0</v>
      </c>
      <c r="H13" s="14">
        <v>0.19</v>
      </c>
      <c r="I13" s="15">
        <f t="shared" si="1"/>
        <v>0</v>
      </c>
      <c r="J13" s="15">
        <f t="shared" si="2"/>
        <v>0</v>
      </c>
      <c r="K13" s="12"/>
    </row>
    <row r="14" spans="1:11" x14ac:dyDescent="0.25">
      <c r="A14" s="20" t="s">
        <v>19</v>
      </c>
      <c r="B14" s="20"/>
      <c r="C14" s="20"/>
      <c r="D14" s="20"/>
      <c r="E14" s="20"/>
      <c r="F14" s="20"/>
      <c r="G14" s="20"/>
      <c r="H14" s="20"/>
      <c r="I14" s="20"/>
      <c r="J14" s="16">
        <f>SUM(J9:J13)</f>
        <v>0</v>
      </c>
    </row>
    <row r="18" spans="1:6" ht="25.5" customHeight="1" x14ac:dyDescent="0.25">
      <c r="B18" s="22" t="s">
        <v>20</v>
      </c>
      <c r="C18" s="22"/>
      <c r="D18" s="21"/>
      <c r="E18" s="21"/>
      <c r="F18" s="21"/>
    </row>
    <row r="19" spans="1:6" ht="32.25" customHeight="1" x14ac:dyDescent="0.25">
      <c r="B19" s="22" t="s">
        <v>21</v>
      </c>
      <c r="C19" s="22"/>
      <c r="D19" s="21"/>
      <c r="E19" s="21"/>
      <c r="F19" s="21"/>
    </row>
    <row r="20" spans="1:6" ht="31.5" customHeight="1" x14ac:dyDescent="0.25">
      <c r="B20" s="23" t="s">
        <v>22</v>
      </c>
      <c r="C20" s="23"/>
      <c r="D20" s="21"/>
      <c r="E20" s="21"/>
      <c r="F20" s="21"/>
    </row>
    <row r="21" spans="1:6" ht="38.25" customHeight="1" x14ac:dyDescent="0.25">
      <c r="A21" s="13">
        <v>0</v>
      </c>
      <c r="B21" s="23" t="s">
        <v>23</v>
      </c>
      <c r="C21" s="23"/>
      <c r="D21" s="21"/>
      <c r="E21" s="21"/>
      <c r="F21" s="21"/>
    </row>
    <row r="22" spans="1:6" x14ac:dyDescent="0.25">
      <c r="A22" s="13">
        <v>0.05</v>
      </c>
    </row>
    <row r="23" spans="1:6" x14ac:dyDescent="0.25">
      <c r="A23" s="13">
        <v>0.1</v>
      </c>
    </row>
    <row r="24" spans="1:6" x14ac:dyDescent="0.25">
      <c r="A24" s="13">
        <v>0.19</v>
      </c>
    </row>
  </sheetData>
  <mergeCells count="15">
    <mergeCell ref="A6:C6"/>
    <mergeCell ref="A1:K1"/>
    <mergeCell ref="A2:K2"/>
    <mergeCell ref="A3:K3"/>
    <mergeCell ref="A4:E4"/>
    <mergeCell ref="A5:K5"/>
    <mergeCell ref="A14:I14"/>
    <mergeCell ref="D18:F18"/>
    <mergeCell ref="D19:F19"/>
    <mergeCell ref="D20:F20"/>
    <mergeCell ref="D21:F21"/>
    <mergeCell ref="B18:C18"/>
    <mergeCell ref="B19:C19"/>
    <mergeCell ref="B20:C20"/>
    <mergeCell ref="B21:C21"/>
  </mergeCells>
  <dataValidations count="1">
    <dataValidation type="list" allowBlank="1" showInputMessage="1" showErrorMessage="1" sqref="H9:H13">
      <formula1>$A$21:$A$24</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Hewlett-Packard Company</cp:lastModifiedBy>
  <dcterms:created xsi:type="dcterms:W3CDTF">2022-10-18T21:58:28Z</dcterms:created>
  <dcterms:modified xsi:type="dcterms:W3CDTF">2022-10-26T14:45:40Z</dcterms:modified>
</cp:coreProperties>
</file>