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4\INVITACIONES PÚBLICAS\EQUIPOS DE COMPUTO\ANEXOS\"/>
    </mc:Choice>
  </mc:AlternateContent>
  <bookViews>
    <workbookView xWindow="0" yWindow="0" windowWidth="22560" windowHeight="11760"/>
  </bookViews>
  <sheets>
    <sheet name="ANEXO 1" sheetId="1" r:id="rId1"/>
  </sheets>
  <definedNames>
    <definedName name="_xlnm._FilterDatabase" localSheetId="0" hidden="1">'ANEXO 1'!$A$8:$N$51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 i="1" l="1"/>
  <c r="K50" i="1" s="1"/>
  <c r="L50" i="1" s="1"/>
  <c r="J38" i="1" l="1"/>
  <c r="K38" i="1" s="1"/>
  <c r="L38" i="1" s="1"/>
  <c r="J23" i="1"/>
  <c r="K23" i="1" s="1"/>
  <c r="L23" i="1" s="1"/>
  <c r="J26" i="1"/>
  <c r="K26" i="1" s="1"/>
  <c r="L26" i="1" s="1"/>
  <c r="J27" i="1"/>
  <c r="K27" i="1" s="1"/>
  <c r="L27" i="1" s="1"/>
  <c r="J36" i="1" l="1"/>
  <c r="K36" i="1" s="1"/>
  <c r="L36" i="1" s="1"/>
  <c r="J37" i="1"/>
  <c r="K37" i="1" s="1"/>
  <c r="L37" i="1" s="1"/>
  <c r="J39" i="1"/>
  <c r="K39" i="1" s="1"/>
  <c r="L39" i="1" s="1"/>
  <c r="J40" i="1"/>
  <c r="K40" i="1" s="1"/>
  <c r="L40" i="1" s="1"/>
  <c r="J41" i="1"/>
  <c r="K41" i="1" s="1"/>
  <c r="L41" i="1" s="1"/>
  <c r="J42" i="1"/>
  <c r="K42" i="1" s="1"/>
  <c r="L42" i="1" s="1"/>
  <c r="J43" i="1"/>
  <c r="K43" i="1" s="1"/>
  <c r="L43" i="1" s="1"/>
  <c r="J44" i="1"/>
  <c r="K44" i="1" s="1"/>
  <c r="L44" i="1" s="1"/>
  <c r="J46" i="1"/>
  <c r="K46" i="1" s="1"/>
  <c r="L46" i="1" s="1"/>
  <c r="J47" i="1"/>
  <c r="K47" i="1" s="1"/>
  <c r="L47" i="1" s="1"/>
  <c r="J48" i="1"/>
  <c r="K48" i="1" s="1"/>
  <c r="L48" i="1" s="1"/>
  <c r="J49" i="1"/>
  <c r="K49" i="1" s="1"/>
  <c r="L49" i="1" s="1"/>
  <c r="J18" i="1"/>
  <c r="K18" i="1" s="1"/>
  <c r="L18" i="1" s="1"/>
  <c r="J19" i="1"/>
  <c r="K19" i="1" s="1"/>
  <c r="L19" i="1" s="1"/>
  <c r="J20" i="1"/>
  <c r="K20" i="1" s="1"/>
  <c r="L20" i="1" s="1"/>
  <c r="J21" i="1"/>
  <c r="K21" i="1" s="1"/>
  <c r="L21" i="1" s="1"/>
  <c r="J22" i="1"/>
  <c r="K22" i="1" s="1"/>
  <c r="L22" i="1" s="1"/>
  <c r="J24" i="1"/>
  <c r="K24" i="1" s="1"/>
  <c r="L24" i="1" s="1"/>
  <c r="J25" i="1"/>
  <c r="K25" i="1" s="1"/>
  <c r="L25" i="1" s="1"/>
  <c r="J28" i="1"/>
  <c r="K28" i="1" s="1"/>
  <c r="L28" i="1" s="1"/>
  <c r="J29" i="1"/>
  <c r="K29" i="1" s="1"/>
  <c r="L29" i="1" s="1"/>
  <c r="J45" i="1"/>
  <c r="K45" i="1" s="1"/>
  <c r="L45" i="1" s="1"/>
  <c r="J30" i="1"/>
  <c r="K30" i="1" s="1"/>
  <c r="L30" i="1" s="1"/>
  <c r="J31" i="1"/>
  <c r="K31" i="1" s="1"/>
  <c r="L31" i="1" s="1"/>
  <c r="J32" i="1"/>
  <c r="K32" i="1" s="1"/>
  <c r="L32" i="1" s="1"/>
  <c r="J33" i="1"/>
  <c r="K33" i="1" s="1"/>
  <c r="L33" i="1" s="1"/>
  <c r="J34" i="1"/>
  <c r="K34" i="1" s="1"/>
  <c r="L34" i="1" s="1"/>
  <c r="J35" i="1"/>
  <c r="K35" i="1" s="1"/>
  <c r="L35" i="1" s="1"/>
  <c r="J10" i="1" l="1"/>
  <c r="K10" i="1" s="1"/>
  <c r="L10" i="1" s="1"/>
  <c r="J11" i="1"/>
  <c r="K11" i="1" s="1"/>
  <c r="L11" i="1" s="1"/>
  <c r="J12" i="1"/>
  <c r="K12" i="1" s="1"/>
  <c r="L12" i="1" s="1"/>
  <c r="J13" i="1"/>
  <c r="K13" i="1" s="1"/>
  <c r="L13" i="1" s="1"/>
  <c r="J14" i="1"/>
  <c r="K14" i="1" s="1"/>
  <c r="L14" i="1" s="1"/>
  <c r="J15" i="1"/>
  <c r="K15" i="1" s="1"/>
  <c r="L15" i="1" s="1"/>
  <c r="J16" i="1"/>
  <c r="K16" i="1" s="1"/>
  <c r="L16" i="1" s="1"/>
  <c r="J17" i="1"/>
  <c r="K17" i="1" s="1"/>
  <c r="L17" i="1" s="1"/>
  <c r="J9" i="1"/>
  <c r="K9" i="1" s="1"/>
  <c r="L9" i="1" s="1"/>
  <c r="L51" i="1" l="1"/>
</calcChain>
</file>

<file path=xl/sharedStrings.xml><?xml version="1.0" encoding="utf-8"?>
<sst xmlns="http://schemas.openxmlformats.org/spreadsheetml/2006/main" count="187" uniqueCount="129">
  <si>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</si>
  <si>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</si>
  <si>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</si>
  <si>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</si>
  <si>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</si>
  <si>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</si>
  <si>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</si>
  <si>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</si>
  <si>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</si>
  <si>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</si>
  <si>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</si>
  <si>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</si>
  <si>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</si>
  <si>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</si>
  <si>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</si>
  <si>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</si>
  <si>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</si>
  <si>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</si>
  <si>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</si>
  <si>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</si>
  <si>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</si>
  <si>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Monitor 24"</t>
  </si>
  <si>
    <t>Microsoft</t>
  </si>
  <si>
    <t>INVITACIÓN PÚBLICA BS  09 DE 2024</t>
  </si>
  <si>
    <t>Adaptador</t>
  </si>
  <si>
    <t>USB-C 20W POWER ADAPTER Cod. 19425215694</t>
  </si>
  <si>
    <t>ADAPTADOR MINIDISPLAY A HDMI</t>
  </si>
  <si>
    <t>Thunderbolt 3 (USB-C) to Thunderbolt 2
Adapter</t>
  </si>
  <si>
    <t>APPLE</t>
  </si>
  <si>
    <t>UNIDAD</t>
  </si>
  <si>
    <t>Adaptador Caddy Bandeja Para Pc De 2.5 Ssd A 3.5 Sata Unidad</t>
  </si>
  <si>
    <t>SATA</t>
  </si>
  <si>
    <t>Adaptador caddy bandeja para pc de 2.5 SSD a 3.5  SATA unidad</t>
  </si>
  <si>
    <t>Cable</t>
  </si>
  <si>
    <t>USB-C CHARGE CABLE (1 M)</t>
  </si>
  <si>
    <t xml:space="preserve">Carcasa Case </t>
  </si>
  <si>
    <t>EA Hardcase Macbook Air 13" Blue</t>
  </si>
  <si>
    <t>Computador 
Tipo 1 
Tiny / Mini / Micro</t>
  </si>
  <si>
    <t>HP  Mini 
Lenovo  Tiny
DELL Micro</t>
  </si>
  <si>
    <t>Computador Core i9</t>
  </si>
  <si>
    <t>Lenovo "ThinkPad L15 Generacion 4</t>
  </si>
  <si>
    <t>Disco de estado solido para PC de 4 Teras</t>
  </si>
  <si>
    <t>Disco de estado solido para PC de 4 Teras Compatible NVR HIKVISION</t>
  </si>
  <si>
    <t>TOSHIBA - SANDISCK - SEAGATE</t>
  </si>
  <si>
    <t>Disco duro</t>
  </si>
  <si>
    <t>Samsung</t>
  </si>
  <si>
    <t>Disco Duro De Estado Solido 480 Gb -Sata</t>
  </si>
  <si>
    <t>DSATA-480</t>
  </si>
  <si>
    <t>Disco Duro Estado Solido</t>
  </si>
  <si>
    <t xml:space="preserve"> KINGSTON</t>
  </si>
  <si>
    <t>SSD PCI-E 4.0 M.2 2280 500GB NVME KINGSTON NV2 SNV2S/500GR/W 3500 MB/S Garantia 5 años</t>
  </si>
  <si>
    <t>Disco duro externo 1 TERA</t>
  </si>
  <si>
    <t>DISCO DURO EXTERNO ADATA 1 TERA AHD330-1TU31-CBK DD EXT ANTIGOLPES NEGRO</t>
  </si>
  <si>
    <t>ADATA</t>
  </si>
  <si>
    <t>Equipo Tipo 1</t>
  </si>
  <si>
    <t>HP  SFF 
Lenovo SFF
DELL  SFF</t>
  </si>
  <si>
    <t>Funda Protectora Para Laptop</t>
  </si>
  <si>
    <t>YXLILI LAPTOP SLEEVE LAPON 14 INCH</t>
  </si>
  <si>
    <t>iMac 24 chip M3 Si lver</t>
  </si>
  <si>
    <t>MQRK3E/A ..iMac 24 chip M3 Si lverChip M3 de Apple con CPU de 8 nucleos (4 de rendimiento y 4 deeficiencia), GPU de 10 nucleos y Neural Engine de 16 nucleos512 GB de almacenamiento SSD8 GB de memoria uni ficadaDos puertos Thunderbol t/USB 4Dos puertos USB 3Gigabi t EthernetRaton Magic MouseMagic Keyboard con Touch ID - Espanol . 1 ano de garantia defabrica+ 3 anos extendida con representante autori zado MAC</t>
  </si>
  <si>
    <t>Apple</t>
  </si>
  <si>
    <t>Impresora Brother Tipo 3</t>
  </si>
  <si>
    <t>Brother HL-L6415DW</t>
  </si>
  <si>
    <t>Impresora Tipo 2</t>
  </si>
  <si>
    <t>Impresora Tipo 4</t>
  </si>
  <si>
    <t>HP LASERJET ENTERPRISE M612DN</t>
  </si>
  <si>
    <t>HP</t>
  </si>
  <si>
    <t>Licencia Microsoft Office para Mac</t>
  </si>
  <si>
    <t>Office LTSC Standard for Mac 2021</t>
  </si>
  <si>
    <t>Licencia pertetua Microsoft Office</t>
  </si>
  <si>
    <t>Microsoft office Pro Plus LTSC 2021 Académico</t>
  </si>
  <si>
    <t>MAC MINI M2 PRO</t>
  </si>
  <si>
    <t>MAC MINI-/10C CPU/16C
GPU/16GB/512GB-LAE Mac mini: Chip M2 Pro de Apple con CPU de 10 núcleos y GPU
de 16 núcleos
Disco Solido 512 GB SSD
Memoria unificada de 16GB
Garantía 3 años</t>
  </si>
  <si>
    <t>Memoria Ram</t>
  </si>
  <si>
    <t>8GB - DDR4, Memoria Ram para pc ADATADRAM DDR4 U-DIMM 8GB 2666 Adata Technology DRAM DDR4U-DIMM 8GB 2666 SINGLE TRAY CL 19-19-19. compatible con213</t>
  </si>
  <si>
    <t>Adata Technology</t>
  </si>
  <si>
    <t>Memoria Ram Ddr4 2400 Hz - 8gb</t>
  </si>
  <si>
    <t>Generico</t>
  </si>
  <si>
    <t>Memoria Ram Ddr4 3200 Hz - 8gb</t>
  </si>
  <si>
    <t>Monitor Ultra Hd De 28"</t>
  </si>
  <si>
    <t xml:space="preserve">Mouse </t>
  </si>
  <si>
    <t>MAGIC MOUSE-AME (blanco)</t>
  </si>
  <si>
    <t>VERTICAL X-KIM MOUSE VERTICAL RECARGABLE N/P: VERTICAL-X</t>
  </si>
  <si>
    <t>X-KIM</t>
  </si>
  <si>
    <t xml:space="preserve">MOUSE GENIUS VERTICAL ERGO 8250S BLK N/P: 31030031400 </t>
  </si>
  <si>
    <t>GENIUS</t>
  </si>
  <si>
    <t>Portatil Tipo 1</t>
  </si>
  <si>
    <t>Procesador Intel® Core™ i7-1355U
Memoria RAM 16GB (1x16GB) DDR4 3200
Disco Solido SSD 512 GB
Pantalla 14" FHD antirreflejante, 250 nits de luminosidad
Wi-Fi 6E + Bluetooth® 5.3
Windows 11 Pro
Garantía 3 años
Incluye:
Morral
Cable conversor HDMI -VGA de la misma marca del portátil</t>
  </si>
  <si>
    <t>Protector iPAD</t>
  </si>
  <si>
    <t>Funda para iPad Pro de 12.9 pulgadas 2022/2021/2020 con protector de pantalla y soporte para lápices</t>
  </si>
  <si>
    <t>Ssd Ultimate Su650 (Sata Iii)</t>
  </si>
  <si>
    <t>512GB 520/ Adata TechnologyAdata Ultimate SU650 - 2.5" Interno - 512GB - SATA (SATA/600)- Computadora de escritorio Dispositivo compatible - 280TBTBW - 520MB/s Tasa de transferencia de lectura maxima -3Ano(s) Garantia</t>
  </si>
  <si>
    <t xml:space="preserve">Teclado </t>
  </si>
  <si>
    <t>Magic Keyboard with Numeric Keypad -
Spanish-Plata</t>
  </si>
  <si>
    <t>Teclados</t>
  </si>
  <si>
    <t>Klip Xtreme - TECLADO - Spanish Klip Xtreme (KBK-530S) • Interfaz: USB 2.4GHz</t>
  </si>
  <si>
    <t>Klip Xtreme</t>
  </si>
  <si>
    <t>Unidad De Estado Solido Externo</t>
  </si>
  <si>
    <t>SXS1000/1000G 1 TB USB 3.2 Gen 2 Portable</t>
  </si>
  <si>
    <t>Ricoh p311</t>
  </si>
  <si>
    <t>Ricoh</t>
  </si>
  <si>
    <t>Pantalla 24" Resolucion  1920 x 1080 full hdConectores : VGA, DisplayPort, HDMI (incluye los 3 cables)Garantia 3 años</t>
  </si>
  <si>
    <t>Monitor Ultra HD de 28" con panel IPS	"Monitor Samsung Plano LU28R550UQNXZATamano pantalla: 28"" Diseno sin bisel de 3 lados, Panel IPS con HDRBrillo: 300cd/m2Contraste: 1000:1(Typ) Vesa 75*75Resolucion: 3840x2160Tiempo de Respuesta: 5 ms Tasa de refresco 60 HZAngulo de vision (H/V): 178Â°/178Â°Conectividad: Display Port, HDMI- (incluye cable HDMI), USBVesa 75*75 Garantia 3 años "</t>
  </si>
  <si>
    <t>Monitor Hp P204v De 19,5 Garantia 3 Anos</t>
  </si>
  <si>
    <t>Monitor HP P204v de 19,5Garantia 3 anos</t>
  </si>
  <si>
    <t>Disco Ssd 500gb</t>
  </si>
  <si>
    <t>CRUCIAL</t>
  </si>
  <si>
    <t>DISCO SSD 2.5 500GB SATA CRUCIAL BX500CT500BX500SSD1 540 MB/S - Garantia 3 Años</t>
  </si>
  <si>
    <t>Hp Probook 440 G10</t>
  </si>
  <si>
    <t>Soporte Vesa Para Anclar Monitor A Cpu</t>
  </si>
  <si>
    <t>Disco duro Samsung T7 Shield 1TB SSD</t>
  </si>
  <si>
    <t>COMPRA DE EQUIPOS, PERIFÉRICOS, ACCESORIOS DE CÓMPUTO Y LICENCIAS DE OFFICE</t>
  </si>
  <si>
    <t>Impresora Láser monocromática
Velocidad de impresión hasta 52 ppm
Resolución hasta 1200x1200 dpi
Interfaces inalámbrica 802.11b/g/n Gigabit ethernet USB 2.0 alta velocidad
Compatibilidad con Windows y MacOS
Lector de tarjeta NFC
Impresión doble cara automático
Bandeja de 520 hojas y bandeja multipropósito 100 hojas.
Garantía 2 años</t>
  </si>
  <si>
    <t>HP-DELL-LENOVO</t>
  </si>
  <si>
    <t>Procesador Intel Core i9-14900, Frecuencia base de 2,0 GHz de nucleo eficiente, frecuencia Max Turbo hasta 5,4 GHz de nucleo eficiente, 36 MB de cache L3 y 24 nucleos, Unidad de disco duro solido 7M.2,SSD M.2 2280 PCIe NVMe TLC de 1 TBMemoria RAM 16GB (1x16GB) DDR5 4 Ranuras de memoriaTeclado alambrico en Espanol Mouse alambricoConectividad LAN: 1 GbE (10/100/1000 Mbps)WLAN: Wi-Fi 6E 802.11 ax 2x2 (vPro Enterprise) + Bluetooth 5.3Puertos de video HDMI 1.4b (1) y DisplayPort 1.4a (2)Sistema Operativo Windows 11 Pro de 64 bits en Espanol.GARANTIA EXTENDIDA A 3 AÑOS</t>
  </si>
  <si>
    <t>HP
DELL
Lenovo</t>
  </si>
  <si>
    <t>HP - Dell - Lenovo</t>
  </si>
  <si>
    <t>N/A</t>
  </si>
  <si>
    <t>Computador Portatil 15"-16"</t>
  </si>
  <si>
    <r>
      <t xml:space="preserve">Procesador Intel Core i7-13700T(16cores/30MB/4,9GHz)Chipset Intel Q670, vPro </t>
    </r>
    <r>
      <rPr>
        <sz val="10"/>
        <color rgb="FFFF0000"/>
        <rFont val="Calibri (Cuerpo)"/>
      </rPr>
      <t xml:space="preserve">Enterprise </t>
    </r>
    <r>
      <rPr>
        <sz val="10"/>
        <rFont val="Calibri"/>
        <family val="2"/>
        <scheme val="minor"/>
      </rPr>
      <t>Memoria 16 GB DDR4-3200(1x16GB)DD 512 SSD (Sata o M.2)Mouse y Teclado USB2 Ranuras SODIMM3 Puertos USB (Tipo A 2.0 - 3.0 -Tipo C)Puertos de video HDMI yDisplayPortMontura VESA Tiny/Mini/MicroWindows 11 Pro. Garantia 3 años</t>
    </r>
  </si>
  <si>
    <r>
      <t xml:space="preserve">Procesador Intel Core i7-13700 (16cores/30MB/1.5 hasta 5.1GHz)
Chipset Intel Q670
vPro </t>
    </r>
    <r>
      <rPr>
        <sz val="10"/>
        <color rgb="FFFF0000"/>
        <rFont val="Calibri (Cuerpo)"/>
      </rPr>
      <t>Enterprise</t>
    </r>
    <r>
      <rPr>
        <sz val="10"/>
        <rFont val="Calibri"/>
        <family val="2"/>
        <scheme val="minor"/>
      </rPr>
      <t xml:space="preserve">
Memoria 16 GB DDR5-4800 (1x16GB)
DD 512 SSD M.2
Mouse y Teclado USB
4 Ranuras DIMM
8 Puertos USB (Tipo A 2.0 - 3.0 - Tipo C) 
Puertos de video HDMI y DisplayPort
Puerto de red Ethernet 1Gb y tarjeta WiFi y Bluetooth
Windows 11 Pro OEM
Garantía 3 años </t>
    </r>
  </si>
  <si>
    <t>Hp Pro Mini 400 G9</t>
  </si>
  <si>
    <r>
      <t xml:space="preserve">IntelÂ® CoreTM i5-13500T, RAM 16 GB (1x16GB)DDR4 3200 SODIMM Soporta hasta 64 GB en(2) slots SODIMM, Unidad de estado solido M.2SSD 512 GB 2280 PCIe NVMe Value, LAN: IntelÂ®I219-LM 1 Gigabit Network ConnectionLOMWLAN: Realtek RTL8852BE Wi-Fi 6 802.11+ Bluetooth 5.3, Frontal 1) USB 3.2 Gen2x2Tipo-C(2) USB 3.2 Gen 2 (1 para carga)(1)Conector UAJ - Universal Audio Jack consoporte de auriculares CTIA, Posterior 2) USB3.2 Gen 1(1) USB 3.2 Gen 2(2) DisplayPort1.4a(1) HDMI 2.1a(1) Ethernet RJ-45(1)Conector de alimentacion, Windows 11 Pro de64 bits en Espanol, IntelÂ® </t>
    </r>
    <r>
      <rPr>
        <sz val="10"/>
        <color rgb="FFFF0000"/>
        <rFont val="Calibri (Cuerpo)"/>
      </rPr>
      <t>vPro Eterprise</t>
    </r>
    <r>
      <rPr>
        <sz val="10"/>
        <rFont val="Calibri"/>
        <family val="2"/>
        <scheme val="minor"/>
      </rPr>
      <t>,ENERGY STARÂ® 8.0, EPEAT Gold, TCO 9.0, FCC,UL, CE, RoHS, ISO 14001-9001, MIL-STD-810H,Garantia 3 años</t>
    </r>
  </si>
  <si>
    <r>
      <t xml:space="preserve">MRDDR4-2400 </t>
    </r>
    <r>
      <rPr>
        <sz val="10"/>
        <color rgb="FFFF0000"/>
        <rFont val="Calibri (Cuerpo)"/>
      </rPr>
      <t>DIMM PC Escritorio</t>
    </r>
  </si>
  <si>
    <r>
      <t xml:space="preserve">MRDDR4-3200 </t>
    </r>
    <r>
      <rPr>
        <sz val="10"/>
        <color rgb="FFFF0000"/>
        <rFont val="Calibri (Cuerpo)"/>
      </rPr>
      <t>DIMM PC escritorio</t>
    </r>
  </si>
  <si>
    <r>
      <t xml:space="preserve">PORTATIL LENOVO "ThinkPad L15 Generacion 4: Procesador IntelÂ® CoreÂ¿ i7-1355U, 10C (2P + 8E) / 12T, P-core 1,7/5,0 GHz, E-core 1,2/3,7 GHz, 12 MB, Graficos IntelÂ® IrisÂ® Xe integrados funcionan como graficos UHD, conjunto de chips Plataforma IntelÂ® SoC, Memoria 1x 16GB SO-DIMM DDR4-3200, Ranuras de memoria Dos ranuras DDR4 SO-DIMM, con capacidad de doble canal, Memoria maxima Hasta 64 GB DDR4-3200, Almacenamiento SSD de 512 GB M.2 2242 PCIeÂ® 4.0x4 NVMeÂ® Opalo 2.0, Soporte de almacenamiento Una unidad, hasta 2 TB M.2 2242 SSD, Ranura de almacenamiento Una ranura M.2 2242 PCIeÂ® 4.0 x4, </t>
    </r>
    <r>
      <rPr>
        <sz val="10"/>
        <color rgb="FFFF0000"/>
        <rFont val="Calibri (Cuerpo)"/>
      </rPr>
      <t>Garantía 3 años</t>
    </r>
  </si>
  <si>
    <r>
      <t xml:space="preserve">Soporte VESA para anclar Monitpr a CPU </t>
    </r>
    <r>
      <rPr>
        <sz val="10"/>
        <color rgb="FFFF0000"/>
        <rFont val="Calibri (Cuerpo)"/>
      </rPr>
      <t>(montar CPU ítem 18 en pantalla ítem 30)</t>
    </r>
  </si>
  <si>
    <t>ANEXO 1 MODIFICADO  - ESPECIFICACIONES TÉCNICAS Y PRESENTACIÓN DE OFERTA</t>
  </si>
  <si>
    <t>IntelÂ® CoreTM i5-1334U 10 nucleos (2 P-Cores y8 E-Cores), 12 hilos, 12 MB IntelÂ® Smart Cache,Win11 Pro de 64 bits en Espanol, LCD delgadade 14" en diagonal con retroiluminacion LED,FHD (1920x1080), con antirreflejo, RAM 16 GB(1x16GB) DDR4 3200 Soporta hasta 32 GB en(2) slots SODIMM, M.2 SSD 512 GB PCIe NVMeValue,LAN: Realtek RTL8111HSH 10/100/1000Integrated NICWLAN: Intel AX211 Wi-Fi 6E802.11 ax 2x2+ Bluetooth 5.3, Bateria Polimerode 3 celdas 42 Whr de larga duracion conautonomia de hasta 11 horas y 30 minutos,Peso A partir de 1.38 Kg, garantia: 3.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</si>
</sst>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12">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name val="Calibri"/>
      <family val="2"/>
      <scheme val="minor"/>
    </font>
    <font>
      <b/>
      <i/>
      <sz val="10"/>
      <name val="Calibri"/>
      <family val="2"/>
      <scheme val="minor"/>
    </font>
    <font>
      <sz val="10"/>
      <color rgb="FFFF0000"/>
      <name val="Calibri"/>
      <family val="2"/>
      <scheme val="minor"/>
    </font>
    <font>
      <sz val="10"/>
      <color rgb="FFFF0000"/>
      <name val="Calibri (Cuerpo)"/>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cellStyleXfs>
  <cellXfs count="55">
    <xf numFmtId="0" fontId="0" fillId="0" borderId="0" xfId="0"/>
    <xf numFmtId="42" fontId="4" fillId="0" borderId="1" xfId="1"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42" fontId="4" fillId="0" borderId="10" xfId="1" applyFont="1" applyFill="1" applyBorder="1" applyAlignment="1" applyProtection="1">
      <alignment horizontal="center" vertical="center" wrapText="1"/>
      <protection locked="0"/>
    </xf>
    <xf numFmtId="9" fontId="4" fillId="0" borderId="10" xfId="2" applyFont="1" applyFill="1" applyBorder="1" applyAlignment="1" applyProtection="1">
      <alignment horizontal="center" vertical="center" wrapText="1"/>
      <protection locked="0"/>
    </xf>
    <xf numFmtId="0" fontId="3" fillId="0" borderId="0" xfId="0" applyFont="1" applyFill="1"/>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4" fillId="0" borderId="0" xfId="0" applyFont="1" applyFill="1" applyProtection="1">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left"/>
      <protection locked="0"/>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3" fontId="2" fillId="0" borderId="1" xfId="0" applyNumberFormat="1" applyFont="1" applyFill="1" applyBorder="1" applyAlignment="1" applyProtection="1">
      <alignment horizontal="center" vertical="center" wrapText="1"/>
      <protection locked="0"/>
    </xf>
    <xf numFmtId="3" fontId="6" fillId="0" borderId="1" xfId="3"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3" fontId="4" fillId="0" borderId="1" xfId="0" applyNumberFormat="1" applyFont="1" applyFill="1" applyBorder="1" applyAlignment="1" applyProtection="1">
      <alignment horizontal="center" vertical="center" wrapText="1"/>
      <protection locked="0"/>
    </xf>
    <xf numFmtId="0" fontId="3" fillId="0" borderId="1" xfId="0" applyFont="1" applyFill="1" applyBorder="1"/>
    <xf numFmtId="0" fontId="4"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3" fontId="4" fillId="0" borderId="10" xfId="0" applyNumberFormat="1" applyFont="1" applyFill="1" applyBorder="1" applyAlignment="1" applyProtection="1">
      <alignment horizontal="center" vertical="center" wrapText="1"/>
      <protection locked="0"/>
    </xf>
    <xf numFmtId="42" fontId="8" fillId="0" borderId="10" xfId="1" applyFont="1" applyFill="1" applyBorder="1" applyAlignment="1">
      <alignment vertical="center"/>
    </xf>
    <xf numFmtId="0" fontId="7" fillId="0" borderId="0" xfId="0" applyFont="1" applyFill="1" applyAlignment="1">
      <alignment horizontal="left" wrapText="1"/>
    </xf>
    <xf numFmtId="0" fontId="7" fillId="0" borderId="0" xfId="0" applyFont="1" applyFill="1" applyAlignment="1">
      <alignment horizontal="center" vertical="center" wrapText="1"/>
    </xf>
    <xf numFmtId="0" fontId="7" fillId="0" borderId="0" xfId="0" applyFont="1" applyFill="1"/>
    <xf numFmtId="0" fontId="7" fillId="0" borderId="0" xfId="0" applyFont="1" applyFill="1" applyAlignment="1">
      <alignment horizontal="center" vertical="center"/>
    </xf>
    <xf numFmtId="0" fontId="7" fillId="0" borderId="0" xfId="0" applyFont="1" applyFill="1" applyAlignment="1">
      <alignment horizontal="left"/>
    </xf>
    <xf numFmtId="0" fontId="8" fillId="0" borderId="0" xfId="0" applyFont="1" applyFill="1" applyAlignment="1" applyProtection="1">
      <alignment horizontal="center" vertical="center" wrapText="1"/>
      <protection locked="0"/>
    </xf>
    <xf numFmtId="0" fontId="7" fillId="0" borderId="4" xfId="0" applyFont="1" applyFill="1" applyBorder="1" applyAlignment="1" applyProtection="1">
      <alignment horizontal="left"/>
      <protection locked="0"/>
    </xf>
    <xf numFmtId="0" fontId="7" fillId="0" borderId="0" xfId="0" applyFont="1" applyFill="1" applyAlignment="1" applyProtection="1">
      <alignment horizontal="left"/>
      <protection locked="0"/>
    </xf>
    <xf numFmtId="0" fontId="7" fillId="0" borderId="2" xfId="0" applyFont="1" applyFill="1" applyBorder="1" applyAlignment="1" applyProtection="1">
      <alignment horizontal="left"/>
      <protection locked="0"/>
    </xf>
    <xf numFmtId="0" fontId="8" fillId="0" borderId="0" xfId="0" applyFont="1" applyFill="1" applyAlignment="1" applyProtection="1">
      <alignment horizontal="center" vertical="center"/>
      <protection locked="0"/>
    </xf>
    <xf numFmtId="0" fontId="9" fillId="0" borderId="2" xfId="0" applyFont="1" applyFill="1" applyBorder="1" applyAlignment="1" applyProtection="1">
      <alignment horizontal="left" vertical="center" wrapText="1"/>
      <protection locked="0"/>
    </xf>
    <xf numFmtId="0" fontId="9" fillId="0" borderId="0" xfId="0" applyFont="1" applyFill="1" applyAlignment="1" applyProtection="1">
      <alignment horizontal="left" vertical="center" wrapText="1"/>
      <protection locked="0"/>
    </xf>
    <xf numFmtId="0" fontId="3" fillId="0" borderId="0" xfId="0" applyFont="1" applyFill="1" applyAlignment="1">
      <alignment horizontal="left"/>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10" xfId="0" applyFont="1" applyFill="1" applyBorder="1" applyAlignment="1">
      <alignment horizontal="center" vertical="center"/>
    </xf>
    <xf numFmtId="0" fontId="2" fillId="0" borderId="0" xfId="0" applyFont="1" applyFill="1" applyAlignment="1" applyProtection="1">
      <alignment horizontal="center"/>
      <protection locked="0"/>
    </xf>
  </cellXfs>
  <cellStyles count="4">
    <cellStyle name="Excel Built-in Normal" xf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topLeftCell="A46" zoomScale="86" zoomScaleNormal="86" workbookViewId="0">
      <selection activeCell="B24" sqref="B24:F24"/>
    </sheetView>
  </sheetViews>
  <sheetFormatPr baseColWidth="10" defaultColWidth="11.42578125" defaultRowHeight="12.75"/>
  <cols>
    <col min="1" max="1" width="4.7109375" style="5" bestFit="1" customWidth="1"/>
    <col min="2" max="2" width="22.140625" style="15" customWidth="1"/>
    <col min="3" max="3" width="50.28515625" style="50" customWidth="1"/>
    <col min="4" max="4" width="15" style="5" customWidth="1"/>
    <col min="5" max="5" width="9.7109375" style="5" bestFit="1" customWidth="1"/>
    <col min="6" max="6" width="9.140625" style="5" bestFit="1" customWidth="1"/>
    <col min="7" max="7" width="44" style="5" bestFit="1" customWidth="1"/>
    <col min="8" max="8" width="14.42578125" style="5" bestFit="1" customWidth="1"/>
    <col min="9" max="9" width="14" style="5" bestFit="1" customWidth="1"/>
    <col min="10" max="10" width="9.42578125" style="5" bestFit="1" customWidth="1"/>
    <col min="11" max="11" width="14.42578125" style="5" bestFit="1" customWidth="1"/>
    <col min="12" max="12" width="17.85546875" style="5" bestFit="1" customWidth="1"/>
    <col min="13" max="13" width="11.140625" style="5" customWidth="1"/>
    <col min="14" max="14" width="9.85546875" style="5" bestFit="1" customWidth="1"/>
    <col min="15" max="16384" width="11.42578125" style="5"/>
  </cols>
  <sheetData>
    <row r="1" spans="1:14">
      <c r="A1" s="54" t="s">
        <v>0</v>
      </c>
      <c r="B1" s="54"/>
      <c r="C1" s="54"/>
      <c r="D1" s="54"/>
      <c r="E1" s="54"/>
      <c r="F1" s="54"/>
      <c r="G1" s="54"/>
      <c r="H1" s="54"/>
      <c r="I1" s="54"/>
      <c r="J1" s="54"/>
      <c r="K1" s="54"/>
      <c r="L1" s="54"/>
      <c r="M1" s="54"/>
      <c r="N1" s="54"/>
    </row>
    <row r="2" spans="1:14">
      <c r="A2" s="54" t="s">
        <v>23</v>
      </c>
      <c r="B2" s="54"/>
      <c r="C2" s="54"/>
      <c r="D2" s="54"/>
      <c r="E2" s="54"/>
      <c r="F2" s="54"/>
      <c r="G2" s="54"/>
      <c r="H2" s="54"/>
      <c r="I2" s="54"/>
      <c r="J2" s="54"/>
      <c r="K2" s="54"/>
      <c r="L2" s="54"/>
      <c r="M2" s="54"/>
      <c r="N2" s="54"/>
    </row>
    <row r="3" spans="1:14" ht="12.75" customHeight="1">
      <c r="A3" s="54" t="s">
        <v>111</v>
      </c>
      <c r="B3" s="54"/>
      <c r="C3" s="54"/>
      <c r="D3" s="54"/>
      <c r="E3" s="54"/>
      <c r="F3" s="54"/>
      <c r="G3" s="54"/>
      <c r="H3" s="54"/>
      <c r="I3" s="54"/>
      <c r="J3" s="54"/>
      <c r="K3" s="54"/>
      <c r="L3" s="54"/>
      <c r="M3" s="54"/>
      <c r="N3" s="54"/>
    </row>
    <row r="4" spans="1:14">
      <c r="A4" s="54" t="s">
        <v>127</v>
      </c>
      <c r="B4" s="54"/>
      <c r="C4" s="54"/>
      <c r="D4" s="54"/>
      <c r="E4" s="54"/>
      <c r="F4" s="54"/>
      <c r="G4" s="54"/>
      <c r="H4" s="54"/>
      <c r="I4" s="54"/>
      <c r="J4" s="54"/>
      <c r="K4" s="54"/>
      <c r="L4" s="54"/>
      <c r="M4" s="54"/>
      <c r="N4" s="54"/>
    </row>
    <row r="5" spans="1:14">
      <c r="A5" s="6"/>
      <c r="B5" s="7"/>
      <c r="C5" s="6"/>
      <c r="D5" s="6"/>
      <c r="E5" s="6"/>
      <c r="F5" s="6"/>
      <c r="G5" s="6"/>
      <c r="H5" s="6"/>
      <c r="I5" s="6"/>
      <c r="J5" s="6"/>
      <c r="K5" s="6"/>
      <c r="L5" s="6"/>
    </row>
    <row r="6" spans="1:14">
      <c r="A6" s="54"/>
      <c r="B6" s="54"/>
      <c r="C6" s="6"/>
      <c r="D6" s="6"/>
      <c r="E6" s="6"/>
      <c r="F6" s="6"/>
      <c r="G6" s="6"/>
      <c r="H6" s="6"/>
      <c r="I6" s="6"/>
      <c r="J6" s="6"/>
      <c r="K6" s="6"/>
      <c r="L6" s="6"/>
    </row>
    <row r="7" spans="1:14">
      <c r="A7" s="8"/>
      <c r="B7" s="9"/>
      <c r="C7" s="10"/>
      <c r="D7" s="8"/>
      <c r="E7" s="8"/>
      <c r="F7" s="8"/>
      <c r="G7" s="8"/>
      <c r="H7" s="8"/>
      <c r="I7" s="8"/>
      <c r="J7" s="8"/>
      <c r="K7" s="8"/>
      <c r="L7" s="8"/>
    </row>
    <row r="8" spans="1:14" s="15" customFormat="1" ht="60.75" customHeight="1">
      <c r="A8" s="11" t="s">
        <v>20</v>
      </c>
      <c r="B8" s="11" t="s">
        <v>1</v>
      </c>
      <c r="C8" s="11" t="s">
        <v>2</v>
      </c>
      <c r="D8" s="11" t="s">
        <v>3</v>
      </c>
      <c r="E8" s="11" t="s">
        <v>4</v>
      </c>
      <c r="F8" s="12" t="s">
        <v>5</v>
      </c>
      <c r="G8" s="13" t="s">
        <v>6</v>
      </c>
      <c r="H8" s="13" t="s">
        <v>7</v>
      </c>
      <c r="I8" s="13" t="s">
        <v>8</v>
      </c>
      <c r="J8" s="13" t="s">
        <v>9</v>
      </c>
      <c r="K8" s="13" t="s">
        <v>10</v>
      </c>
      <c r="L8" s="14" t="s">
        <v>11</v>
      </c>
      <c r="M8" s="14" t="s">
        <v>12</v>
      </c>
      <c r="N8" s="14" t="s">
        <v>13</v>
      </c>
    </row>
    <row r="9" spans="1:14" ht="26.25" customHeight="1">
      <c r="A9" s="16">
        <v>1</v>
      </c>
      <c r="B9" s="17" t="s">
        <v>24</v>
      </c>
      <c r="C9" s="18" t="s">
        <v>25</v>
      </c>
      <c r="D9" s="19" t="s">
        <v>60</v>
      </c>
      <c r="E9" s="20" t="s">
        <v>29</v>
      </c>
      <c r="F9" s="16">
        <v>1</v>
      </c>
      <c r="G9" s="21"/>
      <c r="H9" s="1"/>
      <c r="I9" s="2"/>
      <c r="J9" s="1">
        <f t="shared" ref="J9:J50" si="0">H9*I9</f>
        <v>0</v>
      </c>
      <c r="K9" s="1">
        <f t="shared" ref="K9:K50" si="1">ROUND(H9+J9,0)</f>
        <v>0</v>
      </c>
      <c r="L9" s="1">
        <f t="shared" ref="L9:L50" si="2">K9*F9</f>
        <v>0</v>
      </c>
      <c r="M9" s="22"/>
      <c r="N9" s="22"/>
    </row>
    <row r="10" spans="1:14" ht="23.25" customHeight="1">
      <c r="A10" s="16">
        <v>2</v>
      </c>
      <c r="B10" s="17" t="s">
        <v>24</v>
      </c>
      <c r="C10" s="18" t="s">
        <v>26</v>
      </c>
      <c r="D10" s="19" t="s">
        <v>116</v>
      </c>
      <c r="E10" s="20" t="s">
        <v>29</v>
      </c>
      <c r="F10" s="16">
        <v>1</v>
      </c>
      <c r="G10" s="21"/>
      <c r="H10" s="1"/>
      <c r="I10" s="2"/>
      <c r="J10" s="1">
        <f t="shared" si="0"/>
        <v>0</v>
      </c>
      <c r="K10" s="1">
        <f t="shared" si="1"/>
        <v>0</v>
      </c>
      <c r="L10" s="1">
        <f t="shared" si="2"/>
        <v>0</v>
      </c>
      <c r="M10" s="22"/>
      <c r="N10" s="22"/>
    </row>
    <row r="11" spans="1:14" ht="25.5">
      <c r="A11" s="23">
        <v>3</v>
      </c>
      <c r="B11" s="24" t="s">
        <v>24</v>
      </c>
      <c r="C11" s="25" t="s">
        <v>27</v>
      </c>
      <c r="D11" s="26" t="s">
        <v>28</v>
      </c>
      <c r="E11" s="20" t="s">
        <v>29</v>
      </c>
      <c r="F11" s="23">
        <v>1</v>
      </c>
      <c r="G11" s="21"/>
      <c r="H11" s="1"/>
      <c r="I11" s="2"/>
      <c r="J11" s="1">
        <f t="shared" si="0"/>
        <v>0</v>
      </c>
      <c r="K11" s="1">
        <f t="shared" si="1"/>
        <v>0</v>
      </c>
      <c r="L11" s="1">
        <f t="shared" si="2"/>
        <v>0</v>
      </c>
      <c r="M11" s="22"/>
      <c r="N11" s="22"/>
    </row>
    <row r="12" spans="1:14" ht="38.25">
      <c r="A12" s="16">
        <v>4</v>
      </c>
      <c r="B12" s="27" t="s">
        <v>30</v>
      </c>
      <c r="C12" s="28" t="s">
        <v>32</v>
      </c>
      <c r="D12" s="29" t="s">
        <v>117</v>
      </c>
      <c r="E12" s="20" t="s">
        <v>29</v>
      </c>
      <c r="F12" s="16">
        <v>1</v>
      </c>
      <c r="G12" s="21"/>
      <c r="H12" s="1"/>
      <c r="I12" s="2"/>
      <c r="J12" s="1">
        <f t="shared" si="0"/>
        <v>0</v>
      </c>
      <c r="K12" s="1">
        <f t="shared" si="1"/>
        <v>0</v>
      </c>
      <c r="L12" s="1">
        <f t="shared" si="2"/>
        <v>0</v>
      </c>
      <c r="M12" s="22"/>
      <c r="N12" s="22"/>
    </row>
    <row r="13" spans="1:14" ht="33" customHeight="1">
      <c r="A13" s="16">
        <v>5</v>
      </c>
      <c r="B13" s="27" t="s">
        <v>33</v>
      </c>
      <c r="C13" s="28" t="s">
        <v>34</v>
      </c>
      <c r="D13" s="29" t="s">
        <v>60</v>
      </c>
      <c r="E13" s="20" t="s">
        <v>29</v>
      </c>
      <c r="F13" s="16">
        <v>1</v>
      </c>
      <c r="G13" s="21"/>
      <c r="H13" s="1"/>
      <c r="I13" s="2"/>
      <c r="J13" s="1">
        <f t="shared" si="0"/>
        <v>0</v>
      </c>
      <c r="K13" s="1">
        <f t="shared" si="1"/>
        <v>0</v>
      </c>
      <c r="L13" s="1">
        <f t="shared" si="2"/>
        <v>0</v>
      </c>
      <c r="M13" s="22"/>
      <c r="N13" s="22"/>
    </row>
    <row r="14" spans="1:14" ht="51" customHeight="1">
      <c r="A14" s="16">
        <v>6</v>
      </c>
      <c r="B14" s="27" t="s">
        <v>35</v>
      </c>
      <c r="C14" s="28" t="s">
        <v>36</v>
      </c>
      <c r="D14" s="30"/>
      <c r="E14" s="20" t="s">
        <v>29</v>
      </c>
      <c r="F14" s="16">
        <v>1</v>
      </c>
      <c r="G14" s="21"/>
      <c r="H14" s="1"/>
      <c r="I14" s="2"/>
      <c r="J14" s="1">
        <f t="shared" si="0"/>
        <v>0</v>
      </c>
      <c r="K14" s="1">
        <f t="shared" si="1"/>
        <v>0</v>
      </c>
      <c r="L14" s="1">
        <f t="shared" si="2"/>
        <v>0</v>
      </c>
      <c r="M14" s="22"/>
      <c r="N14" s="22"/>
    </row>
    <row r="15" spans="1:14" ht="102">
      <c r="A15" s="23">
        <v>7</v>
      </c>
      <c r="B15" s="27" t="s">
        <v>37</v>
      </c>
      <c r="C15" s="28" t="s">
        <v>119</v>
      </c>
      <c r="D15" s="30" t="s">
        <v>38</v>
      </c>
      <c r="E15" s="20" t="s">
        <v>29</v>
      </c>
      <c r="F15" s="16">
        <v>1</v>
      </c>
      <c r="G15" s="21"/>
      <c r="H15" s="1"/>
      <c r="I15" s="2"/>
      <c r="J15" s="1">
        <f t="shared" si="0"/>
        <v>0</v>
      </c>
      <c r="K15" s="1">
        <f t="shared" si="1"/>
        <v>0</v>
      </c>
      <c r="L15" s="1">
        <f t="shared" si="2"/>
        <v>0</v>
      </c>
      <c r="M15" s="22"/>
      <c r="N15" s="22"/>
    </row>
    <row r="16" spans="1:14" ht="159" customHeight="1">
      <c r="A16" s="16">
        <v>8</v>
      </c>
      <c r="B16" s="27" t="s">
        <v>39</v>
      </c>
      <c r="C16" s="31" t="s">
        <v>114</v>
      </c>
      <c r="D16" s="29" t="s">
        <v>55</v>
      </c>
      <c r="E16" s="20" t="s">
        <v>29</v>
      </c>
      <c r="F16" s="16">
        <v>50</v>
      </c>
      <c r="G16" s="21"/>
      <c r="H16" s="1"/>
      <c r="I16" s="2"/>
      <c r="J16" s="1">
        <f t="shared" si="0"/>
        <v>0</v>
      </c>
      <c r="K16" s="1">
        <f t="shared" si="1"/>
        <v>0</v>
      </c>
      <c r="L16" s="1">
        <f t="shared" si="2"/>
        <v>0</v>
      </c>
      <c r="M16" s="22"/>
      <c r="N16" s="22"/>
    </row>
    <row r="17" spans="1:14" ht="183" customHeight="1">
      <c r="A17" s="16">
        <v>9</v>
      </c>
      <c r="B17" s="32" t="s">
        <v>118</v>
      </c>
      <c r="C17" s="28" t="s">
        <v>125</v>
      </c>
      <c r="D17" s="30" t="s">
        <v>40</v>
      </c>
      <c r="E17" s="20" t="s">
        <v>29</v>
      </c>
      <c r="F17" s="16">
        <v>1</v>
      </c>
      <c r="G17" s="21"/>
      <c r="H17" s="1"/>
      <c r="I17" s="2"/>
      <c r="J17" s="1">
        <f t="shared" si="0"/>
        <v>0</v>
      </c>
      <c r="K17" s="1">
        <f t="shared" si="1"/>
        <v>0</v>
      </c>
      <c r="L17" s="1">
        <f t="shared" si="2"/>
        <v>0</v>
      </c>
      <c r="M17" s="22"/>
      <c r="N17" s="22"/>
    </row>
    <row r="18" spans="1:14" ht="38.25">
      <c r="A18" s="16">
        <v>10</v>
      </c>
      <c r="B18" s="27" t="s">
        <v>41</v>
      </c>
      <c r="C18" s="28" t="s">
        <v>42</v>
      </c>
      <c r="D18" s="30" t="s">
        <v>43</v>
      </c>
      <c r="E18" s="20" t="s">
        <v>29</v>
      </c>
      <c r="F18" s="16">
        <v>1</v>
      </c>
      <c r="G18" s="21"/>
      <c r="H18" s="1"/>
      <c r="I18" s="2"/>
      <c r="J18" s="1">
        <f t="shared" si="0"/>
        <v>0</v>
      </c>
      <c r="K18" s="1">
        <f t="shared" si="1"/>
        <v>0</v>
      </c>
      <c r="L18" s="1">
        <f t="shared" si="2"/>
        <v>0</v>
      </c>
      <c r="M18" s="22"/>
      <c r="N18" s="22"/>
    </row>
    <row r="19" spans="1:14">
      <c r="A19" s="23">
        <v>11</v>
      </c>
      <c r="B19" s="27" t="s">
        <v>44</v>
      </c>
      <c r="C19" s="33" t="s">
        <v>110</v>
      </c>
      <c r="D19" s="30" t="s">
        <v>45</v>
      </c>
      <c r="E19" s="20" t="s">
        <v>29</v>
      </c>
      <c r="F19" s="16">
        <v>1</v>
      </c>
      <c r="G19" s="21"/>
      <c r="H19" s="1"/>
      <c r="I19" s="2"/>
      <c r="J19" s="1">
        <f t="shared" si="0"/>
        <v>0</v>
      </c>
      <c r="K19" s="1">
        <f t="shared" si="1"/>
        <v>0</v>
      </c>
      <c r="L19" s="1">
        <f t="shared" si="2"/>
        <v>0</v>
      </c>
      <c r="M19" s="22"/>
      <c r="N19" s="22"/>
    </row>
    <row r="20" spans="1:14" ht="25.5">
      <c r="A20" s="16">
        <v>12</v>
      </c>
      <c r="B20" s="27" t="s">
        <v>46</v>
      </c>
      <c r="C20" s="28" t="s">
        <v>47</v>
      </c>
      <c r="D20" s="30" t="s">
        <v>31</v>
      </c>
      <c r="E20" s="20" t="s">
        <v>29</v>
      </c>
      <c r="F20" s="16">
        <v>4</v>
      </c>
      <c r="G20" s="21"/>
      <c r="H20" s="1"/>
      <c r="I20" s="2"/>
      <c r="J20" s="1">
        <f t="shared" si="0"/>
        <v>0</v>
      </c>
      <c r="K20" s="1">
        <f t="shared" si="1"/>
        <v>0</v>
      </c>
      <c r="L20" s="1">
        <f t="shared" si="2"/>
        <v>0</v>
      </c>
      <c r="M20" s="22"/>
      <c r="N20" s="22"/>
    </row>
    <row r="21" spans="1:14" ht="25.5">
      <c r="A21" s="16">
        <v>13</v>
      </c>
      <c r="B21" s="27" t="s">
        <v>48</v>
      </c>
      <c r="C21" s="28" t="s">
        <v>50</v>
      </c>
      <c r="D21" s="30" t="s">
        <v>49</v>
      </c>
      <c r="E21" s="20" t="s">
        <v>29</v>
      </c>
      <c r="F21" s="16">
        <v>1</v>
      </c>
      <c r="G21" s="21"/>
      <c r="H21" s="1"/>
      <c r="I21" s="2"/>
      <c r="J21" s="1">
        <f t="shared" si="0"/>
        <v>0</v>
      </c>
      <c r="K21" s="1">
        <f t="shared" si="1"/>
        <v>0</v>
      </c>
      <c r="L21" s="1">
        <f t="shared" si="2"/>
        <v>0</v>
      </c>
      <c r="M21" s="22"/>
      <c r="N21" s="22"/>
    </row>
    <row r="22" spans="1:14" ht="25.5">
      <c r="A22" s="16">
        <v>14</v>
      </c>
      <c r="B22" s="27" t="s">
        <v>51</v>
      </c>
      <c r="C22" s="28" t="s">
        <v>52</v>
      </c>
      <c r="D22" s="30" t="s">
        <v>53</v>
      </c>
      <c r="E22" s="20" t="s">
        <v>29</v>
      </c>
      <c r="F22" s="16">
        <v>1</v>
      </c>
      <c r="G22" s="21"/>
      <c r="H22" s="1"/>
      <c r="I22" s="2"/>
      <c r="J22" s="1">
        <f t="shared" si="0"/>
        <v>0</v>
      </c>
      <c r="K22" s="1">
        <f t="shared" si="1"/>
        <v>0</v>
      </c>
      <c r="L22" s="1">
        <f t="shared" si="2"/>
        <v>0</v>
      </c>
      <c r="M22" s="22"/>
      <c r="N22" s="22"/>
    </row>
    <row r="23" spans="1:14" ht="25.5">
      <c r="A23" s="23">
        <v>15</v>
      </c>
      <c r="B23" s="27" t="s">
        <v>105</v>
      </c>
      <c r="C23" s="28" t="s">
        <v>107</v>
      </c>
      <c r="D23" s="30" t="s">
        <v>106</v>
      </c>
      <c r="E23" s="20" t="s">
        <v>29</v>
      </c>
      <c r="F23" s="16">
        <v>120</v>
      </c>
      <c r="G23" s="21"/>
      <c r="H23" s="1"/>
      <c r="I23" s="2"/>
      <c r="J23" s="1">
        <f t="shared" si="0"/>
        <v>0</v>
      </c>
      <c r="K23" s="1">
        <f t="shared" si="1"/>
        <v>0</v>
      </c>
      <c r="L23" s="1">
        <f t="shared" si="2"/>
        <v>0</v>
      </c>
      <c r="M23" s="22"/>
      <c r="N23" s="22"/>
    </row>
    <row r="24" spans="1:14" ht="182.25" customHeight="1">
      <c r="A24" s="16">
        <v>16</v>
      </c>
      <c r="B24" s="27" t="s">
        <v>54</v>
      </c>
      <c r="C24" s="28" t="s">
        <v>120</v>
      </c>
      <c r="D24" s="30" t="s">
        <v>55</v>
      </c>
      <c r="E24" s="20" t="s">
        <v>29</v>
      </c>
      <c r="F24" s="16">
        <v>48</v>
      </c>
      <c r="G24" s="21"/>
      <c r="H24" s="1"/>
      <c r="I24" s="2"/>
      <c r="J24" s="1">
        <f t="shared" si="0"/>
        <v>0</v>
      </c>
      <c r="K24" s="1">
        <f t="shared" si="1"/>
        <v>0</v>
      </c>
      <c r="L24" s="1">
        <f t="shared" si="2"/>
        <v>0</v>
      </c>
      <c r="M24" s="22"/>
      <c r="N24" s="22"/>
    </row>
    <row r="25" spans="1:14" ht="25.5">
      <c r="A25" s="16">
        <v>17</v>
      </c>
      <c r="B25" s="27" t="s">
        <v>56</v>
      </c>
      <c r="C25" s="28" t="s">
        <v>57</v>
      </c>
      <c r="D25" s="30"/>
      <c r="E25" s="20" t="s">
        <v>29</v>
      </c>
      <c r="F25" s="16">
        <v>1</v>
      </c>
      <c r="G25" s="21"/>
      <c r="H25" s="1"/>
      <c r="I25" s="2"/>
      <c r="J25" s="1">
        <f t="shared" si="0"/>
        <v>0</v>
      </c>
      <c r="K25" s="1">
        <f t="shared" si="1"/>
        <v>0</v>
      </c>
      <c r="L25" s="1">
        <f t="shared" si="2"/>
        <v>0</v>
      </c>
      <c r="M25" s="22"/>
      <c r="N25" s="22"/>
    </row>
    <row r="26" spans="1:14" ht="191.25">
      <c r="A26" s="16">
        <v>18</v>
      </c>
      <c r="B26" s="27" t="s">
        <v>121</v>
      </c>
      <c r="C26" s="28" t="s">
        <v>122</v>
      </c>
      <c r="D26" s="30" t="s">
        <v>66</v>
      </c>
      <c r="E26" s="20" t="s">
        <v>29</v>
      </c>
      <c r="F26" s="16">
        <v>60</v>
      </c>
      <c r="G26" s="21"/>
      <c r="H26" s="1"/>
      <c r="I26" s="2"/>
      <c r="J26" s="1">
        <f t="shared" si="0"/>
        <v>0</v>
      </c>
      <c r="K26" s="1">
        <f t="shared" si="1"/>
        <v>0</v>
      </c>
      <c r="L26" s="1">
        <f t="shared" si="2"/>
        <v>0</v>
      </c>
      <c r="M26" s="22"/>
      <c r="N26" s="22"/>
    </row>
    <row r="27" spans="1:14" ht="165.75" customHeight="1">
      <c r="A27" s="23">
        <v>19</v>
      </c>
      <c r="B27" s="27" t="s">
        <v>108</v>
      </c>
      <c r="C27" s="28" t="s">
        <v>128</v>
      </c>
      <c r="D27" s="30" t="s">
        <v>66</v>
      </c>
      <c r="E27" s="20" t="s">
        <v>29</v>
      </c>
      <c r="F27" s="16">
        <v>12</v>
      </c>
      <c r="G27" s="21"/>
      <c r="H27" s="1"/>
      <c r="I27" s="2"/>
      <c r="J27" s="1">
        <f t="shared" si="0"/>
        <v>0</v>
      </c>
      <c r="K27" s="1">
        <f t="shared" si="1"/>
        <v>0</v>
      </c>
      <c r="L27" s="1">
        <f t="shared" si="2"/>
        <v>0</v>
      </c>
      <c r="M27" s="22"/>
      <c r="N27" s="22"/>
    </row>
    <row r="28" spans="1:14" ht="114.75">
      <c r="A28" s="16">
        <v>20</v>
      </c>
      <c r="B28" s="27" t="s">
        <v>58</v>
      </c>
      <c r="C28" s="28" t="s">
        <v>59</v>
      </c>
      <c r="D28" s="30" t="s">
        <v>60</v>
      </c>
      <c r="E28" s="20" t="s">
        <v>29</v>
      </c>
      <c r="F28" s="16">
        <v>1</v>
      </c>
      <c r="G28" s="21"/>
      <c r="H28" s="1"/>
      <c r="I28" s="2"/>
      <c r="J28" s="1">
        <f t="shared" si="0"/>
        <v>0</v>
      </c>
      <c r="K28" s="1">
        <f t="shared" si="1"/>
        <v>0</v>
      </c>
      <c r="L28" s="1">
        <f t="shared" si="2"/>
        <v>0</v>
      </c>
      <c r="M28" s="22"/>
      <c r="N28" s="22"/>
    </row>
    <row r="29" spans="1:14" ht="159.75" customHeight="1">
      <c r="A29" s="16">
        <v>21</v>
      </c>
      <c r="B29" s="27" t="s">
        <v>61</v>
      </c>
      <c r="C29" s="28" t="s">
        <v>112</v>
      </c>
      <c r="D29" s="30" t="s">
        <v>62</v>
      </c>
      <c r="E29" s="20" t="s">
        <v>29</v>
      </c>
      <c r="F29" s="16">
        <v>1</v>
      </c>
      <c r="G29" s="21"/>
      <c r="H29" s="1"/>
      <c r="I29" s="2"/>
      <c r="J29" s="1">
        <f t="shared" si="0"/>
        <v>0</v>
      </c>
      <c r="K29" s="1">
        <f t="shared" si="1"/>
        <v>0</v>
      </c>
      <c r="L29" s="1">
        <f t="shared" si="2"/>
        <v>0</v>
      </c>
      <c r="M29" s="22"/>
      <c r="N29" s="22"/>
    </row>
    <row r="30" spans="1:14" ht="32.25" customHeight="1">
      <c r="A30" s="16">
        <v>22</v>
      </c>
      <c r="B30" s="27" t="s">
        <v>64</v>
      </c>
      <c r="C30" s="28" t="s">
        <v>65</v>
      </c>
      <c r="D30" s="30" t="s">
        <v>66</v>
      </c>
      <c r="E30" s="20" t="s">
        <v>29</v>
      </c>
      <c r="F30" s="16">
        <v>1</v>
      </c>
      <c r="G30" s="21"/>
      <c r="H30" s="1"/>
      <c r="I30" s="2"/>
      <c r="J30" s="1">
        <f t="shared" si="0"/>
        <v>0</v>
      </c>
      <c r="K30" s="1">
        <f t="shared" si="1"/>
        <v>0</v>
      </c>
      <c r="L30" s="1">
        <f t="shared" si="2"/>
        <v>0</v>
      </c>
      <c r="M30" s="22"/>
      <c r="N30" s="22"/>
    </row>
    <row r="31" spans="1:14" ht="102" customHeight="1">
      <c r="A31" s="23">
        <v>23</v>
      </c>
      <c r="B31" s="27" t="s">
        <v>67</v>
      </c>
      <c r="C31" s="28" t="s">
        <v>68</v>
      </c>
      <c r="D31" s="30" t="s">
        <v>22</v>
      </c>
      <c r="E31" s="20" t="s">
        <v>29</v>
      </c>
      <c r="F31" s="16">
        <v>3</v>
      </c>
      <c r="G31" s="21"/>
      <c r="H31" s="1"/>
      <c r="I31" s="2"/>
      <c r="J31" s="1">
        <f t="shared" si="0"/>
        <v>0</v>
      </c>
      <c r="K31" s="1">
        <f t="shared" si="1"/>
        <v>0</v>
      </c>
      <c r="L31" s="1">
        <f t="shared" si="2"/>
        <v>0</v>
      </c>
      <c r="M31" s="22"/>
      <c r="N31" s="22"/>
    </row>
    <row r="32" spans="1:14" ht="25.5">
      <c r="A32" s="16">
        <v>24</v>
      </c>
      <c r="B32" s="27" t="s">
        <v>69</v>
      </c>
      <c r="C32" s="28" t="s">
        <v>70</v>
      </c>
      <c r="D32" s="30" t="s">
        <v>22</v>
      </c>
      <c r="E32" s="20" t="s">
        <v>29</v>
      </c>
      <c r="F32" s="16">
        <v>178</v>
      </c>
      <c r="G32" s="21"/>
      <c r="H32" s="1"/>
      <c r="I32" s="2"/>
      <c r="J32" s="1">
        <f t="shared" si="0"/>
        <v>0</v>
      </c>
      <c r="K32" s="1">
        <f t="shared" si="1"/>
        <v>0</v>
      </c>
      <c r="L32" s="1">
        <f t="shared" si="2"/>
        <v>0</v>
      </c>
      <c r="M32" s="22"/>
      <c r="N32" s="22"/>
    </row>
    <row r="33" spans="1:14" ht="89.25">
      <c r="A33" s="16">
        <v>25</v>
      </c>
      <c r="B33" s="27" t="s">
        <v>71</v>
      </c>
      <c r="C33" s="28" t="s">
        <v>72</v>
      </c>
      <c r="D33" s="30" t="s">
        <v>28</v>
      </c>
      <c r="E33" s="20" t="s">
        <v>29</v>
      </c>
      <c r="F33" s="16">
        <v>1</v>
      </c>
      <c r="G33" s="21"/>
      <c r="H33" s="1"/>
      <c r="I33" s="2"/>
      <c r="J33" s="1">
        <f t="shared" si="0"/>
        <v>0</v>
      </c>
      <c r="K33" s="1">
        <f t="shared" si="1"/>
        <v>0</v>
      </c>
      <c r="L33" s="1">
        <f t="shared" si="2"/>
        <v>0</v>
      </c>
      <c r="M33" s="22"/>
      <c r="N33" s="22"/>
    </row>
    <row r="34" spans="1:14" ht="38.25">
      <c r="A34" s="16">
        <v>26</v>
      </c>
      <c r="B34" s="27" t="s">
        <v>73</v>
      </c>
      <c r="C34" s="28" t="s">
        <v>74</v>
      </c>
      <c r="D34" s="30" t="s">
        <v>75</v>
      </c>
      <c r="E34" s="20" t="s">
        <v>29</v>
      </c>
      <c r="F34" s="16">
        <v>1</v>
      </c>
      <c r="G34" s="21"/>
      <c r="H34" s="1"/>
      <c r="I34" s="2"/>
      <c r="J34" s="1">
        <f t="shared" si="0"/>
        <v>0</v>
      </c>
      <c r="K34" s="1">
        <f t="shared" si="1"/>
        <v>0</v>
      </c>
      <c r="L34" s="1">
        <f t="shared" si="2"/>
        <v>0</v>
      </c>
      <c r="M34" s="22"/>
      <c r="N34" s="22"/>
    </row>
    <row r="35" spans="1:14" ht="49.5" customHeight="1">
      <c r="A35" s="23">
        <v>27</v>
      </c>
      <c r="B35" s="27" t="s">
        <v>76</v>
      </c>
      <c r="C35" s="28" t="s">
        <v>123</v>
      </c>
      <c r="D35" s="30" t="s">
        <v>77</v>
      </c>
      <c r="E35" s="20" t="s">
        <v>29</v>
      </c>
      <c r="F35" s="16">
        <v>4</v>
      </c>
      <c r="G35" s="21"/>
      <c r="H35" s="1"/>
      <c r="I35" s="2"/>
      <c r="J35" s="1">
        <f t="shared" si="0"/>
        <v>0</v>
      </c>
      <c r="K35" s="1">
        <f t="shared" si="1"/>
        <v>0</v>
      </c>
      <c r="L35" s="1">
        <f t="shared" si="2"/>
        <v>0</v>
      </c>
      <c r="M35" s="22"/>
      <c r="N35" s="22"/>
    </row>
    <row r="36" spans="1:14" ht="38.25" customHeight="1">
      <c r="A36" s="16">
        <v>28</v>
      </c>
      <c r="B36" s="27" t="s">
        <v>78</v>
      </c>
      <c r="C36" s="28" t="s">
        <v>124</v>
      </c>
      <c r="D36" s="30" t="s">
        <v>77</v>
      </c>
      <c r="E36" s="20" t="s">
        <v>29</v>
      </c>
      <c r="F36" s="16">
        <v>1</v>
      </c>
      <c r="G36" s="21"/>
      <c r="H36" s="1"/>
      <c r="I36" s="2"/>
      <c r="J36" s="1">
        <f t="shared" si="0"/>
        <v>0</v>
      </c>
      <c r="K36" s="1">
        <f t="shared" si="1"/>
        <v>0</v>
      </c>
      <c r="L36" s="1">
        <f t="shared" si="2"/>
        <v>0</v>
      </c>
      <c r="M36" s="22"/>
      <c r="N36" s="22"/>
    </row>
    <row r="37" spans="1:14" ht="54" customHeight="1">
      <c r="A37" s="16">
        <v>29</v>
      </c>
      <c r="B37" s="27" t="s">
        <v>21</v>
      </c>
      <c r="C37" s="28" t="s">
        <v>101</v>
      </c>
      <c r="D37" s="29" t="s">
        <v>113</v>
      </c>
      <c r="E37" s="20" t="s">
        <v>29</v>
      </c>
      <c r="F37" s="16">
        <v>98</v>
      </c>
      <c r="G37" s="21"/>
      <c r="H37" s="1"/>
      <c r="I37" s="2"/>
      <c r="J37" s="1">
        <f t="shared" si="0"/>
        <v>0</v>
      </c>
      <c r="K37" s="1">
        <f t="shared" si="1"/>
        <v>0</v>
      </c>
      <c r="L37" s="1">
        <f t="shared" si="2"/>
        <v>0</v>
      </c>
      <c r="M37" s="22"/>
      <c r="N37" s="22"/>
    </row>
    <row r="38" spans="1:14" ht="48" customHeight="1">
      <c r="A38" s="16">
        <v>30</v>
      </c>
      <c r="B38" s="27" t="s">
        <v>103</v>
      </c>
      <c r="C38" s="28" t="s">
        <v>104</v>
      </c>
      <c r="D38" s="30" t="s">
        <v>66</v>
      </c>
      <c r="E38" s="20" t="s">
        <v>29</v>
      </c>
      <c r="F38" s="16">
        <v>85</v>
      </c>
      <c r="G38" s="21"/>
      <c r="H38" s="1"/>
      <c r="I38" s="2"/>
      <c r="J38" s="1">
        <f t="shared" si="0"/>
        <v>0</v>
      </c>
      <c r="K38" s="1">
        <f t="shared" si="1"/>
        <v>0</v>
      </c>
      <c r="L38" s="1">
        <f t="shared" si="2"/>
        <v>0</v>
      </c>
      <c r="M38" s="22"/>
      <c r="N38" s="22"/>
    </row>
    <row r="39" spans="1:14" ht="102">
      <c r="A39" s="23">
        <v>31</v>
      </c>
      <c r="B39" s="27" t="s">
        <v>79</v>
      </c>
      <c r="C39" s="28" t="s">
        <v>102</v>
      </c>
      <c r="D39" s="30" t="s">
        <v>45</v>
      </c>
      <c r="E39" s="20" t="s">
        <v>29</v>
      </c>
      <c r="F39" s="16">
        <v>1</v>
      </c>
      <c r="G39" s="21"/>
      <c r="H39" s="1"/>
      <c r="I39" s="2"/>
      <c r="J39" s="1">
        <f t="shared" si="0"/>
        <v>0</v>
      </c>
      <c r="K39" s="1">
        <f t="shared" si="1"/>
        <v>0</v>
      </c>
      <c r="L39" s="1">
        <f t="shared" si="2"/>
        <v>0</v>
      </c>
      <c r="M39" s="22"/>
      <c r="N39" s="22"/>
    </row>
    <row r="40" spans="1:14" ht="27.75" customHeight="1">
      <c r="A40" s="16">
        <v>32</v>
      </c>
      <c r="B40" s="27" t="s">
        <v>80</v>
      </c>
      <c r="C40" s="28" t="s">
        <v>81</v>
      </c>
      <c r="D40" s="30" t="s">
        <v>28</v>
      </c>
      <c r="E40" s="20" t="s">
        <v>29</v>
      </c>
      <c r="F40" s="16">
        <v>1</v>
      </c>
      <c r="G40" s="21"/>
      <c r="H40" s="1"/>
      <c r="I40" s="2"/>
      <c r="J40" s="1">
        <f t="shared" si="0"/>
        <v>0</v>
      </c>
      <c r="K40" s="1">
        <f t="shared" si="1"/>
        <v>0</v>
      </c>
      <c r="L40" s="1">
        <f t="shared" si="2"/>
        <v>0</v>
      </c>
      <c r="M40" s="22"/>
      <c r="N40" s="22"/>
    </row>
    <row r="41" spans="1:14" ht="25.5">
      <c r="A41" s="16">
        <v>33</v>
      </c>
      <c r="B41" s="27" t="s">
        <v>80</v>
      </c>
      <c r="C41" s="28" t="s">
        <v>82</v>
      </c>
      <c r="D41" s="30" t="s">
        <v>83</v>
      </c>
      <c r="E41" s="20" t="s">
        <v>29</v>
      </c>
      <c r="F41" s="16">
        <v>5</v>
      </c>
      <c r="G41" s="21"/>
      <c r="H41" s="1"/>
      <c r="I41" s="2"/>
      <c r="J41" s="1">
        <f t="shared" si="0"/>
        <v>0</v>
      </c>
      <c r="K41" s="1">
        <f t="shared" si="1"/>
        <v>0</v>
      </c>
      <c r="L41" s="1">
        <f t="shared" si="2"/>
        <v>0</v>
      </c>
      <c r="M41" s="22"/>
      <c r="N41" s="22"/>
    </row>
    <row r="42" spans="1:14" ht="25.5">
      <c r="A42" s="16">
        <v>34</v>
      </c>
      <c r="B42" s="27" t="s">
        <v>80</v>
      </c>
      <c r="C42" s="28" t="s">
        <v>84</v>
      </c>
      <c r="D42" s="30" t="s">
        <v>85</v>
      </c>
      <c r="E42" s="20" t="s">
        <v>29</v>
      </c>
      <c r="F42" s="16">
        <v>5</v>
      </c>
      <c r="G42" s="21"/>
      <c r="H42" s="1"/>
      <c r="I42" s="2"/>
      <c r="J42" s="1">
        <f t="shared" si="0"/>
        <v>0</v>
      </c>
      <c r="K42" s="1">
        <f t="shared" si="1"/>
        <v>0</v>
      </c>
      <c r="L42" s="1">
        <f t="shared" si="2"/>
        <v>0</v>
      </c>
      <c r="M42" s="22"/>
      <c r="N42" s="22"/>
    </row>
    <row r="43" spans="1:14" ht="153">
      <c r="A43" s="23">
        <v>35</v>
      </c>
      <c r="B43" s="27" t="s">
        <v>86</v>
      </c>
      <c r="C43" s="28" t="s">
        <v>87</v>
      </c>
      <c r="D43" s="29" t="s">
        <v>115</v>
      </c>
      <c r="E43" s="20" t="s">
        <v>29</v>
      </c>
      <c r="F43" s="16">
        <v>2</v>
      </c>
      <c r="G43" s="21"/>
      <c r="H43" s="1"/>
      <c r="I43" s="2"/>
      <c r="J43" s="1">
        <f t="shared" si="0"/>
        <v>0</v>
      </c>
      <c r="K43" s="1">
        <f t="shared" si="1"/>
        <v>0</v>
      </c>
      <c r="L43" s="1">
        <f t="shared" si="2"/>
        <v>0</v>
      </c>
      <c r="M43" s="22"/>
      <c r="N43" s="22"/>
    </row>
    <row r="44" spans="1:14" ht="38.25">
      <c r="A44" s="16">
        <v>36</v>
      </c>
      <c r="B44" s="27" t="s">
        <v>88</v>
      </c>
      <c r="C44" s="28" t="s">
        <v>89</v>
      </c>
      <c r="D44" s="30"/>
      <c r="E44" s="20" t="s">
        <v>29</v>
      </c>
      <c r="F44" s="16">
        <v>2</v>
      </c>
      <c r="G44" s="21"/>
      <c r="H44" s="1"/>
      <c r="I44" s="2"/>
      <c r="J44" s="1">
        <f t="shared" si="0"/>
        <v>0</v>
      </c>
      <c r="K44" s="1">
        <f t="shared" si="1"/>
        <v>0</v>
      </c>
      <c r="L44" s="1">
        <f t="shared" si="2"/>
        <v>0</v>
      </c>
      <c r="M44" s="22"/>
      <c r="N44" s="22"/>
    </row>
    <row r="45" spans="1:14" ht="41.25" customHeight="1">
      <c r="A45" s="16">
        <v>37</v>
      </c>
      <c r="B45" s="27" t="s">
        <v>109</v>
      </c>
      <c r="C45" s="28" t="s">
        <v>126</v>
      </c>
      <c r="D45" s="30"/>
      <c r="E45" s="20" t="s">
        <v>29</v>
      </c>
      <c r="F45" s="16">
        <v>60</v>
      </c>
      <c r="G45" s="21"/>
      <c r="H45" s="1"/>
      <c r="I45" s="2"/>
      <c r="J45" s="1">
        <f t="shared" si="0"/>
        <v>0</v>
      </c>
      <c r="K45" s="1">
        <f t="shared" si="1"/>
        <v>0</v>
      </c>
      <c r="L45" s="1">
        <f t="shared" si="2"/>
        <v>0</v>
      </c>
      <c r="M45" s="22"/>
      <c r="N45" s="22"/>
    </row>
    <row r="46" spans="1:14" ht="63.75">
      <c r="A46" s="16">
        <v>38</v>
      </c>
      <c r="B46" s="27" t="s">
        <v>90</v>
      </c>
      <c r="C46" s="28" t="s">
        <v>91</v>
      </c>
      <c r="D46" s="30" t="s">
        <v>75</v>
      </c>
      <c r="E46" s="20" t="s">
        <v>29</v>
      </c>
      <c r="F46" s="16">
        <v>1</v>
      </c>
      <c r="G46" s="21"/>
      <c r="H46" s="1"/>
      <c r="I46" s="2"/>
      <c r="J46" s="1">
        <f t="shared" si="0"/>
        <v>0</v>
      </c>
      <c r="K46" s="1">
        <f t="shared" si="1"/>
        <v>0</v>
      </c>
      <c r="L46" s="1">
        <f t="shared" si="2"/>
        <v>0</v>
      </c>
      <c r="M46" s="22"/>
      <c r="N46" s="22"/>
    </row>
    <row r="47" spans="1:14" ht="25.5">
      <c r="A47" s="23">
        <v>39</v>
      </c>
      <c r="B47" s="27" t="s">
        <v>92</v>
      </c>
      <c r="C47" s="28" t="s">
        <v>93</v>
      </c>
      <c r="D47" s="30" t="s">
        <v>28</v>
      </c>
      <c r="E47" s="20" t="s">
        <v>29</v>
      </c>
      <c r="F47" s="16">
        <v>1</v>
      </c>
      <c r="G47" s="21"/>
      <c r="H47" s="1"/>
      <c r="I47" s="2"/>
      <c r="J47" s="1">
        <f t="shared" si="0"/>
        <v>0</v>
      </c>
      <c r="K47" s="1">
        <f t="shared" si="1"/>
        <v>0</v>
      </c>
      <c r="L47" s="1">
        <f t="shared" si="2"/>
        <v>0</v>
      </c>
      <c r="M47" s="22"/>
      <c r="N47" s="22"/>
    </row>
    <row r="48" spans="1:14" ht="198.75" customHeight="1">
      <c r="A48" s="16">
        <v>40</v>
      </c>
      <c r="B48" s="27" t="s">
        <v>94</v>
      </c>
      <c r="C48" s="28" t="s">
        <v>95</v>
      </c>
      <c r="D48" s="30" t="s">
        <v>96</v>
      </c>
      <c r="E48" s="20" t="s">
        <v>29</v>
      </c>
      <c r="F48" s="16">
        <v>10</v>
      </c>
      <c r="G48" s="21"/>
      <c r="H48" s="1"/>
      <c r="I48" s="2"/>
      <c r="J48" s="1">
        <f t="shared" si="0"/>
        <v>0</v>
      </c>
      <c r="K48" s="1">
        <f t="shared" si="1"/>
        <v>0</v>
      </c>
      <c r="L48" s="1">
        <f t="shared" si="2"/>
        <v>0</v>
      </c>
      <c r="M48" s="22"/>
      <c r="N48" s="22"/>
    </row>
    <row r="49" spans="1:14" ht="25.5">
      <c r="A49" s="16">
        <v>41</v>
      </c>
      <c r="B49" s="27" t="s">
        <v>97</v>
      </c>
      <c r="C49" s="28" t="s">
        <v>98</v>
      </c>
      <c r="D49" s="30"/>
      <c r="E49" s="20" t="s">
        <v>29</v>
      </c>
      <c r="F49" s="16">
        <v>1</v>
      </c>
      <c r="G49" s="21"/>
      <c r="H49" s="1"/>
      <c r="I49" s="2"/>
      <c r="J49" s="1">
        <f t="shared" si="0"/>
        <v>0</v>
      </c>
      <c r="K49" s="1">
        <f t="shared" si="1"/>
        <v>0</v>
      </c>
      <c r="L49" s="1">
        <f t="shared" si="2"/>
        <v>0</v>
      </c>
      <c r="M49" s="22"/>
      <c r="N49" s="22"/>
    </row>
    <row r="50" spans="1:14" ht="38.25" customHeight="1">
      <c r="A50" s="16">
        <v>42</v>
      </c>
      <c r="B50" s="27" t="s">
        <v>63</v>
      </c>
      <c r="C50" s="28" t="s">
        <v>99</v>
      </c>
      <c r="D50" s="34" t="s">
        <v>100</v>
      </c>
      <c r="E50" s="20" t="s">
        <v>29</v>
      </c>
      <c r="F50" s="35">
        <v>1</v>
      </c>
      <c r="G50" s="36"/>
      <c r="H50" s="3"/>
      <c r="I50" s="4"/>
      <c r="J50" s="1">
        <f t="shared" si="0"/>
        <v>0</v>
      </c>
      <c r="K50" s="1">
        <f t="shared" si="1"/>
        <v>0</v>
      </c>
      <c r="L50" s="1">
        <f t="shared" si="2"/>
        <v>0</v>
      </c>
      <c r="M50" s="22"/>
      <c r="N50" s="22"/>
    </row>
    <row r="51" spans="1:14" ht="42.75" customHeight="1">
      <c r="A51" s="52" t="s">
        <v>14</v>
      </c>
      <c r="B51" s="52"/>
      <c r="C51" s="52"/>
      <c r="D51" s="53"/>
      <c r="E51" s="53"/>
      <c r="F51" s="53"/>
      <c r="G51" s="53"/>
      <c r="H51" s="53"/>
      <c r="I51" s="53"/>
      <c r="J51" s="53"/>
      <c r="K51" s="53"/>
      <c r="L51" s="37">
        <f>SUM(L9:L50)</f>
        <v>0</v>
      </c>
    </row>
    <row r="54" spans="1:14" ht="54" customHeight="1">
      <c r="A54" s="51" t="s">
        <v>15</v>
      </c>
      <c r="B54" s="51"/>
      <c r="C54" s="51"/>
      <c r="D54" s="51"/>
      <c r="E54" s="51"/>
      <c r="F54" s="51"/>
      <c r="G54" s="51"/>
      <c r="H54" s="51"/>
      <c r="I54" s="51"/>
      <c r="J54" s="51"/>
      <c r="K54" s="51"/>
      <c r="L54" s="51"/>
    </row>
    <row r="55" spans="1:14">
      <c r="A55" s="38"/>
      <c r="B55" s="39"/>
      <c r="C55" s="38"/>
      <c r="D55" s="38"/>
      <c r="E55" s="38"/>
      <c r="F55" s="38"/>
      <c r="G55" s="38"/>
      <c r="H55" s="38"/>
      <c r="I55" s="38"/>
      <c r="J55" s="38"/>
      <c r="K55" s="38"/>
      <c r="L55" s="38"/>
    </row>
    <row r="56" spans="1:14">
      <c r="A56" s="38"/>
      <c r="B56" s="39"/>
      <c r="C56" s="38"/>
      <c r="D56" s="38"/>
      <c r="E56" s="38"/>
      <c r="F56" s="38"/>
      <c r="G56" s="38"/>
      <c r="H56" s="38"/>
      <c r="I56" s="38"/>
      <c r="J56" s="40"/>
      <c r="K56" s="40"/>
      <c r="L56" s="40"/>
    </row>
    <row r="57" spans="1:14">
      <c r="A57" s="40"/>
      <c r="B57" s="41"/>
      <c r="C57" s="42"/>
      <c r="D57" s="42"/>
      <c r="E57" s="40"/>
      <c r="F57" s="40"/>
      <c r="G57" s="40"/>
      <c r="H57" s="40"/>
      <c r="I57" s="40"/>
      <c r="J57" s="40"/>
      <c r="K57" s="40"/>
      <c r="L57" s="40"/>
    </row>
    <row r="58" spans="1:14">
      <c r="A58" s="40"/>
      <c r="B58" s="41"/>
      <c r="C58" s="42"/>
      <c r="D58" s="42"/>
      <c r="E58" s="40"/>
      <c r="F58" s="40"/>
      <c r="G58" s="40"/>
      <c r="H58" s="40"/>
      <c r="I58" s="40"/>
      <c r="J58" s="40"/>
      <c r="K58" s="40"/>
      <c r="L58" s="40"/>
    </row>
    <row r="59" spans="1:14">
      <c r="A59" s="40"/>
      <c r="B59" s="43" t="s">
        <v>16</v>
      </c>
      <c r="C59" s="44"/>
      <c r="D59" s="45"/>
      <c r="E59" s="40"/>
      <c r="F59" s="40"/>
      <c r="G59" s="40"/>
      <c r="H59" s="40"/>
      <c r="I59" s="40"/>
      <c r="J59" s="40"/>
      <c r="K59" s="40"/>
      <c r="L59" s="40"/>
    </row>
    <row r="60" spans="1:14" ht="25.5">
      <c r="A60" s="40"/>
      <c r="B60" s="43" t="s">
        <v>17</v>
      </c>
      <c r="C60" s="46"/>
      <c r="D60" s="45"/>
      <c r="E60" s="40"/>
      <c r="F60" s="40"/>
      <c r="G60" s="40"/>
      <c r="H60" s="40"/>
      <c r="I60" s="40"/>
      <c r="J60" s="40"/>
      <c r="K60" s="40"/>
      <c r="L60" s="40"/>
    </row>
    <row r="61" spans="1:14" ht="25.5">
      <c r="A61" s="40"/>
      <c r="B61" s="43" t="s">
        <v>18</v>
      </c>
      <c r="C61" s="46"/>
      <c r="D61" s="45"/>
      <c r="E61" s="40"/>
      <c r="F61" s="40"/>
      <c r="G61" s="40"/>
      <c r="H61" s="40"/>
      <c r="I61" s="40"/>
      <c r="J61" s="40"/>
      <c r="K61" s="40"/>
      <c r="L61" s="40"/>
    </row>
    <row r="62" spans="1:14">
      <c r="A62" s="40"/>
      <c r="B62" s="47" t="s">
        <v>19</v>
      </c>
      <c r="C62" s="48"/>
      <c r="D62" s="49"/>
      <c r="E62" s="40"/>
      <c r="F62" s="40"/>
      <c r="G62" s="40"/>
      <c r="H62" s="40"/>
      <c r="I62" s="40"/>
      <c r="J62" s="40"/>
      <c r="K62" s="40"/>
      <c r="L62" s="40"/>
    </row>
  </sheetData>
  <sortState ref="A9:N49">
    <sortCondition ref="B9:B49"/>
  </sortState>
  <mergeCells count="7">
    <mergeCell ref="A54:L54"/>
    <mergeCell ref="A51:K51"/>
    <mergeCell ref="A6:B6"/>
    <mergeCell ref="A1:N1"/>
    <mergeCell ref="A2:N2"/>
    <mergeCell ref="A3:N3"/>
    <mergeCell ref="A4:N4"/>
  </mergeCells>
  <dataValidations count="1">
    <dataValidation type="list" allowBlank="1" showInputMessage="1" showErrorMessage="1" sqref="I9:I50">
      <formula1>$A$56:$A$59</formula1>
    </dataValidation>
  </dataValidations>
  <pageMargins left="0.7" right="0.7" top="0.75" bottom="0.75" header="0.3" footer="0.3"/>
  <ignoredErrors>
    <ignoredError sqref="J9:L49 J50:L5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2024-11-27T21:03:52Z</dcterms:modified>
</cp:coreProperties>
</file>