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UBLICA BS 46 DE 2022- MATERIAL DE LABORATORIO\ANEXOS MODIFICADOS\"/>
    </mc:Choice>
  </mc:AlternateContent>
  <bookViews>
    <workbookView xWindow="0" yWindow="0" windowWidth="28395" windowHeight="12180"/>
  </bookViews>
  <sheets>
    <sheet name="Anexo 1 - Tecnologia Quimica" sheetId="1" r:id="rId1"/>
  </sheets>
  <definedNames>
    <definedName name="_xlnm._FilterDatabase" localSheetId="0" hidden="1">'Anexo 1 - Tecnologia Quimica'!$A$10:$N$110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9" i="1" l="1"/>
  <c r="J109" i="1" s="1"/>
  <c r="K109" i="1" s="1"/>
  <c r="I108" i="1"/>
  <c r="J108" i="1" s="1"/>
  <c r="K108" i="1" s="1"/>
  <c r="I107" i="1"/>
  <c r="J107" i="1" s="1"/>
  <c r="K107" i="1" s="1"/>
  <c r="I106" i="1"/>
  <c r="J106" i="1" s="1"/>
  <c r="K106" i="1" s="1"/>
  <c r="I105" i="1"/>
  <c r="J105" i="1" s="1"/>
  <c r="K105" i="1" s="1"/>
  <c r="I104" i="1"/>
  <c r="J104" i="1" s="1"/>
  <c r="K104" i="1" s="1"/>
  <c r="I103" i="1"/>
  <c r="J103" i="1" s="1"/>
  <c r="K103" i="1" s="1"/>
  <c r="I102" i="1"/>
  <c r="J102" i="1" s="1"/>
  <c r="K102" i="1" s="1"/>
  <c r="I101" i="1"/>
  <c r="J101" i="1" s="1"/>
  <c r="K101" i="1" s="1"/>
  <c r="I100" i="1"/>
  <c r="J100" i="1" s="1"/>
  <c r="K100" i="1" s="1"/>
  <c r="I99" i="1"/>
  <c r="J99" i="1" s="1"/>
  <c r="K99" i="1" s="1"/>
  <c r="I98" i="1"/>
  <c r="J98" i="1" s="1"/>
  <c r="K98" i="1" s="1"/>
  <c r="I97" i="1"/>
  <c r="J97" i="1" s="1"/>
  <c r="K97" i="1" s="1"/>
  <c r="I96" i="1"/>
  <c r="J96" i="1" s="1"/>
  <c r="K96" i="1" s="1"/>
  <c r="I95" i="1"/>
  <c r="J95" i="1" s="1"/>
  <c r="K95" i="1" s="1"/>
  <c r="I94" i="1"/>
  <c r="J94" i="1" s="1"/>
  <c r="K94" i="1" s="1"/>
  <c r="I93" i="1"/>
  <c r="J93" i="1" s="1"/>
  <c r="K93" i="1" s="1"/>
  <c r="I92" i="1"/>
  <c r="J92" i="1" s="1"/>
  <c r="K92" i="1" s="1"/>
  <c r="I91" i="1"/>
  <c r="J91" i="1" s="1"/>
  <c r="K91" i="1" s="1"/>
  <c r="I90" i="1"/>
  <c r="J90" i="1" s="1"/>
  <c r="K90" i="1" s="1"/>
  <c r="I89" i="1"/>
  <c r="J89" i="1" s="1"/>
  <c r="K89" i="1" s="1"/>
  <c r="I88" i="1"/>
  <c r="J88" i="1" s="1"/>
  <c r="K88" i="1" s="1"/>
  <c r="I87" i="1"/>
  <c r="J87" i="1" s="1"/>
  <c r="K87" i="1" s="1"/>
  <c r="I86" i="1"/>
  <c r="J86" i="1" s="1"/>
  <c r="K86" i="1" s="1"/>
  <c r="I85" i="1"/>
  <c r="J85" i="1" s="1"/>
  <c r="K85" i="1" s="1"/>
  <c r="I84" i="1"/>
  <c r="J84" i="1" s="1"/>
  <c r="K84" i="1" s="1"/>
  <c r="I83" i="1"/>
  <c r="J83" i="1" s="1"/>
  <c r="K83" i="1" s="1"/>
  <c r="I82" i="1"/>
  <c r="J82" i="1" s="1"/>
  <c r="K82" i="1" s="1"/>
  <c r="I81" i="1"/>
  <c r="J81" i="1" s="1"/>
  <c r="K81" i="1" s="1"/>
  <c r="I80" i="1"/>
  <c r="J80" i="1" s="1"/>
  <c r="K80" i="1" s="1"/>
  <c r="I79" i="1"/>
  <c r="J79" i="1" s="1"/>
  <c r="K79" i="1" s="1"/>
  <c r="I78" i="1"/>
  <c r="J78" i="1" s="1"/>
  <c r="K78" i="1" s="1"/>
  <c r="I77" i="1"/>
  <c r="J77" i="1" s="1"/>
  <c r="K77" i="1" s="1"/>
  <c r="I76" i="1"/>
  <c r="J76" i="1" s="1"/>
  <c r="K76" i="1" s="1"/>
  <c r="I75" i="1"/>
  <c r="J75" i="1" s="1"/>
  <c r="K75" i="1" s="1"/>
  <c r="I74" i="1"/>
  <c r="J74" i="1" s="1"/>
  <c r="K74" i="1" s="1"/>
  <c r="I73" i="1"/>
  <c r="J73" i="1" s="1"/>
  <c r="K73" i="1" s="1"/>
  <c r="I72" i="1"/>
  <c r="J72" i="1" s="1"/>
  <c r="K72" i="1" s="1"/>
  <c r="I71" i="1"/>
  <c r="J71" i="1" s="1"/>
  <c r="K71" i="1" s="1"/>
  <c r="I70" i="1"/>
  <c r="J70" i="1" s="1"/>
  <c r="K70" i="1" s="1"/>
  <c r="I69" i="1"/>
  <c r="J69" i="1" s="1"/>
  <c r="K69" i="1" s="1"/>
  <c r="I68" i="1"/>
  <c r="J68" i="1" s="1"/>
  <c r="K68" i="1" s="1"/>
  <c r="I67" i="1"/>
  <c r="J67" i="1" s="1"/>
  <c r="K67" i="1" s="1"/>
  <c r="I66" i="1"/>
  <c r="J66" i="1" s="1"/>
  <c r="K66" i="1" s="1"/>
  <c r="I65" i="1"/>
  <c r="J65" i="1" s="1"/>
  <c r="K65" i="1" s="1"/>
  <c r="I64" i="1"/>
  <c r="J64" i="1" s="1"/>
  <c r="K64" i="1" s="1"/>
  <c r="I63" i="1"/>
  <c r="J63" i="1" s="1"/>
  <c r="K63" i="1" s="1"/>
  <c r="I62" i="1"/>
  <c r="J62" i="1" s="1"/>
  <c r="K62" i="1" s="1"/>
  <c r="I61" i="1"/>
  <c r="J61" i="1" s="1"/>
  <c r="K61" i="1" s="1"/>
  <c r="I60" i="1"/>
  <c r="J60" i="1" s="1"/>
  <c r="K60" i="1" s="1"/>
  <c r="I59" i="1"/>
  <c r="J59" i="1" s="1"/>
  <c r="K59" i="1" s="1"/>
  <c r="I58" i="1"/>
  <c r="J58" i="1" s="1"/>
  <c r="K58" i="1" s="1"/>
  <c r="I57" i="1"/>
  <c r="J57" i="1" s="1"/>
  <c r="K57" i="1" s="1"/>
  <c r="I56" i="1"/>
  <c r="J56" i="1" s="1"/>
  <c r="K56" i="1" s="1"/>
  <c r="I55" i="1"/>
  <c r="J55" i="1" s="1"/>
  <c r="K55" i="1" s="1"/>
  <c r="I54" i="1"/>
  <c r="J54" i="1" s="1"/>
  <c r="K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K46" i="1" s="1"/>
  <c r="I45" i="1"/>
  <c r="J45" i="1" s="1"/>
  <c r="K45" i="1" s="1"/>
  <c r="I44" i="1"/>
  <c r="J44" i="1" s="1"/>
  <c r="K44" i="1" s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I38" i="1"/>
  <c r="J38" i="1" s="1"/>
  <c r="K38" i="1" s="1"/>
  <c r="I37" i="1"/>
  <c r="J37" i="1" s="1"/>
  <c r="K37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1" i="1"/>
  <c r="J21" i="1" s="1"/>
  <c r="K21" i="1" s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I11" i="1"/>
  <c r="J11" i="1" l="1"/>
  <c r="K11" i="1" s="1"/>
  <c r="K110" i="1" s="1"/>
</calcChain>
</file>

<file path=xl/sharedStrings.xml><?xml version="1.0" encoding="utf-8"?>
<sst xmlns="http://schemas.openxmlformats.org/spreadsheetml/2006/main" count="317" uniqueCount="175">
  <si>
    <t xml:space="preserve">UNIVERSIDAD TECNOLOGICA  DE PEREIRA </t>
  </si>
  <si>
    <t>ÍTEM 1.  TECNOLOGÍA QUÍMICA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</si>
  <si>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</si>
  <si>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</si>
  <si>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</si>
  <si>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</si>
  <si>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</si>
  <si>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</si>
  <si>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</si>
  <si>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</si>
  <si>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</si>
  <si>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</si>
  <si>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</si>
  <si>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</si>
  <si>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Balón de destilación (Con desprendimiento lateral), boca ancha de 34 mm de diámetro, fondo redondo de 100 mL Sin esmerilado.</t>
  </si>
  <si>
    <t>Vilab; Walter Velasco. Vidrio equipos; Brand; Duran, Wheaton, GLASSCO</t>
  </si>
  <si>
    <t>Unidad</t>
  </si>
  <si>
    <t>BALON DE VIDRIO DE 25 mL FONDO REDONDO CON ESMERILADO 10/19</t>
  </si>
  <si>
    <t>Balón de vidrio de 250 mL fondo redondo con esmerilado 29/32</t>
  </si>
  <si>
    <t>BALON DE VIDRIO DE 50 mL FONDO REDONDO CON ESMERILADO 10/19</t>
  </si>
  <si>
    <t>Beacker de 100 mL forma alta</t>
  </si>
  <si>
    <t>Boeco, Schott, Brand, LMS, Kimax, HBG, Pyrex, Simax, Wheaton, Marienfeld;  Isolab, QLS</t>
  </si>
  <si>
    <t>Beacker plástico de 5000 mL</t>
  </si>
  <si>
    <t>Beaker de vidrio de 10 mL.</t>
  </si>
  <si>
    <t>Beaker de vidrio de 100 mL.</t>
  </si>
  <si>
    <t>Beaker de vidrio de 1000 mL</t>
  </si>
  <si>
    <t>Beaker de vidrio de 250 mL.</t>
  </si>
  <si>
    <t>Beaker de vidrio de 400 mL</t>
  </si>
  <si>
    <t>Beaker de vidrio de 50 mL.</t>
  </si>
  <si>
    <t>Beaker de vidrio de 600 mL</t>
  </si>
  <si>
    <r>
      <t>Bolsas plásticas de cierre hermético tamaño grande - Aprox.( 27 x 28 CM) Paquete x 30</t>
    </r>
    <r>
      <rPr>
        <sz val="10"/>
        <color rgb="FFFF0000"/>
        <rFont val="Calibri"/>
        <family val="2"/>
        <scheme val="minor"/>
      </rPr>
      <t xml:space="preserve"> </t>
    </r>
  </si>
  <si>
    <t>Comercial</t>
  </si>
  <si>
    <t>Paquete</t>
  </si>
  <si>
    <t xml:space="preserve">Bolsas plásticas de cierre hermético tamaño mediano (20 X 30 CM) Paquete x 30 </t>
  </si>
  <si>
    <t>Bureta graduada de 25 mL. con llave recta de teflón no punzón. División de escala 0,1 mL Clase A.</t>
  </si>
  <si>
    <t>Boeco, Schott, Brand, LMS, Kimax, HBG, Pyrex, Simax, Wheaton, Marienfeld;  Isolab</t>
  </si>
  <si>
    <t>Caja de Petri en vidrio de 100 mm X 20 mm o 100 x 15 mm</t>
  </si>
  <si>
    <t>Boeco, Schott, Brand, LMS, Kimax, HBG, PETRI Q, Pyrex, TRUELINE. NORMAX</t>
  </si>
  <si>
    <t>Caja organizadora. Capacidad 55 Litros. 57.3*40.2*37.8. Marca IMUSA</t>
  </si>
  <si>
    <t>IMUSA</t>
  </si>
  <si>
    <t>Canasta plástica de supermercado, cerrada. Dimensiones: 40 cm de largo; 25 cm de ancho y 18 cm de alto</t>
  </si>
  <si>
    <t>Vaniplast; Imusa;</t>
  </si>
  <si>
    <t>Capilares para hematocrito no heparinizados, vidrio neutro caja por 100</t>
  </si>
  <si>
    <t>VITREX MEDICAL A/S</t>
  </si>
  <si>
    <t>Cartuchos para grasas. Diámetro interno 25 mm x 80 mm de diámetro externo. Grado N° 84. Caja x 25 Unidades</t>
  </si>
  <si>
    <t>Caja</t>
  </si>
  <si>
    <t>Celdas de cuarzo de 1 cm de paso de luz para espectrofotómetro</t>
  </si>
  <si>
    <t>Celdas de vidrio de 1 cm de paso de luz. Altura 4,5 cm y Volumen 3,5 mL</t>
  </si>
  <si>
    <t>Cinta indicadora de esterilización x rollo</t>
  </si>
  <si>
    <t>Rollo</t>
  </si>
  <si>
    <t>Codo para destilación micro en vidrio, esmerilado hembra 10/19 que termine en punta</t>
  </si>
  <si>
    <t>Vilab; Walter Velasco. Vidrioequipos; Brand; Duran, Wheaton, GLASSCO</t>
  </si>
  <si>
    <t>Codos para destilación en vidrio esmerilado hembra 29/32 que termine en punta</t>
  </si>
  <si>
    <t>Columna vigraux micro con desprendimiento esmerilado macho 10/19</t>
  </si>
  <si>
    <t>Condensador recto esmerilados 29/32 de 32 cm de longitud</t>
  </si>
  <si>
    <t>Crisol gooch de porcelana de 30 mL de capacidad. Placa perforada.</t>
  </si>
  <si>
    <t>Embudo en vidrio de 7 cm de diámetro con vástago</t>
  </si>
  <si>
    <t>Erlenmeyer cuello angosto en vidrio de 125 mL</t>
  </si>
  <si>
    <t>Erlenmeyer cuello angosto en vidrio de 250 mL.</t>
  </si>
  <si>
    <t>Erlenmeyer de 250 mL con desprendimiento lateral en vidrio de 40 mm de diámetro</t>
  </si>
  <si>
    <t>Erlenmeyer de vidrio de 50 mL</t>
  </si>
  <si>
    <t>Erlenmeyer en vidrio, cuello Ancho de 250mL</t>
  </si>
  <si>
    <t>Espátula metálica acanalada</t>
  </si>
  <si>
    <t>FISHER</t>
  </si>
  <si>
    <t>Espátula plástica acanalada</t>
  </si>
  <si>
    <t>Frasco en vidrio claro tapa rosca azul de 250 mL</t>
  </si>
  <si>
    <t>Frasco lavador plástico de 500mL. Tubular unida a la tapa NO AL TARRO</t>
  </si>
  <si>
    <t>Frasco winkler. Capacidad 300 mL Caja x 24</t>
  </si>
  <si>
    <t>Garrafa plástica de 10 litros con tapa y contratapa</t>
  </si>
  <si>
    <t>Nacional</t>
  </si>
  <si>
    <t>Gradilla plástica para 40 Tubos de 16 x 160 mm</t>
  </si>
  <si>
    <t>Bibby Sterilin; SCHOTT; BRAND, Nalgene, Fisher, Scienceware, Boeco, UNICO; VWR; USA SCIENTIFIC,QLS</t>
  </si>
  <si>
    <t>Guardianes 1litro o descartadores de agujas x unidad</t>
  </si>
  <si>
    <t>Matraces Aforados en vidrio de 10 mL Con tapa esmerilada en vidrio o tapa en polipropileno. Clase A</t>
  </si>
  <si>
    <t>Matraces Aforados en vidrio de 100 mL Con tapa esmerilada. Clase A</t>
  </si>
  <si>
    <t>Matraces Aforados en vidrio de 1000 mL Con tapa esmerilada. Clase A</t>
  </si>
  <si>
    <t>Matraces Aforados en vidrio de 25 mL Con tapa esmerilada. Clase A</t>
  </si>
  <si>
    <t>Matraces Aforados en vidrio de 50 mL Con tapa esmerilada. Clase A</t>
  </si>
  <si>
    <t>Mecheros de Alcohol en vidrio. De 200 mL de capacidad +/- 50 mL con mecha incluida.</t>
  </si>
  <si>
    <t>Vilab; Walter Velasco. Vidrioequipos; Brand; Duran Wheaton</t>
  </si>
  <si>
    <t>Papel Aluminio por rollo de 30 cm de ancho por 100 metros de largo.</t>
  </si>
  <si>
    <t>Papel plástico vinipel por rollo de 30 cm de ancho por 100 metros de largo.</t>
  </si>
  <si>
    <t>PINZAS sin GARRA de 20 cm de longitud en Acero inoxidable</t>
  </si>
  <si>
    <t>HOSPITAL</t>
  </si>
  <si>
    <t>Pipeta Graduada 5 mL. En VIDRIO</t>
  </si>
  <si>
    <t>Pipeta Volumétrica de 20 mL VIDRIO Clase A Un solo aforo.</t>
  </si>
  <si>
    <t>Pipeta Volumétrica de 25 mL VIDRIO Clase A Un solo aforo.</t>
  </si>
  <si>
    <t>Pipeta volumétrica de 50 ml VIDRIO. Clase A</t>
  </si>
  <si>
    <t>Pipeta volumétrica en vidrio de 10 mL. Clase A</t>
  </si>
  <si>
    <t>Pipeteador tipo pera x unidad</t>
  </si>
  <si>
    <t>Garrafa  plástica de 20  litros  con tapa y contratapa</t>
  </si>
  <si>
    <t>NACIONAL</t>
  </si>
  <si>
    <t>Recipientes de plástico de 2 Litros con tapa y contratapa</t>
  </si>
  <si>
    <t>Recipientes de plástico de 4 Litros con tapa y contratapa</t>
  </si>
  <si>
    <t>Termómetro de laboratorio tallo solido. SIN MERCURIO. Columna de Alcohol rojo no toxico con lomo amarillo. Rango de - 10 a 110 °C</t>
  </si>
  <si>
    <t>BRIXCO</t>
  </si>
  <si>
    <t>Toalla absorbente WYPALL X-70</t>
  </si>
  <si>
    <t>KIMBERLY-Clark</t>
  </si>
  <si>
    <t>Tubo de ensayo. diámetro interno 18 mm y 16 cm de largo. Pared de 1,0 a 1,2 mm</t>
  </si>
  <si>
    <t>BOECO, SCHOTT , DURAN, Pyrex</t>
  </si>
  <si>
    <t>Tubos plásticos cónicos de 50 mL estériles. Racks por 50 tubos. Caja x 500</t>
  </si>
  <si>
    <t>VARILLA AGITADORA DE VIDRIO 7 mm diametro X 300 mm largo</t>
  </si>
  <si>
    <t>Vidrio Reloj de 10 cm de diámetro</t>
  </si>
  <si>
    <t>Guantes de Nitrilo desechables para trabajo con sustancias quimicas. Calibre grueso Talla M .Caja x 50 Pares</t>
  </si>
  <si>
    <t>Kramer, Kimberly-Clark</t>
  </si>
  <si>
    <t>Guantes de Nitrilo desechables para trabajo con sustancias quimicas. Calibre grueso Talla L . Caja x 50 Pares</t>
  </si>
  <si>
    <t>Balón de vidrio de 100 mL fondo redondo,  esmerilado  29/32</t>
  </si>
  <si>
    <t>Balón de vidrio con desprendimiento lateral de 100 mL. Tamaño de la  de boca  34 mm fondo redondo sin esmerilado.</t>
  </si>
  <si>
    <t>Embudo de Separación en vidrio de 100 mL tapón con llave de paso en teflón recta no punzón. Forma de pera.</t>
  </si>
  <si>
    <t>Termómetro de laboratorio tallo solido. SIN MERCURIO. Columna de Alcohol rojo no toxico con lomo amarillo. Rango hasta 200 °C</t>
  </si>
  <si>
    <t>BRIXCO, LABSCIENT</t>
  </si>
  <si>
    <t>Guantes para retirar elementos de la mufla por par Talla M.</t>
  </si>
  <si>
    <t>Par</t>
  </si>
  <si>
    <t xml:space="preserve">Cristalizador de vidrio con pico. Diámetro de 140 mm y 75 mm de alto. </t>
  </si>
  <si>
    <t>Citoglas referencia 4143-0150. Boeco, Schott, Brand, LMS, Kimax, HBG, Pyrex, Simax, Wheaton, Marienfeld;  Isolab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</si>
  <si>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</si>
  <si>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>BRAND - Ref.: 388000</t>
  </si>
  <si>
    <t>Pipeta Volumétrica de 2 mL VIDRIO. Clase A</t>
  </si>
  <si>
    <t>Calorímetro de joule. Vaso con tapa, juego de cables para bananas y caimán.</t>
  </si>
  <si>
    <t>Canasta para tinción de placas microbiológicas. Cubeta de tinción para 12 laminas autoclavable. Incluye gradilla.</t>
  </si>
  <si>
    <t>Simport</t>
  </si>
  <si>
    <t>Beaker de vidrio de 5000 mL.</t>
  </si>
  <si>
    <t>Caja Organizadora Turin 30 Lts 46.6 × 34 × 28 cm</t>
  </si>
  <si>
    <t>Kendy</t>
  </si>
  <si>
    <t>Puntas amarillas 2-200, bolsa x 1000 und.</t>
  </si>
  <si>
    <t>TipOne Usa Scientific o BIOLOGIX-200-</t>
  </si>
  <si>
    <t>Pipeta Graduada en vidrio de 10 mL.</t>
  </si>
  <si>
    <t>Pipeteador
BRAND™ Pipeteador macro para pipetas</t>
  </si>
  <si>
    <t>Tubo Nessler 200 mm - Medición Color
611 Nessleriser Series for Color of Water</t>
  </si>
  <si>
    <t>Referencia: 611-T (611 Nessleriser Series)
Presentación: Unidad
Marca: ORBECO HELLIGE</t>
  </si>
  <si>
    <t>Glass plates Mini-Protean with 0.75 mm spacers REF. 1553310. Caja x5</t>
  </si>
  <si>
    <t>Biorad</t>
  </si>
  <si>
    <t xml:space="preserve">Pinzas metalica para bureta con Nuez. Longitud aproximada de 150mm  </t>
  </si>
  <si>
    <t>Pipeta Volumétrica de 2,5 mL VIDRIO Clase A Un solo aforo.</t>
  </si>
  <si>
    <t>Pipeta Volumétrica de 8 mL VIDRIO Clase A Un solo aforo.</t>
  </si>
  <si>
    <t>Pipeta Volumétrica de 12 mL VIDRIO Clase A Un solo aforo.</t>
  </si>
  <si>
    <t>Asas redondas plástica Estéril 10µL</t>
  </si>
  <si>
    <t>Bolsa x 10 Unidades</t>
  </si>
  <si>
    <t>Bolsa</t>
  </si>
  <si>
    <t>Pipetas Pasteur de 3 mL, Vidrio. 
Caja x 1000</t>
  </si>
  <si>
    <t>Brand Ref: 7477 15</t>
  </si>
  <si>
    <t>Gradilla para Tubos tipo Falcon 50ml Polipropileno (PP)
Capacidad: 20-25 Tubos de 50 mL (Falcon)</t>
  </si>
  <si>
    <t>Bidones, contenedores y recipientes de seguridad, boca ancha.
Envases para almacenamiento y transporte seguro de reactivos corrosivos (Acidos/Bases)
Presentación de la botella de los reactivos de 4 litros</t>
  </si>
  <si>
    <t>Probeta graduada en vidrio de 100 mL con anillo de seguridad. Base en vidrio</t>
  </si>
  <si>
    <t>Embudo plastico pequeño
FUNNEL MICRO PP 35MM TOP ID</t>
  </si>
  <si>
    <t>HACH
MODELO: HA2584335
FUNNEL MICRO PP 35MM TOP ID; NACIONAL</t>
  </si>
  <si>
    <t>Cubetas plasticas para la fabricacion de hielo</t>
  </si>
  <si>
    <t>Carro camarero con 4 ruedas de giro 360 °, doble manija, 3 entrepaños con 80 cm de ancho. Medidas aproximadas Medidas: Alto (98 cm) Ancho (50 cm) Largo (103.7 cm)</t>
  </si>
  <si>
    <t xml:space="preserve">VALOR TOTAL OFERTA </t>
  </si>
  <si>
    <t>NOMBRE Y NIT  EMPRESA:</t>
  </si>
  <si>
    <t>NOMBRE Y FIRMA REPRESENTANTE LEGAL</t>
  </si>
  <si>
    <t>CÉDULA REPRESENTANTE LEGAL</t>
  </si>
  <si>
    <t>FECHA:</t>
  </si>
  <si>
    <t>INVITACIÓN PÚBLICA No. 46 de 2022 
COMPRA DE MATERIALES DE LABORATORIO PARA CIENCIAS AMBIENTALES, MEDICINA, QUÍMICA, AGROINDUSTRIA Y LABORATORIO DE AGUAS Y ALIMENTOS</t>
  </si>
  <si>
    <r>
      <t xml:space="preserve">ANEXO 1 </t>
    </r>
    <r>
      <rPr>
        <b/>
        <sz val="10"/>
        <color rgb="FFFF0000"/>
        <rFont val="Calibri"/>
        <family val="2"/>
      </rPr>
      <t>MODIFICADO</t>
    </r>
    <r>
      <rPr>
        <b/>
        <sz val="10"/>
        <color theme="1"/>
        <rFont val="Calibri"/>
        <family val="2"/>
      </rPr>
      <t>-  ESPECIFICACIONES TÉCNICAS MÍNIMAS Y FORMATO PARA PRESENTACIÓN DE OFERTA</t>
    </r>
  </si>
  <si>
    <r>
      <t xml:space="preserve">3 M; DELTALAB, BRAND; </t>
    </r>
    <r>
      <rPr>
        <sz val="10"/>
        <color rgb="FFFF0000"/>
        <rFont val="Calibri"/>
        <family val="2"/>
        <scheme val="minor"/>
      </rPr>
      <t>TRUE Referencia: CSWN1T</t>
    </r>
  </si>
  <si>
    <r>
      <t xml:space="preserve">MFS, 
Ref. FIA-N08425X80MM. Whatman, QLS; </t>
    </r>
    <r>
      <rPr>
        <sz val="10"/>
        <color rgb="FFFF0000"/>
        <rFont val="Calibri"/>
        <family val="2"/>
        <scheme val="minor"/>
      </rPr>
      <t>Thomas ref: 8490A09</t>
    </r>
  </si>
  <si>
    <r>
      <t xml:space="preserve">THERMOELECTRON, UNICO, QLS; </t>
    </r>
    <r>
      <rPr>
        <sz val="10"/>
        <color rgb="FFFF0000"/>
        <rFont val="Calibri"/>
        <family val="2"/>
        <scheme val="minor"/>
      </rPr>
      <t>Thomas ref: 8490D11</t>
    </r>
  </si>
  <si>
    <r>
      <t xml:space="preserve">Jipo; coors; Haldenwanger, Wheaton,  LABSCIENT; </t>
    </r>
    <r>
      <rPr>
        <sz val="10"/>
        <color rgb="FFFF0000"/>
        <rFont val="Calibri"/>
        <family val="2"/>
        <scheme val="minor"/>
      </rPr>
      <t>United scientific referencia 1201U52</t>
    </r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</si>
  <si>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 xml:space="preserve">Heathrow scientific ref: 120245 </t>
    </r>
  </si>
  <si>
    <r>
      <t xml:space="preserve">Bibby Sterilin; SCHOTT; BRAND, Nalgene, Fisher, Scienceware, Boeco, UNICO; VWR; USA SCIENTIFIC,QLS; </t>
    </r>
    <r>
      <rPr>
        <sz val="10"/>
        <color rgb="FFFF0000"/>
        <rFont val="Calibri"/>
        <family val="2"/>
        <scheme val="minor"/>
      </rPr>
      <t xml:space="preserve">Heathrow scientific ref: HS27513B </t>
    </r>
  </si>
  <si>
    <r>
      <t xml:space="preserve">Bibi sterilin; Azlon; Boeco; Schott; Brand, Fisher, Scienceware, Deltalab; Katell; </t>
    </r>
    <r>
      <rPr>
        <sz val="10"/>
        <color rgb="FFFF0000"/>
        <rFont val="Calibri"/>
        <family val="2"/>
        <scheme val="minor"/>
      </rPr>
      <t>Heathrow Scientific  ref: HS20632B</t>
    </r>
  </si>
  <si>
    <r>
      <t xml:space="preserve">BD Falcon Ref. 352070, Corning, Greiner, Ambion.; USA SCIENTIFIC, QLS, TRUELINE; </t>
    </r>
    <r>
      <rPr>
        <sz val="10"/>
        <color rgb="FFFF0000"/>
        <rFont val="Calibri"/>
        <family val="2"/>
        <scheme val="minor"/>
      </rPr>
      <t>Heathrow scientific ref: HS4427R</t>
    </r>
  </si>
  <si>
    <r>
      <t xml:space="preserve">Referencia: 15199393-Magenta / 15129403-Azul / 15139403-Verde
Presentación: Unidad
Marca: BRAND; </t>
    </r>
    <r>
      <rPr>
        <sz val="10"/>
        <color rgb="FFFF0000"/>
        <rFont val="Calibri"/>
        <family val="2"/>
        <scheme val="minor"/>
      </rPr>
      <t>Heathrow scientific ref: 120479</t>
    </r>
  </si>
  <si>
    <r>
      <t>Bibby Sterilin; SCHOTT; BRAND, Nalgene, Fisher, Scienceware, Boeco, UNICO; VWR; USA SCIENTIFIC,QLS;</t>
    </r>
    <r>
      <rPr>
        <sz val="10"/>
        <color rgb="FFFF0000"/>
        <rFont val="Calibri"/>
        <family val="2"/>
        <scheme val="minor"/>
      </rPr>
      <t xml:space="preserve"> Heathrow scientific ref: HS25515B</t>
    </r>
  </si>
  <si>
    <r>
      <t>Vilab; Walter Velasco. Vidrio equipos; Brand; Duran, Wheaton, GLASSCO,</t>
    </r>
    <r>
      <rPr>
        <sz val="10"/>
        <color rgb="FFFF0000"/>
        <rFont val="Calibri"/>
        <family val="2"/>
        <scheme val="minor"/>
      </rPr>
      <t xml:space="preserve"> Scharlau</t>
    </r>
  </si>
  <si>
    <r>
      <t xml:space="preserve">Boeco, Schott, Brand, LMS, Kimax, HBG, Pyrex, Simax, Wheaton, Marienfeld;  Isolab, QLS;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</si>
  <si>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>Scharlau</t>
    </r>
  </si>
  <si>
    <r>
      <t xml:space="preserve">Vilab; Walter Velasco. Vidrioequipos; Brand; Duran, Wheaton, GLASSCO;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</si>
  <si>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Isolab, QLS; </t>
    </r>
    <r>
      <rPr>
        <sz val="10"/>
        <color rgb="FFFF0000"/>
        <rFont val="Calibri"/>
        <family val="2"/>
        <scheme val="minor"/>
      </rPr>
      <t>Hybex referencia B3000-250-B</t>
    </r>
    <r>
      <rPr>
        <sz val="10"/>
        <rFont val="Calibri"/>
        <family val="2"/>
        <scheme val="minor"/>
      </rPr>
      <t xml:space="preserve">; </t>
    </r>
    <r>
      <rPr>
        <sz val="10"/>
        <color rgb="FFFF0000"/>
        <rFont val="Calibri"/>
        <family val="2"/>
        <scheme val="minor"/>
      </rPr>
      <t>Scharlau</t>
    </r>
  </si>
  <si>
    <r>
      <t xml:space="preserve">WHEATON, QLS. Frasco x 24 unidades; </t>
    </r>
    <r>
      <rPr>
        <sz val="10"/>
        <color rgb="FFFF0000"/>
        <rFont val="Calibri"/>
        <family val="2"/>
        <scheme val="minor"/>
      </rPr>
      <t>Scharlau</t>
    </r>
  </si>
  <si>
    <r>
      <t xml:space="preserve">Nacional; </t>
    </r>
    <r>
      <rPr>
        <sz val="10"/>
        <color rgb="FFFF0000"/>
        <rFont val="Calibri"/>
        <family val="2"/>
        <scheme val="minor"/>
      </rPr>
      <t>Scharlau</t>
    </r>
  </si>
  <si>
    <t>Scharlau</t>
  </si>
  <si>
    <r>
      <t xml:space="preserve">Kramer, Kimberly-Clark, Alfatrading; </t>
    </r>
    <r>
      <rPr>
        <sz val="10"/>
        <color rgb="FFFF0000"/>
        <rFont val="Calibri"/>
        <family val="2"/>
        <scheme val="minor"/>
      </rPr>
      <t>LABG&amp;M REFERENCIA GNITRI-M</t>
    </r>
  </si>
  <si>
    <r>
      <t xml:space="preserve">Referencia: 84
Presentación: Caja x 25 Unidades
Marca: ADVANTEC
o
Referencia: WHAT.2800-258 - 2516/13
Presentación: Caja x 25 Unidades
Marca: Whatman
o
Referencia:  90025080
Presentación: Caja x 25 Unidades
Marca: Hahnemuehle Brand Ref. 26220. </t>
    </r>
    <r>
      <rPr>
        <sz val="10"/>
        <color rgb="FFFF0000"/>
        <rFont val="Calibri"/>
        <family val="2"/>
        <scheme val="minor"/>
      </rPr>
      <t>FOSS  Ref. 15220018; THOMAS  REFERENCIA 1229C31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</si>
</sst>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43" fontId="3" fillId="0" borderId="0" xfId="1" applyFont="1" applyAlignment="1">
      <alignment horizontal="left" vertical="center"/>
    </xf>
    <xf numFmtId="9" fontId="3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8" fillId="2" borderId="2" xfId="4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vertical="center" wrapText="1"/>
    </xf>
    <xf numFmtId="0" fontId="12" fillId="0" borderId="1" xfId="4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164" fontId="13" fillId="0" borderId="1" xfId="1" applyNumberFormat="1" applyFont="1" applyBorder="1" applyAlignment="1">
      <alignment vertical="center"/>
    </xf>
    <xf numFmtId="3" fontId="13" fillId="0" borderId="0" xfId="0" applyNumberFormat="1" applyFont="1" applyBorder="1" applyAlignment="1"/>
    <xf numFmtId="0" fontId="14" fillId="0" borderId="0" xfId="0" applyFont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0" fillId="2" borderId="1" xfId="4" applyFont="1" applyFill="1" applyBorder="1" applyAlignment="1">
      <alignment horizontal="left" vertical="center" wrapText="1"/>
    </xf>
    <xf numFmtId="9" fontId="17" fillId="0" borderId="0" xfId="2" applyFont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8" fillId="2" borderId="1" xfId="4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10</xdr:row>
      <xdr:rowOff>0</xdr:rowOff>
    </xdr:from>
    <xdr:to>
      <xdr:col>1</xdr:col>
      <xdr:colOff>744682</xdr:colOff>
      <xdr:row>10</xdr:row>
      <xdr:rowOff>141817</xdr:rowOff>
    </xdr:to>
    <xdr:pic>
      <xdr:nvPicPr>
        <xdr:cNvPr id="1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</xdr:row>
      <xdr:rowOff>0</xdr:rowOff>
    </xdr:from>
    <xdr:ext cx="47625" cy="9525"/>
    <xdr:pic>
      <xdr:nvPicPr>
        <xdr:cNvPr id="13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1431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46</xdr:row>
      <xdr:rowOff>0</xdr:rowOff>
    </xdr:from>
    <xdr:ext cx="47625" cy="9525"/>
    <xdr:pic>
      <xdr:nvPicPr>
        <xdr:cNvPr id="14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46922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649432</xdr:colOff>
      <xdr:row>48</xdr:row>
      <xdr:rowOff>0</xdr:rowOff>
    </xdr:from>
    <xdr:ext cx="95250" cy="141817"/>
    <xdr:pic>
      <xdr:nvPicPr>
        <xdr:cNvPr id="1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1455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85</xdr:row>
      <xdr:rowOff>0</xdr:rowOff>
    </xdr:from>
    <xdr:to>
      <xdr:col>1</xdr:col>
      <xdr:colOff>744682</xdr:colOff>
      <xdr:row>85</xdr:row>
      <xdr:rowOff>141817</xdr:rowOff>
    </xdr:to>
    <xdr:pic>
      <xdr:nvPicPr>
        <xdr:cNvPr id="1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378523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83</xdr:row>
      <xdr:rowOff>0</xdr:rowOff>
    </xdr:from>
    <xdr:ext cx="47625" cy="9525"/>
    <xdr:pic>
      <xdr:nvPicPr>
        <xdr:cNvPr id="1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8808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89</xdr:row>
      <xdr:rowOff>0</xdr:rowOff>
    </xdr:from>
    <xdr:to>
      <xdr:col>1</xdr:col>
      <xdr:colOff>744682</xdr:colOff>
      <xdr:row>89</xdr:row>
      <xdr:rowOff>141817</xdr:rowOff>
    </xdr:to>
    <xdr:pic>
      <xdr:nvPicPr>
        <xdr:cNvPr id="1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417385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89</xdr:row>
      <xdr:rowOff>0</xdr:rowOff>
    </xdr:from>
    <xdr:ext cx="47625" cy="9525"/>
    <xdr:pic>
      <xdr:nvPicPr>
        <xdr:cNvPr id="1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17385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92</xdr:row>
      <xdr:rowOff>0</xdr:rowOff>
    </xdr:from>
    <xdr:to>
      <xdr:col>1</xdr:col>
      <xdr:colOff>744682</xdr:colOff>
      <xdr:row>92</xdr:row>
      <xdr:rowOff>141817</xdr:rowOff>
    </xdr:to>
    <xdr:pic>
      <xdr:nvPicPr>
        <xdr:cNvPr id="2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4308157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92</xdr:row>
      <xdr:rowOff>0</xdr:rowOff>
    </xdr:from>
    <xdr:ext cx="47625" cy="9525"/>
    <xdr:pic>
      <xdr:nvPicPr>
        <xdr:cNvPr id="2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30815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workbookViewId="0">
      <selection activeCell="C53" sqref="C53"/>
    </sheetView>
  </sheetViews>
  <sheetFormatPr baseColWidth="10" defaultRowHeight="15" x14ac:dyDescent="0.25"/>
  <cols>
    <col min="1" max="1" width="7.42578125" customWidth="1"/>
    <col min="2" max="2" width="32.5703125" customWidth="1"/>
    <col min="3" max="3" width="18.42578125" customWidth="1"/>
    <col min="4" max="4" width="7.85546875" bestFit="1" customWidth="1"/>
    <col min="5" max="5" width="8" bestFit="1" customWidth="1"/>
    <col min="6" max="6" width="13.42578125" bestFit="1" customWidth="1"/>
    <col min="7" max="7" width="16.7109375" customWidth="1"/>
    <col min="8" max="8" width="9.5703125" bestFit="1" customWidth="1"/>
    <col min="9" max="9" width="10.42578125" bestFit="1" customWidth="1"/>
    <col min="10" max="10" width="10.42578125" customWidth="1"/>
    <col min="11" max="11" width="12" customWidth="1"/>
    <col min="12" max="12" width="15" customWidth="1"/>
  </cols>
  <sheetData>
    <row r="1" spans="1:14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ht="36" customHeight="1" x14ac:dyDescent="0.25">
      <c r="A2" s="56" t="s">
        <v>153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N2" s="50">
        <v>0</v>
      </c>
    </row>
    <row r="3" spans="1:14" x14ac:dyDescent="0.25">
      <c r="A3" s="57" t="s">
        <v>154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N3" s="50">
        <v>0.05</v>
      </c>
    </row>
    <row r="4" spans="1:14" x14ac:dyDescent="0.25">
      <c r="A4" s="1"/>
      <c r="B4" s="2"/>
      <c r="C4" s="3"/>
      <c r="D4" s="2"/>
      <c r="E4" s="1"/>
      <c r="F4" s="1"/>
      <c r="G4" s="4"/>
      <c r="H4" s="5"/>
      <c r="I4" s="6"/>
      <c r="J4" s="6"/>
      <c r="K4" s="7"/>
      <c r="L4" s="6"/>
      <c r="N4" s="50">
        <v>0.1</v>
      </c>
    </row>
    <row r="5" spans="1:14" x14ac:dyDescent="0.25">
      <c r="A5" s="58"/>
      <c r="B5" s="58"/>
      <c r="C5" s="58"/>
      <c r="D5" s="58"/>
      <c r="E5" s="58"/>
      <c r="F5" s="58"/>
      <c r="G5" s="4"/>
      <c r="H5" s="5"/>
      <c r="I5" s="6"/>
      <c r="J5" s="6"/>
      <c r="K5" s="7"/>
      <c r="L5" s="6"/>
      <c r="N5" s="50">
        <v>0.19</v>
      </c>
    </row>
    <row r="6" spans="1:14" x14ac:dyDescent="0.25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6"/>
      <c r="B7" s="8"/>
      <c r="C7" s="8"/>
      <c r="D7" s="8"/>
      <c r="E7" s="6"/>
      <c r="F7" s="6"/>
      <c r="G7" s="4"/>
      <c r="H7" s="5"/>
      <c r="I7" s="6"/>
      <c r="J7" s="6"/>
      <c r="K7" s="7"/>
      <c r="L7" s="6"/>
    </row>
    <row r="8" spans="1:14" x14ac:dyDescent="0.25">
      <c r="A8" s="9"/>
      <c r="B8" s="8"/>
      <c r="C8" s="8"/>
      <c r="D8" s="8"/>
      <c r="E8" s="6"/>
      <c r="F8" s="6"/>
      <c r="G8" s="4"/>
      <c r="H8" s="5"/>
      <c r="I8" s="6"/>
      <c r="J8" s="6"/>
      <c r="K8" s="7"/>
      <c r="L8" s="6"/>
    </row>
    <row r="9" spans="1:14" x14ac:dyDescent="0.25">
      <c r="A9" s="6"/>
      <c r="B9" s="8"/>
      <c r="C9" s="8"/>
      <c r="D9" s="8"/>
      <c r="E9" s="6"/>
      <c r="F9" s="6"/>
      <c r="G9" s="4"/>
      <c r="H9" s="5"/>
      <c r="I9" s="6"/>
      <c r="J9" s="6"/>
      <c r="K9" s="7"/>
      <c r="L9" s="6"/>
    </row>
    <row r="10" spans="1:14" ht="45" x14ac:dyDescent="0.25">
      <c r="A10" s="10" t="s">
        <v>2</v>
      </c>
      <c r="B10" s="11" t="s">
        <v>3</v>
      </c>
      <c r="C10" s="12" t="s">
        <v>4</v>
      </c>
      <c r="D10" s="11" t="s">
        <v>5</v>
      </c>
      <c r="E10" s="13" t="s">
        <v>6</v>
      </c>
      <c r="F10" s="11" t="s">
        <v>7</v>
      </c>
      <c r="G10" s="14" t="s">
        <v>8</v>
      </c>
      <c r="H10" s="15" t="s">
        <v>9</v>
      </c>
      <c r="I10" s="16" t="s">
        <v>10</v>
      </c>
      <c r="J10" s="16" t="s">
        <v>11</v>
      </c>
      <c r="K10" s="16" t="s">
        <v>12</v>
      </c>
      <c r="L10" s="17" t="s">
        <v>13</v>
      </c>
    </row>
    <row r="11" spans="1:14" ht="51" x14ac:dyDescent="0.25">
      <c r="A11" s="18">
        <v>1</v>
      </c>
      <c r="B11" s="19" t="s">
        <v>14</v>
      </c>
      <c r="C11" s="19" t="s">
        <v>15</v>
      </c>
      <c r="D11" s="20" t="s">
        <v>16</v>
      </c>
      <c r="E11" s="20">
        <v>30</v>
      </c>
      <c r="F11" s="21"/>
      <c r="G11" s="22"/>
      <c r="H11" s="23"/>
      <c r="I11" s="24">
        <f>+G11*H11</f>
        <v>0</v>
      </c>
      <c r="J11" s="25">
        <f>ROUND(G11+I11,0)</f>
        <v>0</v>
      </c>
      <c r="K11" s="25">
        <f>+E11*J11</f>
        <v>0</v>
      </c>
      <c r="L11" s="26"/>
    </row>
    <row r="12" spans="1:14" ht="38.25" x14ac:dyDescent="0.25">
      <c r="A12" s="18">
        <v>2</v>
      </c>
      <c r="B12" s="19" t="s">
        <v>17</v>
      </c>
      <c r="C12" s="19" t="s">
        <v>15</v>
      </c>
      <c r="D12" s="20" t="s">
        <v>16</v>
      </c>
      <c r="E12" s="20">
        <v>30</v>
      </c>
      <c r="F12" s="21"/>
      <c r="G12" s="22"/>
      <c r="H12" s="23"/>
      <c r="I12" s="24">
        <f t="shared" ref="I12:I75" si="0">+G12*H12</f>
        <v>0</v>
      </c>
      <c r="J12" s="25">
        <f t="shared" ref="J12:J75" si="1">ROUND(G12+I12,0)</f>
        <v>0</v>
      </c>
      <c r="K12" s="25">
        <f t="shared" ref="K12:K75" si="2">+E12*J12</f>
        <v>0</v>
      </c>
      <c r="L12" s="26"/>
    </row>
    <row r="13" spans="1:14" ht="38.25" x14ac:dyDescent="0.25">
      <c r="A13" s="18">
        <v>3</v>
      </c>
      <c r="B13" s="19" t="s">
        <v>18</v>
      </c>
      <c r="C13" s="19" t="s">
        <v>165</v>
      </c>
      <c r="D13" s="20" t="s">
        <v>16</v>
      </c>
      <c r="E13" s="20">
        <v>50</v>
      </c>
      <c r="F13" s="21"/>
      <c r="G13" s="22"/>
      <c r="H13" s="23"/>
      <c r="I13" s="24">
        <f t="shared" si="0"/>
        <v>0</v>
      </c>
      <c r="J13" s="25">
        <f t="shared" si="1"/>
        <v>0</v>
      </c>
      <c r="K13" s="25">
        <f t="shared" si="2"/>
        <v>0</v>
      </c>
      <c r="L13" s="26"/>
    </row>
    <row r="14" spans="1:14" ht="38.25" x14ac:dyDescent="0.25">
      <c r="A14" s="18">
        <v>4</v>
      </c>
      <c r="B14" s="19" t="s">
        <v>19</v>
      </c>
      <c r="C14" s="19" t="s">
        <v>15</v>
      </c>
      <c r="D14" s="20" t="s">
        <v>16</v>
      </c>
      <c r="E14" s="20">
        <v>30</v>
      </c>
      <c r="F14" s="21"/>
      <c r="G14" s="22"/>
      <c r="H14" s="23"/>
      <c r="I14" s="24">
        <f t="shared" si="0"/>
        <v>0</v>
      </c>
      <c r="J14" s="25">
        <f t="shared" si="1"/>
        <v>0</v>
      </c>
      <c r="K14" s="25">
        <f t="shared" si="2"/>
        <v>0</v>
      </c>
      <c r="L14" s="26"/>
    </row>
    <row r="15" spans="1:14" ht="38.25" x14ac:dyDescent="0.25">
      <c r="A15" s="18">
        <v>5</v>
      </c>
      <c r="B15" s="19" t="s">
        <v>20</v>
      </c>
      <c r="C15" s="19" t="s">
        <v>166</v>
      </c>
      <c r="D15" s="20" t="s">
        <v>16</v>
      </c>
      <c r="E15" s="20">
        <v>100</v>
      </c>
      <c r="F15" s="21"/>
      <c r="G15" s="22"/>
      <c r="H15" s="23"/>
      <c r="I15" s="24">
        <f t="shared" si="0"/>
        <v>0</v>
      </c>
      <c r="J15" s="25">
        <f t="shared" si="1"/>
        <v>0</v>
      </c>
      <c r="K15" s="25">
        <f t="shared" si="2"/>
        <v>0</v>
      </c>
      <c r="L15" s="26"/>
    </row>
    <row r="16" spans="1:14" ht="38.25" x14ac:dyDescent="0.25">
      <c r="A16" s="18">
        <v>6</v>
      </c>
      <c r="B16" s="19" t="s">
        <v>22</v>
      </c>
      <c r="C16" s="19" t="s">
        <v>21</v>
      </c>
      <c r="D16" s="20" t="s">
        <v>16</v>
      </c>
      <c r="E16" s="20">
        <v>2</v>
      </c>
      <c r="F16" s="21"/>
      <c r="G16" s="22"/>
      <c r="H16" s="23"/>
      <c r="I16" s="24">
        <f t="shared" si="0"/>
        <v>0</v>
      </c>
      <c r="J16" s="25">
        <f t="shared" si="1"/>
        <v>0</v>
      </c>
      <c r="K16" s="25">
        <f t="shared" si="2"/>
        <v>0</v>
      </c>
      <c r="L16" s="26"/>
    </row>
    <row r="17" spans="1:12" ht="38.25" x14ac:dyDescent="0.25">
      <c r="A17" s="18">
        <v>7</v>
      </c>
      <c r="B17" s="19" t="s">
        <v>23</v>
      </c>
      <c r="C17" s="19" t="s">
        <v>21</v>
      </c>
      <c r="D17" s="20" t="s">
        <v>16</v>
      </c>
      <c r="E17" s="20">
        <v>50</v>
      </c>
      <c r="F17" s="21"/>
      <c r="G17" s="22"/>
      <c r="H17" s="23"/>
      <c r="I17" s="24">
        <f t="shared" si="0"/>
        <v>0</v>
      </c>
      <c r="J17" s="25">
        <f t="shared" si="1"/>
        <v>0</v>
      </c>
      <c r="K17" s="25">
        <f t="shared" si="2"/>
        <v>0</v>
      </c>
      <c r="L17" s="26"/>
    </row>
    <row r="18" spans="1:12" ht="38.25" x14ac:dyDescent="0.25">
      <c r="A18" s="18">
        <v>8</v>
      </c>
      <c r="B18" s="19" t="s">
        <v>24</v>
      </c>
      <c r="C18" s="19" t="s">
        <v>166</v>
      </c>
      <c r="D18" s="20" t="s">
        <v>16</v>
      </c>
      <c r="E18" s="20">
        <v>100</v>
      </c>
      <c r="F18" s="21"/>
      <c r="G18" s="22"/>
      <c r="H18" s="23"/>
      <c r="I18" s="24">
        <f t="shared" si="0"/>
        <v>0</v>
      </c>
      <c r="J18" s="25">
        <f t="shared" si="1"/>
        <v>0</v>
      </c>
      <c r="K18" s="25">
        <f t="shared" si="2"/>
        <v>0</v>
      </c>
      <c r="L18" s="26"/>
    </row>
    <row r="19" spans="1:12" ht="38.25" x14ac:dyDescent="0.25">
      <c r="A19" s="18">
        <v>9</v>
      </c>
      <c r="B19" s="19" t="s">
        <v>25</v>
      </c>
      <c r="C19" s="19" t="s">
        <v>166</v>
      </c>
      <c r="D19" s="20" t="s">
        <v>16</v>
      </c>
      <c r="E19" s="20">
        <v>20</v>
      </c>
      <c r="F19" s="21"/>
      <c r="G19" s="22"/>
      <c r="H19" s="23"/>
      <c r="I19" s="24">
        <f t="shared" si="0"/>
        <v>0</v>
      </c>
      <c r="J19" s="25">
        <f t="shared" si="1"/>
        <v>0</v>
      </c>
      <c r="K19" s="25">
        <f t="shared" si="2"/>
        <v>0</v>
      </c>
      <c r="L19" s="26"/>
    </row>
    <row r="20" spans="1:12" ht="38.25" x14ac:dyDescent="0.25">
      <c r="A20" s="18">
        <v>10</v>
      </c>
      <c r="B20" s="19" t="s">
        <v>26</v>
      </c>
      <c r="C20" s="19" t="s">
        <v>166</v>
      </c>
      <c r="D20" s="20" t="s">
        <v>16</v>
      </c>
      <c r="E20" s="20">
        <v>50</v>
      </c>
      <c r="F20" s="21"/>
      <c r="G20" s="22"/>
      <c r="H20" s="23"/>
      <c r="I20" s="24">
        <f t="shared" si="0"/>
        <v>0</v>
      </c>
      <c r="J20" s="25">
        <f t="shared" si="1"/>
        <v>0</v>
      </c>
      <c r="K20" s="25">
        <f t="shared" si="2"/>
        <v>0</v>
      </c>
      <c r="L20" s="26"/>
    </row>
    <row r="21" spans="1:12" ht="38.25" x14ac:dyDescent="0.25">
      <c r="A21" s="18">
        <v>11</v>
      </c>
      <c r="B21" s="19" t="s">
        <v>27</v>
      </c>
      <c r="C21" s="19" t="s">
        <v>166</v>
      </c>
      <c r="D21" s="20" t="s">
        <v>16</v>
      </c>
      <c r="E21" s="20">
        <v>50</v>
      </c>
      <c r="F21" s="21"/>
      <c r="G21" s="22"/>
      <c r="H21" s="23"/>
      <c r="I21" s="24">
        <f t="shared" si="0"/>
        <v>0</v>
      </c>
      <c r="J21" s="25">
        <f t="shared" si="1"/>
        <v>0</v>
      </c>
      <c r="K21" s="25">
        <f t="shared" si="2"/>
        <v>0</v>
      </c>
      <c r="L21" s="26"/>
    </row>
    <row r="22" spans="1:12" ht="38.25" x14ac:dyDescent="0.25">
      <c r="A22" s="18">
        <v>12</v>
      </c>
      <c r="B22" s="19" t="s">
        <v>28</v>
      </c>
      <c r="C22" s="19" t="s">
        <v>166</v>
      </c>
      <c r="D22" s="20" t="s">
        <v>16</v>
      </c>
      <c r="E22" s="20">
        <v>50</v>
      </c>
      <c r="F22" s="21"/>
      <c r="G22" s="22"/>
      <c r="H22" s="23"/>
      <c r="I22" s="24">
        <f t="shared" si="0"/>
        <v>0</v>
      </c>
      <c r="J22" s="25">
        <f t="shared" si="1"/>
        <v>0</v>
      </c>
      <c r="K22" s="25">
        <f t="shared" si="2"/>
        <v>0</v>
      </c>
      <c r="L22" s="26"/>
    </row>
    <row r="23" spans="1:12" ht="38.25" x14ac:dyDescent="0.25">
      <c r="A23" s="18">
        <v>13</v>
      </c>
      <c r="B23" s="19" t="s">
        <v>29</v>
      </c>
      <c r="C23" s="19" t="s">
        <v>166</v>
      </c>
      <c r="D23" s="20" t="s">
        <v>16</v>
      </c>
      <c r="E23" s="20">
        <v>30</v>
      </c>
      <c r="F23" s="21"/>
      <c r="G23" s="22"/>
      <c r="H23" s="23"/>
      <c r="I23" s="24">
        <f t="shared" si="0"/>
        <v>0</v>
      </c>
      <c r="J23" s="25">
        <f t="shared" si="1"/>
        <v>0</v>
      </c>
      <c r="K23" s="25">
        <f t="shared" si="2"/>
        <v>0</v>
      </c>
      <c r="L23" s="26"/>
    </row>
    <row r="24" spans="1:12" ht="38.25" x14ac:dyDescent="0.25">
      <c r="A24" s="18">
        <v>14</v>
      </c>
      <c r="B24" s="19" t="s">
        <v>30</v>
      </c>
      <c r="C24" s="20" t="s">
        <v>31</v>
      </c>
      <c r="D24" s="20" t="s">
        <v>32</v>
      </c>
      <c r="E24" s="20">
        <v>10</v>
      </c>
      <c r="F24" s="21"/>
      <c r="G24" s="22"/>
      <c r="H24" s="23"/>
      <c r="I24" s="24">
        <f t="shared" si="0"/>
        <v>0</v>
      </c>
      <c r="J24" s="25">
        <f t="shared" si="1"/>
        <v>0</v>
      </c>
      <c r="K24" s="25">
        <f t="shared" si="2"/>
        <v>0</v>
      </c>
      <c r="L24" s="26"/>
    </row>
    <row r="25" spans="1:12" ht="38.25" x14ac:dyDescent="0.25">
      <c r="A25" s="18">
        <v>15</v>
      </c>
      <c r="B25" s="19" t="s">
        <v>33</v>
      </c>
      <c r="C25" s="20" t="s">
        <v>31</v>
      </c>
      <c r="D25" s="20" t="s">
        <v>32</v>
      </c>
      <c r="E25" s="20">
        <v>10</v>
      </c>
      <c r="F25" s="21"/>
      <c r="G25" s="22"/>
      <c r="H25" s="23"/>
      <c r="I25" s="24">
        <f t="shared" si="0"/>
        <v>0</v>
      </c>
      <c r="J25" s="25">
        <f t="shared" si="1"/>
        <v>0</v>
      </c>
      <c r="K25" s="25">
        <f t="shared" si="2"/>
        <v>0</v>
      </c>
      <c r="L25" s="26"/>
    </row>
    <row r="26" spans="1:12" ht="38.25" x14ac:dyDescent="0.25">
      <c r="A26" s="18">
        <v>16</v>
      </c>
      <c r="B26" s="19" t="s">
        <v>34</v>
      </c>
      <c r="C26" s="19" t="s">
        <v>167</v>
      </c>
      <c r="D26" s="20" t="s">
        <v>16</v>
      </c>
      <c r="E26" s="20">
        <v>30</v>
      </c>
      <c r="F26" s="21"/>
      <c r="G26" s="22"/>
      <c r="H26" s="23"/>
      <c r="I26" s="24">
        <f t="shared" si="0"/>
        <v>0</v>
      </c>
      <c r="J26" s="25">
        <f t="shared" si="1"/>
        <v>0</v>
      </c>
      <c r="K26" s="25">
        <f t="shared" si="2"/>
        <v>0</v>
      </c>
      <c r="L26" s="26"/>
    </row>
    <row r="27" spans="1:12" ht="38.25" x14ac:dyDescent="0.25">
      <c r="A27" s="18">
        <v>17</v>
      </c>
      <c r="B27" s="19" t="s">
        <v>36</v>
      </c>
      <c r="C27" s="19" t="s">
        <v>37</v>
      </c>
      <c r="D27" s="20" t="s">
        <v>16</v>
      </c>
      <c r="E27" s="20">
        <v>30</v>
      </c>
      <c r="F27" s="21"/>
      <c r="G27" s="22"/>
      <c r="H27" s="23"/>
      <c r="I27" s="24">
        <f t="shared" si="0"/>
        <v>0</v>
      </c>
      <c r="J27" s="25">
        <f t="shared" si="1"/>
        <v>0</v>
      </c>
      <c r="K27" s="25">
        <f t="shared" si="2"/>
        <v>0</v>
      </c>
      <c r="L27" s="26"/>
    </row>
    <row r="28" spans="1:12" ht="25.5" x14ac:dyDescent="0.25">
      <c r="A28" s="18">
        <v>18</v>
      </c>
      <c r="B28" s="19" t="s">
        <v>38</v>
      </c>
      <c r="C28" s="19" t="s">
        <v>39</v>
      </c>
      <c r="D28" s="20" t="s">
        <v>16</v>
      </c>
      <c r="E28" s="20">
        <v>2</v>
      </c>
      <c r="F28" s="21"/>
      <c r="G28" s="22"/>
      <c r="H28" s="23"/>
      <c r="I28" s="24">
        <f t="shared" si="0"/>
        <v>0</v>
      </c>
      <c r="J28" s="25">
        <f t="shared" si="1"/>
        <v>0</v>
      </c>
      <c r="K28" s="25">
        <f t="shared" si="2"/>
        <v>0</v>
      </c>
      <c r="L28" s="26"/>
    </row>
    <row r="29" spans="1:12" ht="38.25" x14ac:dyDescent="0.25">
      <c r="A29" s="18">
        <v>19</v>
      </c>
      <c r="B29" s="19" t="s">
        <v>40</v>
      </c>
      <c r="C29" s="19" t="s">
        <v>41</v>
      </c>
      <c r="D29" s="20" t="s">
        <v>16</v>
      </c>
      <c r="E29" s="20">
        <v>20</v>
      </c>
      <c r="F29" s="21"/>
      <c r="G29" s="22"/>
      <c r="H29" s="23"/>
      <c r="I29" s="24">
        <f t="shared" si="0"/>
        <v>0</v>
      </c>
      <c r="J29" s="25">
        <f t="shared" si="1"/>
        <v>0</v>
      </c>
      <c r="K29" s="25">
        <f t="shared" si="2"/>
        <v>0</v>
      </c>
      <c r="L29" s="26"/>
    </row>
    <row r="30" spans="1:12" ht="38.25" x14ac:dyDescent="0.25">
      <c r="A30" s="18">
        <v>20</v>
      </c>
      <c r="B30" s="19" t="s">
        <v>42</v>
      </c>
      <c r="C30" s="19" t="s">
        <v>43</v>
      </c>
      <c r="D30" s="20" t="s">
        <v>16</v>
      </c>
      <c r="E30" s="20">
        <v>30</v>
      </c>
      <c r="F30" s="21"/>
      <c r="G30" s="22"/>
      <c r="H30" s="23"/>
      <c r="I30" s="24">
        <f t="shared" si="0"/>
        <v>0</v>
      </c>
      <c r="J30" s="25">
        <f t="shared" si="1"/>
        <v>0</v>
      </c>
      <c r="K30" s="25">
        <f t="shared" si="2"/>
        <v>0</v>
      </c>
      <c r="L30" s="26"/>
    </row>
    <row r="31" spans="1:12" ht="213" customHeight="1" x14ac:dyDescent="0.25">
      <c r="A31" s="18">
        <v>21</v>
      </c>
      <c r="B31" s="19" t="s">
        <v>44</v>
      </c>
      <c r="C31" s="19" t="s">
        <v>174</v>
      </c>
      <c r="D31" s="20" t="s">
        <v>45</v>
      </c>
      <c r="E31" s="20">
        <v>2</v>
      </c>
      <c r="F31" s="21"/>
      <c r="G31" s="22"/>
      <c r="H31" s="23"/>
      <c r="I31" s="24">
        <f t="shared" si="0"/>
        <v>0</v>
      </c>
      <c r="J31" s="25">
        <f t="shared" si="1"/>
        <v>0</v>
      </c>
      <c r="K31" s="25">
        <f t="shared" si="2"/>
        <v>0</v>
      </c>
      <c r="L31" s="26"/>
    </row>
    <row r="32" spans="1:12" ht="51" x14ac:dyDescent="0.25">
      <c r="A32" s="18">
        <v>22</v>
      </c>
      <c r="B32" s="19" t="s">
        <v>46</v>
      </c>
      <c r="C32" s="19" t="s">
        <v>156</v>
      </c>
      <c r="D32" s="20" t="s">
        <v>16</v>
      </c>
      <c r="E32" s="20">
        <v>2</v>
      </c>
      <c r="F32" s="21"/>
      <c r="G32" s="22"/>
      <c r="H32" s="23"/>
      <c r="I32" s="24">
        <f t="shared" si="0"/>
        <v>0</v>
      </c>
      <c r="J32" s="25">
        <f t="shared" si="1"/>
        <v>0</v>
      </c>
      <c r="K32" s="25">
        <f t="shared" si="2"/>
        <v>0</v>
      </c>
      <c r="L32" s="26"/>
    </row>
    <row r="33" spans="1:12" ht="25.5" x14ac:dyDescent="0.25">
      <c r="A33" s="18">
        <v>23</v>
      </c>
      <c r="B33" s="19" t="s">
        <v>47</v>
      </c>
      <c r="C33" s="19" t="s">
        <v>157</v>
      </c>
      <c r="D33" s="20" t="s">
        <v>16</v>
      </c>
      <c r="E33" s="20">
        <v>2</v>
      </c>
      <c r="F33" s="21"/>
      <c r="G33" s="22"/>
      <c r="H33" s="23"/>
      <c r="I33" s="24">
        <f t="shared" si="0"/>
        <v>0</v>
      </c>
      <c r="J33" s="25">
        <f t="shared" si="1"/>
        <v>0</v>
      </c>
      <c r="K33" s="25">
        <f t="shared" si="2"/>
        <v>0</v>
      </c>
      <c r="L33" s="26"/>
    </row>
    <row r="34" spans="1:12" ht="25.5" x14ac:dyDescent="0.25">
      <c r="A34" s="18">
        <v>24</v>
      </c>
      <c r="B34" s="19" t="s">
        <v>48</v>
      </c>
      <c r="C34" s="19" t="s">
        <v>155</v>
      </c>
      <c r="D34" s="20" t="s">
        <v>49</v>
      </c>
      <c r="E34" s="20">
        <v>3</v>
      </c>
      <c r="F34" s="21"/>
      <c r="G34" s="22"/>
      <c r="H34" s="23"/>
      <c r="I34" s="24">
        <f t="shared" si="0"/>
        <v>0</v>
      </c>
      <c r="J34" s="25">
        <f t="shared" si="1"/>
        <v>0</v>
      </c>
      <c r="K34" s="25">
        <f t="shared" si="2"/>
        <v>0</v>
      </c>
      <c r="L34" s="26"/>
    </row>
    <row r="35" spans="1:12" ht="38.25" x14ac:dyDescent="0.25">
      <c r="A35" s="18">
        <v>25</v>
      </c>
      <c r="B35" s="19" t="s">
        <v>50</v>
      </c>
      <c r="C35" s="19" t="s">
        <v>51</v>
      </c>
      <c r="D35" s="20" t="s">
        <v>16</v>
      </c>
      <c r="E35" s="20">
        <v>100</v>
      </c>
      <c r="F35" s="21"/>
      <c r="G35" s="22"/>
      <c r="H35" s="23"/>
      <c r="I35" s="24">
        <f t="shared" si="0"/>
        <v>0</v>
      </c>
      <c r="J35" s="25">
        <f t="shared" si="1"/>
        <v>0</v>
      </c>
      <c r="K35" s="25">
        <f t="shared" si="2"/>
        <v>0</v>
      </c>
      <c r="L35" s="26"/>
    </row>
    <row r="36" spans="1:12" ht="38.25" x14ac:dyDescent="0.25">
      <c r="A36" s="18">
        <v>26</v>
      </c>
      <c r="B36" s="19" t="s">
        <v>52</v>
      </c>
      <c r="C36" s="19" t="s">
        <v>51</v>
      </c>
      <c r="D36" s="20" t="s">
        <v>16</v>
      </c>
      <c r="E36" s="20">
        <v>30</v>
      </c>
      <c r="F36" s="21"/>
      <c r="G36" s="22"/>
      <c r="H36" s="23"/>
      <c r="I36" s="24">
        <f t="shared" si="0"/>
        <v>0</v>
      </c>
      <c r="J36" s="25">
        <f t="shared" si="1"/>
        <v>0</v>
      </c>
      <c r="K36" s="25">
        <f t="shared" si="2"/>
        <v>0</v>
      </c>
      <c r="L36" s="26"/>
    </row>
    <row r="37" spans="1:12" ht="38.25" x14ac:dyDescent="0.25">
      <c r="A37" s="18">
        <v>27</v>
      </c>
      <c r="B37" s="19" t="s">
        <v>53</v>
      </c>
      <c r="C37" s="19" t="s">
        <v>51</v>
      </c>
      <c r="D37" s="20" t="s">
        <v>16</v>
      </c>
      <c r="E37" s="20">
        <v>10</v>
      </c>
      <c r="F37" s="21"/>
      <c r="G37" s="22"/>
      <c r="H37" s="23"/>
      <c r="I37" s="24">
        <f t="shared" si="0"/>
        <v>0</v>
      </c>
      <c r="J37" s="25">
        <f t="shared" si="1"/>
        <v>0</v>
      </c>
      <c r="K37" s="25">
        <f t="shared" si="2"/>
        <v>0</v>
      </c>
      <c r="L37" s="26"/>
    </row>
    <row r="38" spans="1:12" ht="38.25" x14ac:dyDescent="0.25">
      <c r="A38" s="18">
        <v>28</v>
      </c>
      <c r="B38" s="19" t="s">
        <v>54</v>
      </c>
      <c r="C38" s="19" t="s">
        <v>51</v>
      </c>
      <c r="D38" s="20" t="s">
        <v>16</v>
      </c>
      <c r="E38" s="20">
        <v>10</v>
      </c>
      <c r="F38" s="21"/>
      <c r="G38" s="22"/>
      <c r="H38" s="23"/>
      <c r="I38" s="24">
        <f t="shared" si="0"/>
        <v>0</v>
      </c>
      <c r="J38" s="25">
        <f t="shared" si="1"/>
        <v>0</v>
      </c>
      <c r="K38" s="25">
        <f t="shared" si="2"/>
        <v>0</v>
      </c>
      <c r="L38" s="26"/>
    </row>
    <row r="39" spans="1:12" ht="38.25" x14ac:dyDescent="0.25">
      <c r="A39" s="18">
        <v>29</v>
      </c>
      <c r="B39" s="19" t="s">
        <v>55</v>
      </c>
      <c r="C39" s="19" t="s">
        <v>158</v>
      </c>
      <c r="D39" s="20" t="s">
        <v>16</v>
      </c>
      <c r="E39" s="20">
        <v>30</v>
      </c>
      <c r="F39" s="27"/>
      <c r="G39" s="28"/>
      <c r="H39" s="23"/>
      <c r="I39" s="24">
        <f t="shared" si="0"/>
        <v>0</v>
      </c>
      <c r="J39" s="25">
        <f t="shared" si="1"/>
        <v>0</v>
      </c>
      <c r="K39" s="25">
        <f t="shared" si="2"/>
        <v>0</v>
      </c>
      <c r="L39" s="29"/>
    </row>
    <row r="40" spans="1:12" ht="38.25" x14ac:dyDescent="0.25">
      <c r="A40" s="18">
        <v>30</v>
      </c>
      <c r="B40" s="19" t="s">
        <v>56</v>
      </c>
      <c r="C40" s="19" t="s">
        <v>168</v>
      </c>
      <c r="D40" s="20" t="s">
        <v>16</v>
      </c>
      <c r="E40" s="20">
        <v>20</v>
      </c>
      <c r="F40" s="21"/>
      <c r="G40" s="22"/>
      <c r="H40" s="23"/>
      <c r="I40" s="24">
        <f t="shared" si="0"/>
        <v>0</v>
      </c>
      <c r="J40" s="25">
        <f t="shared" si="1"/>
        <v>0</v>
      </c>
      <c r="K40" s="25">
        <f t="shared" si="2"/>
        <v>0</v>
      </c>
      <c r="L40" s="26"/>
    </row>
    <row r="41" spans="1:12" ht="38.25" x14ac:dyDescent="0.25">
      <c r="A41" s="18">
        <v>31</v>
      </c>
      <c r="B41" s="19" t="s">
        <v>57</v>
      </c>
      <c r="C41" s="19" t="s">
        <v>21</v>
      </c>
      <c r="D41" s="20" t="s">
        <v>16</v>
      </c>
      <c r="E41" s="20">
        <v>20</v>
      </c>
      <c r="F41" s="21"/>
      <c r="G41" s="22"/>
      <c r="H41" s="23"/>
      <c r="I41" s="24">
        <f t="shared" si="0"/>
        <v>0</v>
      </c>
      <c r="J41" s="25">
        <f t="shared" si="1"/>
        <v>0</v>
      </c>
      <c r="K41" s="25">
        <f t="shared" si="2"/>
        <v>0</v>
      </c>
      <c r="L41" s="26"/>
    </row>
    <row r="42" spans="1:12" ht="38.25" x14ac:dyDescent="0.25">
      <c r="A42" s="18">
        <v>32</v>
      </c>
      <c r="B42" s="19" t="s">
        <v>58</v>
      </c>
      <c r="C42" s="19" t="s">
        <v>166</v>
      </c>
      <c r="D42" s="20" t="s">
        <v>16</v>
      </c>
      <c r="E42" s="20">
        <v>200</v>
      </c>
      <c r="F42" s="21"/>
      <c r="G42" s="22"/>
      <c r="H42" s="23"/>
      <c r="I42" s="24">
        <f t="shared" si="0"/>
        <v>0</v>
      </c>
      <c r="J42" s="25">
        <f t="shared" si="1"/>
        <v>0</v>
      </c>
      <c r="K42" s="25">
        <f t="shared" si="2"/>
        <v>0</v>
      </c>
      <c r="L42" s="26"/>
    </row>
    <row r="43" spans="1:12" ht="38.25" x14ac:dyDescent="0.25">
      <c r="A43" s="18">
        <v>33</v>
      </c>
      <c r="B43" s="19" t="s">
        <v>59</v>
      </c>
      <c r="C43" s="19" t="s">
        <v>21</v>
      </c>
      <c r="D43" s="20" t="s">
        <v>16</v>
      </c>
      <c r="E43" s="20">
        <v>20</v>
      </c>
      <c r="F43" s="21"/>
      <c r="G43" s="22"/>
      <c r="H43" s="23"/>
      <c r="I43" s="24">
        <f t="shared" si="0"/>
        <v>0</v>
      </c>
      <c r="J43" s="25">
        <f t="shared" si="1"/>
        <v>0</v>
      </c>
      <c r="K43" s="25">
        <f t="shared" si="2"/>
        <v>0</v>
      </c>
      <c r="L43" s="26"/>
    </row>
    <row r="44" spans="1:12" ht="38.25" x14ac:dyDescent="0.25">
      <c r="A44" s="18">
        <v>34</v>
      </c>
      <c r="B44" s="19" t="s">
        <v>60</v>
      </c>
      <c r="C44" s="19" t="s">
        <v>166</v>
      </c>
      <c r="D44" s="20" t="s">
        <v>16</v>
      </c>
      <c r="E44" s="20">
        <v>30</v>
      </c>
      <c r="F44" s="21"/>
      <c r="G44" s="22"/>
      <c r="H44" s="23"/>
      <c r="I44" s="24">
        <f t="shared" si="0"/>
        <v>0</v>
      </c>
      <c r="J44" s="25">
        <f t="shared" si="1"/>
        <v>0</v>
      </c>
      <c r="K44" s="25">
        <f t="shared" si="2"/>
        <v>0</v>
      </c>
      <c r="L44" s="26"/>
    </row>
    <row r="45" spans="1:12" ht="38.25" x14ac:dyDescent="0.25">
      <c r="A45" s="18">
        <v>35</v>
      </c>
      <c r="B45" s="19" t="s">
        <v>61</v>
      </c>
      <c r="C45" s="19" t="s">
        <v>166</v>
      </c>
      <c r="D45" s="20" t="s">
        <v>16</v>
      </c>
      <c r="E45" s="20">
        <v>20</v>
      </c>
      <c r="F45" s="21"/>
      <c r="G45" s="22"/>
      <c r="H45" s="23"/>
      <c r="I45" s="24">
        <f t="shared" si="0"/>
        <v>0</v>
      </c>
      <c r="J45" s="25">
        <f t="shared" si="1"/>
        <v>0</v>
      </c>
      <c r="K45" s="25">
        <f t="shared" si="2"/>
        <v>0</v>
      </c>
      <c r="L45" s="26"/>
    </row>
    <row r="46" spans="1:12" x14ac:dyDescent="0.25">
      <c r="A46" s="18">
        <v>36</v>
      </c>
      <c r="B46" s="19" t="s">
        <v>62</v>
      </c>
      <c r="C46" s="19" t="s">
        <v>63</v>
      </c>
      <c r="D46" s="20" t="s">
        <v>16</v>
      </c>
      <c r="E46" s="20">
        <v>50</v>
      </c>
      <c r="F46" s="21"/>
      <c r="G46" s="22"/>
      <c r="H46" s="23"/>
      <c r="I46" s="24">
        <f t="shared" si="0"/>
        <v>0</v>
      </c>
      <c r="J46" s="25">
        <f t="shared" si="1"/>
        <v>0</v>
      </c>
      <c r="K46" s="25">
        <f t="shared" si="2"/>
        <v>0</v>
      </c>
      <c r="L46" s="26"/>
    </row>
    <row r="47" spans="1:12" x14ac:dyDescent="0.25">
      <c r="A47" s="18">
        <v>37</v>
      </c>
      <c r="B47" s="19" t="s">
        <v>64</v>
      </c>
      <c r="C47" s="20" t="s">
        <v>31</v>
      </c>
      <c r="D47" s="20" t="s">
        <v>16</v>
      </c>
      <c r="E47" s="20">
        <v>100</v>
      </c>
      <c r="F47" s="21"/>
      <c r="G47" s="22"/>
      <c r="H47" s="23"/>
      <c r="I47" s="24">
        <f t="shared" si="0"/>
        <v>0</v>
      </c>
      <c r="J47" s="25">
        <f t="shared" si="1"/>
        <v>0</v>
      </c>
      <c r="K47" s="25">
        <f t="shared" si="2"/>
        <v>0</v>
      </c>
      <c r="L47" s="26"/>
    </row>
    <row r="48" spans="1:12" ht="51" x14ac:dyDescent="0.25">
      <c r="A48" s="18">
        <v>38</v>
      </c>
      <c r="B48" s="19" t="s">
        <v>65</v>
      </c>
      <c r="C48" s="19" t="s">
        <v>169</v>
      </c>
      <c r="D48" s="20" t="s">
        <v>16</v>
      </c>
      <c r="E48" s="20">
        <v>20</v>
      </c>
      <c r="F48" s="21"/>
      <c r="G48" s="22"/>
      <c r="H48" s="23"/>
      <c r="I48" s="24">
        <f t="shared" si="0"/>
        <v>0</v>
      </c>
      <c r="J48" s="25">
        <f t="shared" si="1"/>
        <v>0</v>
      </c>
      <c r="K48" s="25">
        <f t="shared" si="2"/>
        <v>0</v>
      </c>
      <c r="L48" s="26"/>
    </row>
    <row r="49" spans="1:12" ht="51" x14ac:dyDescent="0.25">
      <c r="A49" s="18">
        <v>39</v>
      </c>
      <c r="B49" s="19" t="s">
        <v>66</v>
      </c>
      <c r="C49" s="19" t="s">
        <v>159</v>
      </c>
      <c r="D49" s="20" t="s">
        <v>16</v>
      </c>
      <c r="E49" s="20">
        <v>50</v>
      </c>
      <c r="F49" s="21"/>
      <c r="G49" s="22"/>
      <c r="H49" s="23"/>
      <c r="I49" s="24">
        <f t="shared" si="0"/>
        <v>0</v>
      </c>
      <c r="J49" s="25">
        <f t="shared" si="1"/>
        <v>0</v>
      </c>
      <c r="K49" s="25">
        <f t="shared" si="2"/>
        <v>0</v>
      </c>
      <c r="L49" s="26"/>
    </row>
    <row r="50" spans="1:12" ht="25.5" x14ac:dyDescent="0.25">
      <c r="A50" s="18">
        <v>40</v>
      </c>
      <c r="B50" s="19" t="s">
        <v>67</v>
      </c>
      <c r="C50" s="19" t="s">
        <v>170</v>
      </c>
      <c r="D50" s="20" t="s">
        <v>45</v>
      </c>
      <c r="E50" s="20">
        <v>1</v>
      </c>
      <c r="F50" s="21"/>
      <c r="G50" s="22"/>
      <c r="H50" s="23"/>
      <c r="I50" s="24">
        <f t="shared" si="0"/>
        <v>0</v>
      </c>
      <c r="J50" s="25">
        <f t="shared" si="1"/>
        <v>0</v>
      </c>
      <c r="K50" s="25">
        <f t="shared" si="2"/>
        <v>0</v>
      </c>
      <c r="L50" s="26"/>
    </row>
    <row r="51" spans="1:12" ht="25.5" x14ac:dyDescent="0.25">
      <c r="A51" s="18">
        <v>41</v>
      </c>
      <c r="B51" s="19" t="s">
        <v>68</v>
      </c>
      <c r="C51" s="20" t="s">
        <v>69</v>
      </c>
      <c r="D51" s="20" t="s">
        <v>16</v>
      </c>
      <c r="E51" s="20">
        <v>40</v>
      </c>
      <c r="F51" s="21"/>
      <c r="G51" s="22"/>
      <c r="H51" s="23"/>
      <c r="I51" s="24">
        <f t="shared" si="0"/>
        <v>0</v>
      </c>
      <c r="J51" s="25">
        <f t="shared" si="1"/>
        <v>0</v>
      </c>
      <c r="K51" s="25">
        <f t="shared" si="2"/>
        <v>0</v>
      </c>
      <c r="L51" s="26"/>
    </row>
    <row r="52" spans="1:12" ht="63.75" x14ac:dyDescent="0.25">
      <c r="A52" s="18">
        <v>42</v>
      </c>
      <c r="B52" s="19" t="s">
        <v>70</v>
      </c>
      <c r="C52" s="19" t="s">
        <v>160</v>
      </c>
      <c r="D52" s="20" t="s">
        <v>16</v>
      </c>
      <c r="E52" s="20">
        <v>10</v>
      </c>
      <c r="F52" s="21"/>
      <c r="G52" s="22"/>
      <c r="H52" s="23"/>
      <c r="I52" s="24">
        <f t="shared" si="0"/>
        <v>0</v>
      </c>
      <c r="J52" s="25">
        <f t="shared" si="1"/>
        <v>0</v>
      </c>
      <c r="K52" s="25">
        <f t="shared" si="2"/>
        <v>0</v>
      </c>
      <c r="L52" s="26"/>
    </row>
    <row r="53" spans="1:12" ht="25.5" x14ac:dyDescent="0.25">
      <c r="A53" s="18">
        <v>43</v>
      </c>
      <c r="B53" s="19" t="s">
        <v>72</v>
      </c>
      <c r="C53" s="20" t="s">
        <v>69</v>
      </c>
      <c r="D53" s="20" t="s">
        <v>16</v>
      </c>
      <c r="E53" s="20">
        <v>12</v>
      </c>
      <c r="F53" s="21"/>
      <c r="G53" s="22"/>
      <c r="H53" s="23"/>
      <c r="I53" s="24">
        <f t="shared" si="0"/>
        <v>0</v>
      </c>
      <c r="J53" s="25">
        <f t="shared" si="1"/>
        <v>0</v>
      </c>
      <c r="K53" s="25">
        <f t="shared" si="2"/>
        <v>0</v>
      </c>
      <c r="L53" s="26"/>
    </row>
    <row r="54" spans="1:12" ht="38.25" x14ac:dyDescent="0.25">
      <c r="A54" s="18">
        <v>44</v>
      </c>
      <c r="B54" s="19" t="s">
        <v>73</v>
      </c>
      <c r="C54" s="19" t="s">
        <v>167</v>
      </c>
      <c r="D54" s="20" t="s">
        <v>16</v>
      </c>
      <c r="E54" s="20">
        <v>50</v>
      </c>
      <c r="F54" s="21"/>
      <c r="G54" s="22"/>
      <c r="H54" s="23"/>
      <c r="I54" s="24">
        <f t="shared" si="0"/>
        <v>0</v>
      </c>
      <c r="J54" s="25">
        <f t="shared" si="1"/>
        <v>0</v>
      </c>
      <c r="K54" s="25">
        <f t="shared" si="2"/>
        <v>0</v>
      </c>
      <c r="L54" s="26"/>
    </row>
    <row r="55" spans="1:12" ht="38.25" x14ac:dyDescent="0.25">
      <c r="A55" s="18">
        <v>45</v>
      </c>
      <c r="B55" s="19" t="s">
        <v>74</v>
      </c>
      <c r="C55" s="19" t="s">
        <v>167</v>
      </c>
      <c r="D55" s="20" t="s">
        <v>16</v>
      </c>
      <c r="E55" s="20">
        <v>10</v>
      </c>
      <c r="F55" s="21"/>
      <c r="G55" s="22"/>
      <c r="H55" s="23"/>
      <c r="I55" s="24">
        <f t="shared" si="0"/>
        <v>0</v>
      </c>
      <c r="J55" s="25">
        <f t="shared" si="1"/>
        <v>0</v>
      </c>
      <c r="K55" s="25">
        <f t="shared" si="2"/>
        <v>0</v>
      </c>
      <c r="L55" s="26"/>
    </row>
    <row r="56" spans="1:12" ht="38.25" x14ac:dyDescent="0.25">
      <c r="A56" s="18">
        <v>46</v>
      </c>
      <c r="B56" s="19" t="s">
        <v>75</v>
      </c>
      <c r="C56" s="19" t="s">
        <v>167</v>
      </c>
      <c r="D56" s="20" t="s">
        <v>16</v>
      </c>
      <c r="E56" s="20">
        <v>10</v>
      </c>
      <c r="F56" s="21"/>
      <c r="G56" s="22"/>
      <c r="H56" s="23"/>
      <c r="I56" s="24">
        <f t="shared" si="0"/>
        <v>0</v>
      </c>
      <c r="J56" s="25">
        <f t="shared" si="1"/>
        <v>0</v>
      </c>
      <c r="K56" s="25">
        <f t="shared" si="2"/>
        <v>0</v>
      </c>
      <c r="L56" s="26"/>
    </row>
    <row r="57" spans="1:12" ht="38.25" x14ac:dyDescent="0.25">
      <c r="A57" s="18">
        <v>47</v>
      </c>
      <c r="B57" s="19" t="s">
        <v>76</v>
      </c>
      <c r="C57" s="19" t="s">
        <v>167</v>
      </c>
      <c r="D57" s="20" t="s">
        <v>16</v>
      </c>
      <c r="E57" s="20">
        <v>20</v>
      </c>
      <c r="F57" s="21"/>
      <c r="G57" s="22"/>
      <c r="H57" s="23"/>
      <c r="I57" s="24">
        <f t="shared" si="0"/>
        <v>0</v>
      </c>
      <c r="J57" s="25">
        <f t="shared" si="1"/>
        <v>0</v>
      </c>
      <c r="K57" s="25">
        <f t="shared" si="2"/>
        <v>0</v>
      </c>
      <c r="L57" s="26"/>
    </row>
    <row r="58" spans="1:12" ht="38.25" x14ac:dyDescent="0.25">
      <c r="A58" s="18">
        <v>48</v>
      </c>
      <c r="B58" s="19" t="s">
        <v>77</v>
      </c>
      <c r="C58" s="19" t="s">
        <v>167</v>
      </c>
      <c r="D58" s="20" t="s">
        <v>16</v>
      </c>
      <c r="E58" s="20">
        <v>30</v>
      </c>
      <c r="F58" s="21"/>
      <c r="G58" s="22"/>
      <c r="H58" s="23"/>
      <c r="I58" s="24">
        <f t="shared" si="0"/>
        <v>0</v>
      </c>
      <c r="J58" s="25">
        <f t="shared" si="1"/>
        <v>0</v>
      </c>
      <c r="K58" s="25">
        <f t="shared" si="2"/>
        <v>0</v>
      </c>
      <c r="L58" s="26"/>
    </row>
    <row r="59" spans="1:12" ht="38.25" x14ac:dyDescent="0.25">
      <c r="A59" s="18">
        <v>49</v>
      </c>
      <c r="B59" s="19" t="s">
        <v>78</v>
      </c>
      <c r="C59" s="19" t="s">
        <v>79</v>
      </c>
      <c r="D59" s="20" t="s">
        <v>16</v>
      </c>
      <c r="E59" s="20">
        <v>10</v>
      </c>
      <c r="F59" s="21"/>
      <c r="G59" s="22"/>
      <c r="H59" s="23"/>
      <c r="I59" s="24">
        <f t="shared" si="0"/>
        <v>0</v>
      </c>
      <c r="J59" s="25">
        <f t="shared" si="1"/>
        <v>0</v>
      </c>
      <c r="K59" s="25">
        <f t="shared" si="2"/>
        <v>0</v>
      </c>
      <c r="L59" s="26"/>
    </row>
    <row r="60" spans="1:12" ht="25.5" x14ac:dyDescent="0.25">
      <c r="A60" s="18">
        <v>50</v>
      </c>
      <c r="B60" s="19" t="s">
        <v>80</v>
      </c>
      <c r="C60" s="20" t="s">
        <v>31</v>
      </c>
      <c r="D60" s="20" t="s">
        <v>16</v>
      </c>
      <c r="E60" s="20">
        <v>5</v>
      </c>
      <c r="F60" s="21"/>
      <c r="G60" s="22"/>
      <c r="H60" s="23"/>
      <c r="I60" s="24">
        <f t="shared" si="0"/>
        <v>0</v>
      </c>
      <c r="J60" s="25">
        <f t="shared" si="1"/>
        <v>0</v>
      </c>
      <c r="K60" s="25">
        <f t="shared" si="2"/>
        <v>0</v>
      </c>
      <c r="L60" s="26"/>
    </row>
    <row r="61" spans="1:12" ht="25.5" x14ac:dyDescent="0.25">
      <c r="A61" s="18">
        <v>51</v>
      </c>
      <c r="B61" s="19" t="s">
        <v>81</v>
      </c>
      <c r="C61" s="20" t="s">
        <v>31</v>
      </c>
      <c r="D61" s="20" t="s">
        <v>16</v>
      </c>
      <c r="E61" s="20">
        <v>5</v>
      </c>
      <c r="F61" s="21"/>
      <c r="G61" s="22"/>
      <c r="H61" s="23"/>
      <c r="I61" s="24">
        <f t="shared" si="0"/>
        <v>0</v>
      </c>
      <c r="J61" s="25">
        <f t="shared" si="1"/>
        <v>0</v>
      </c>
      <c r="K61" s="25">
        <f t="shared" si="2"/>
        <v>0</v>
      </c>
      <c r="L61" s="26"/>
    </row>
    <row r="62" spans="1:12" ht="25.5" x14ac:dyDescent="0.25">
      <c r="A62" s="18">
        <v>52</v>
      </c>
      <c r="B62" s="19" t="s">
        <v>82</v>
      </c>
      <c r="C62" s="19" t="s">
        <v>83</v>
      </c>
      <c r="D62" s="20" t="s">
        <v>16</v>
      </c>
      <c r="E62" s="20">
        <v>10</v>
      </c>
      <c r="F62" s="21"/>
      <c r="G62" s="22"/>
      <c r="H62" s="23"/>
      <c r="I62" s="24">
        <f t="shared" si="0"/>
        <v>0</v>
      </c>
      <c r="J62" s="25">
        <f t="shared" si="1"/>
        <v>0</v>
      </c>
      <c r="K62" s="25">
        <f t="shared" si="2"/>
        <v>0</v>
      </c>
      <c r="L62" s="26"/>
    </row>
    <row r="63" spans="1:12" ht="38.25" x14ac:dyDescent="0.25">
      <c r="A63" s="18">
        <v>53</v>
      </c>
      <c r="B63" s="19" t="s">
        <v>84</v>
      </c>
      <c r="C63" s="19" t="s">
        <v>167</v>
      </c>
      <c r="D63" s="20" t="s">
        <v>16</v>
      </c>
      <c r="E63" s="20">
        <v>50</v>
      </c>
      <c r="F63" s="21"/>
      <c r="G63" s="22"/>
      <c r="H63" s="23"/>
      <c r="I63" s="24">
        <f t="shared" si="0"/>
        <v>0</v>
      </c>
      <c r="J63" s="25">
        <f t="shared" si="1"/>
        <v>0</v>
      </c>
      <c r="K63" s="25">
        <f t="shared" si="2"/>
        <v>0</v>
      </c>
      <c r="L63" s="26"/>
    </row>
    <row r="64" spans="1:12" ht="38.25" x14ac:dyDescent="0.25">
      <c r="A64" s="18">
        <v>54</v>
      </c>
      <c r="B64" s="19" t="s">
        <v>85</v>
      </c>
      <c r="C64" s="19" t="s">
        <v>167</v>
      </c>
      <c r="D64" s="20" t="s">
        <v>16</v>
      </c>
      <c r="E64" s="20">
        <v>10</v>
      </c>
      <c r="F64" s="21"/>
      <c r="G64" s="22"/>
      <c r="H64" s="23"/>
      <c r="I64" s="24">
        <f t="shared" si="0"/>
        <v>0</v>
      </c>
      <c r="J64" s="25">
        <f t="shared" si="1"/>
        <v>0</v>
      </c>
      <c r="K64" s="25">
        <f t="shared" si="2"/>
        <v>0</v>
      </c>
      <c r="L64" s="26"/>
    </row>
    <row r="65" spans="1:12" ht="38.25" x14ac:dyDescent="0.25">
      <c r="A65" s="18">
        <v>55</v>
      </c>
      <c r="B65" s="19" t="s">
        <v>86</v>
      </c>
      <c r="C65" s="19" t="s">
        <v>167</v>
      </c>
      <c r="D65" s="20" t="s">
        <v>16</v>
      </c>
      <c r="E65" s="20">
        <v>20</v>
      </c>
      <c r="F65" s="21"/>
      <c r="G65" s="22"/>
      <c r="H65" s="23"/>
      <c r="I65" s="24">
        <f t="shared" si="0"/>
        <v>0</v>
      </c>
      <c r="J65" s="25">
        <f t="shared" si="1"/>
        <v>0</v>
      </c>
      <c r="K65" s="25">
        <f t="shared" si="2"/>
        <v>0</v>
      </c>
      <c r="L65" s="26"/>
    </row>
    <row r="66" spans="1:12" ht="38.25" x14ac:dyDescent="0.25">
      <c r="A66" s="18">
        <v>56</v>
      </c>
      <c r="B66" s="19" t="s">
        <v>87</v>
      </c>
      <c r="C66" s="19" t="s">
        <v>167</v>
      </c>
      <c r="D66" s="20" t="s">
        <v>16</v>
      </c>
      <c r="E66" s="20">
        <v>10</v>
      </c>
      <c r="F66" s="21"/>
      <c r="G66" s="22"/>
      <c r="H66" s="23"/>
      <c r="I66" s="24">
        <f t="shared" si="0"/>
        <v>0</v>
      </c>
      <c r="J66" s="25">
        <f t="shared" si="1"/>
        <v>0</v>
      </c>
      <c r="K66" s="25">
        <f t="shared" si="2"/>
        <v>0</v>
      </c>
      <c r="L66" s="26"/>
    </row>
    <row r="67" spans="1:12" ht="38.25" x14ac:dyDescent="0.25">
      <c r="A67" s="18">
        <v>57</v>
      </c>
      <c r="B67" s="19" t="s">
        <v>88</v>
      </c>
      <c r="C67" s="19" t="s">
        <v>167</v>
      </c>
      <c r="D67" s="20" t="s">
        <v>16</v>
      </c>
      <c r="E67" s="20">
        <v>30</v>
      </c>
      <c r="F67" s="21"/>
      <c r="G67" s="22"/>
      <c r="H67" s="23"/>
      <c r="I67" s="24">
        <f t="shared" si="0"/>
        <v>0</v>
      </c>
      <c r="J67" s="25">
        <f t="shared" si="1"/>
        <v>0</v>
      </c>
      <c r="K67" s="25">
        <f t="shared" si="2"/>
        <v>0</v>
      </c>
      <c r="L67" s="26"/>
    </row>
    <row r="68" spans="1:12" ht="51" x14ac:dyDescent="0.25">
      <c r="A68" s="18">
        <v>58</v>
      </c>
      <c r="B68" s="19" t="s">
        <v>89</v>
      </c>
      <c r="C68" s="19" t="s">
        <v>161</v>
      </c>
      <c r="D68" s="20" t="s">
        <v>16</v>
      </c>
      <c r="E68" s="20">
        <v>200</v>
      </c>
      <c r="F68" s="21"/>
      <c r="G68" s="22"/>
      <c r="H68" s="23"/>
      <c r="I68" s="24">
        <f t="shared" si="0"/>
        <v>0</v>
      </c>
      <c r="J68" s="25">
        <f t="shared" si="1"/>
        <v>0</v>
      </c>
      <c r="K68" s="25">
        <f t="shared" si="2"/>
        <v>0</v>
      </c>
      <c r="L68" s="26"/>
    </row>
    <row r="69" spans="1:12" ht="25.5" x14ac:dyDescent="0.25">
      <c r="A69" s="18">
        <v>59</v>
      </c>
      <c r="B69" s="19" t="s">
        <v>90</v>
      </c>
      <c r="C69" s="20" t="s">
        <v>91</v>
      </c>
      <c r="D69" s="20" t="s">
        <v>16</v>
      </c>
      <c r="E69" s="20">
        <v>40</v>
      </c>
      <c r="F69" s="21"/>
      <c r="G69" s="22"/>
      <c r="H69" s="23"/>
      <c r="I69" s="24">
        <f t="shared" si="0"/>
        <v>0</v>
      </c>
      <c r="J69" s="25">
        <f t="shared" si="1"/>
        <v>0</v>
      </c>
      <c r="K69" s="25">
        <f t="shared" si="2"/>
        <v>0</v>
      </c>
      <c r="L69" s="26"/>
    </row>
    <row r="70" spans="1:12" ht="25.5" x14ac:dyDescent="0.25">
      <c r="A70" s="18">
        <v>60</v>
      </c>
      <c r="B70" s="19" t="s">
        <v>92</v>
      </c>
      <c r="C70" s="20" t="s">
        <v>91</v>
      </c>
      <c r="D70" s="20" t="s">
        <v>16</v>
      </c>
      <c r="E70" s="20">
        <v>40</v>
      </c>
      <c r="F70" s="21"/>
      <c r="G70" s="22"/>
      <c r="H70" s="23"/>
      <c r="I70" s="24">
        <f t="shared" si="0"/>
        <v>0</v>
      </c>
      <c r="J70" s="25">
        <f t="shared" si="1"/>
        <v>0</v>
      </c>
      <c r="K70" s="25">
        <f t="shared" si="2"/>
        <v>0</v>
      </c>
      <c r="L70" s="26"/>
    </row>
    <row r="71" spans="1:12" ht="25.5" x14ac:dyDescent="0.25">
      <c r="A71" s="18">
        <v>61</v>
      </c>
      <c r="B71" s="19" t="s">
        <v>93</v>
      </c>
      <c r="C71" s="20" t="s">
        <v>91</v>
      </c>
      <c r="D71" s="20" t="s">
        <v>16</v>
      </c>
      <c r="E71" s="20">
        <v>40</v>
      </c>
      <c r="F71" s="21"/>
      <c r="G71" s="22"/>
      <c r="H71" s="23"/>
      <c r="I71" s="24">
        <f t="shared" si="0"/>
        <v>0</v>
      </c>
      <c r="J71" s="25">
        <f t="shared" si="1"/>
        <v>0</v>
      </c>
      <c r="K71" s="25">
        <f t="shared" si="2"/>
        <v>0</v>
      </c>
      <c r="L71" s="26"/>
    </row>
    <row r="72" spans="1:12" ht="51" x14ac:dyDescent="0.25">
      <c r="A72" s="18">
        <v>62</v>
      </c>
      <c r="B72" s="19" t="s">
        <v>94</v>
      </c>
      <c r="C72" s="19" t="s">
        <v>95</v>
      </c>
      <c r="D72" s="20" t="s">
        <v>16</v>
      </c>
      <c r="E72" s="20">
        <v>50</v>
      </c>
      <c r="F72" s="21"/>
      <c r="G72" s="22"/>
      <c r="H72" s="23"/>
      <c r="I72" s="24">
        <f t="shared" si="0"/>
        <v>0</v>
      </c>
      <c r="J72" s="25">
        <f t="shared" si="1"/>
        <v>0</v>
      </c>
      <c r="K72" s="25">
        <f t="shared" si="2"/>
        <v>0</v>
      </c>
      <c r="L72" s="26"/>
    </row>
    <row r="73" spans="1:12" x14ac:dyDescent="0.25">
      <c r="A73" s="18">
        <v>63</v>
      </c>
      <c r="B73" s="19" t="s">
        <v>96</v>
      </c>
      <c r="C73" s="19" t="s">
        <v>97</v>
      </c>
      <c r="D73" s="20" t="s">
        <v>49</v>
      </c>
      <c r="E73" s="20">
        <v>3</v>
      </c>
      <c r="F73" s="21"/>
      <c r="G73" s="22"/>
      <c r="H73" s="23"/>
      <c r="I73" s="24">
        <f t="shared" si="0"/>
        <v>0</v>
      </c>
      <c r="J73" s="25">
        <f t="shared" si="1"/>
        <v>0</v>
      </c>
      <c r="K73" s="25">
        <f t="shared" si="2"/>
        <v>0</v>
      </c>
      <c r="L73" s="26"/>
    </row>
    <row r="74" spans="1:12" ht="38.25" x14ac:dyDescent="0.25">
      <c r="A74" s="18">
        <v>64</v>
      </c>
      <c r="B74" s="19" t="s">
        <v>98</v>
      </c>
      <c r="C74" s="19" t="s">
        <v>99</v>
      </c>
      <c r="D74" s="20" t="s">
        <v>16</v>
      </c>
      <c r="E74" s="20">
        <v>500</v>
      </c>
      <c r="F74" s="21"/>
      <c r="G74" s="22"/>
      <c r="H74" s="23"/>
      <c r="I74" s="24">
        <f t="shared" si="0"/>
        <v>0</v>
      </c>
      <c r="J74" s="25">
        <f t="shared" si="1"/>
        <v>0</v>
      </c>
      <c r="K74" s="25">
        <f t="shared" si="2"/>
        <v>0</v>
      </c>
      <c r="L74" s="26"/>
    </row>
    <row r="75" spans="1:12" ht="51" x14ac:dyDescent="0.25">
      <c r="A75" s="18">
        <v>65</v>
      </c>
      <c r="B75" s="19" t="s">
        <v>100</v>
      </c>
      <c r="C75" s="19" t="s">
        <v>162</v>
      </c>
      <c r="D75" s="20" t="s">
        <v>45</v>
      </c>
      <c r="E75" s="20">
        <v>1</v>
      </c>
      <c r="F75" s="21"/>
      <c r="G75" s="22"/>
      <c r="H75" s="23"/>
      <c r="I75" s="24">
        <f t="shared" si="0"/>
        <v>0</v>
      </c>
      <c r="J75" s="25">
        <f t="shared" si="1"/>
        <v>0</v>
      </c>
      <c r="K75" s="25">
        <f t="shared" si="2"/>
        <v>0</v>
      </c>
      <c r="L75" s="26"/>
    </row>
    <row r="76" spans="1:12" ht="25.5" x14ac:dyDescent="0.25">
      <c r="A76" s="18">
        <v>66</v>
      </c>
      <c r="B76" s="19" t="s">
        <v>101</v>
      </c>
      <c r="C76" s="20" t="s">
        <v>171</v>
      </c>
      <c r="D76" s="20" t="s">
        <v>16</v>
      </c>
      <c r="E76" s="20">
        <v>30</v>
      </c>
      <c r="F76" s="21"/>
      <c r="G76" s="22"/>
      <c r="H76" s="23"/>
      <c r="I76" s="24">
        <f t="shared" ref="I76:I109" si="3">+G76*H76</f>
        <v>0</v>
      </c>
      <c r="J76" s="25">
        <f t="shared" ref="J76:J109" si="4">ROUND(G76+I76,0)</f>
        <v>0</v>
      </c>
      <c r="K76" s="25">
        <f t="shared" ref="K76:K109" si="5">+E76*J76</f>
        <v>0</v>
      </c>
      <c r="L76" s="26"/>
    </row>
    <row r="77" spans="1:12" ht="38.25" x14ac:dyDescent="0.25">
      <c r="A77" s="18">
        <v>67</v>
      </c>
      <c r="B77" s="19" t="s">
        <v>102</v>
      </c>
      <c r="C77" s="19" t="s">
        <v>167</v>
      </c>
      <c r="D77" s="20" t="s">
        <v>16</v>
      </c>
      <c r="E77" s="20">
        <v>100</v>
      </c>
      <c r="F77" s="21"/>
      <c r="G77" s="22"/>
      <c r="H77" s="23"/>
      <c r="I77" s="24">
        <f t="shared" si="3"/>
        <v>0</v>
      </c>
      <c r="J77" s="25">
        <f t="shared" si="4"/>
        <v>0</v>
      </c>
      <c r="K77" s="25">
        <f t="shared" si="5"/>
        <v>0</v>
      </c>
      <c r="L77" s="26"/>
    </row>
    <row r="78" spans="1:12" ht="38.25" x14ac:dyDescent="0.25">
      <c r="A78" s="18">
        <v>68</v>
      </c>
      <c r="B78" s="19" t="s">
        <v>103</v>
      </c>
      <c r="C78" s="19" t="s">
        <v>104</v>
      </c>
      <c r="D78" s="20" t="s">
        <v>45</v>
      </c>
      <c r="E78" s="20">
        <v>20</v>
      </c>
      <c r="F78" s="21"/>
      <c r="G78" s="22"/>
      <c r="H78" s="23"/>
      <c r="I78" s="24">
        <f t="shared" si="3"/>
        <v>0</v>
      </c>
      <c r="J78" s="25">
        <f t="shared" si="4"/>
        <v>0</v>
      </c>
      <c r="K78" s="25">
        <f t="shared" si="5"/>
        <v>0</v>
      </c>
      <c r="L78" s="26"/>
    </row>
    <row r="79" spans="1:12" ht="38.25" x14ac:dyDescent="0.25">
      <c r="A79" s="18">
        <v>69</v>
      </c>
      <c r="B79" s="19" t="s">
        <v>105</v>
      </c>
      <c r="C79" s="19" t="s">
        <v>104</v>
      </c>
      <c r="D79" s="20" t="s">
        <v>45</v>
      </c>
      <c r="E79" s="20">
        <v>10</v>
      </c>
      <c r="F79" s="21"/>
      <c r="G79" s="22"/>
      <c r="H79" s="23"/>
      <c r="I79" s="24">
        <f t="shared" si="3"/>
        <v>0</v>
      </c>
      <c r="J79" s="25">
        <f t="shared" si="4"/>
        <v>0</v>
      </c>
      <c r="K79" s="25">
        <f t="shared" si="5"/>
        <v>0</v>
      </c>
      <c r="L79" s="26"/>
    </row>
    <row r="80" spans="1:12" ht="38.25" x14ac:dyDescent="0.25">
      <c r="A80" s="18">
        <v>70</v>
      </c>
      <c r="B80" s="19" t="s">
        <v>106</v>
      </c>
      <c r="C80" s="19" t="s">
        <v>168</v>
      </c>
      <c r="D80" s="20" t="s">
        <v>16</v>
      </c>
      <c r="E80" s="20">
        <v>20</v>
      </c>
      <c r="F80" s="21"/>
      <c r="G80" s="22"/>
      <c r="H80" s="23"/>
      <c r="I80" s="24">
        <f t="shared" si="3"/>
        <v>0</v>
      </c>
      <c r="J80" s="25">
        <f t="shared" si="4"/>
        <v>0</v>
      </c>
      <c r="K80" s="25">
        <f t="shared" si="5"/>
        <v>0</v>
      </c>
      <c r="L80" s="26"/>
    </row>
    <row r="81" spans="1:12" ht="51" x14ac:dyDescent="0.25">
      <c r="A81" s="18">
        <v>71</v>
      </c>
      <c r="B81" s="19" t="s">
        <v>107</v>
      </c>
      <c r="C81" s="19" t="s">
        <v>51</v>
      </c>
      <c r="D81" s="20" t="s">
        <v>16</v>
      </c>
      <c r="E81" s="20">
        <v>10</v>
      </c>
      <c r="F81" s="21"/>
      <c r="G81" s="22"/>
      <c r="H81" s="23"/>
      <c r="I81" s="24">
        <f t="shared" si="3"/>
        <v>0</v>
      </c>
      <c r="J81" s="25">
        <f t="shared" si="4"/>
        <v>0</v>
      </c>
      <c r="K81" s="25">
        <f t="shared" si="5"/>
        <v>0</v>
      </c>
      <c r="L81" s="26"/>
    </row>
    <row r="82" spans="1:12" ht="38.25" x14ac:dyDescent="0.25">
      <c r="A82" s="18">
        <v>72</v>
      </c>
      <c r="B82" s="19" t="s">
        <v>108</v>
      </c>
      <c r="C82" s="19" t="s">
        <v>166</v>
      </c>
      <c r="D82" s="20" t="s">
        <v>16</v>
      </c>
      <c r="E82" s="20">
        <v>20</v>
      </c>
      <c r="F82" s="21"/>
      <c r="G82" s="22"/>
      <c r="H82" s="23"/>
      <c r="I82" s="24">
        <f t="shared" si="3"/>
        <v>0</v>
      </c>
      <c r="J82" s="25">
        <f t="shared" si="4"/>
        <v>0</v>
      </c>
      <c r="K82" s="25">
        <f t="shared" si="5"/>
        <v>0</v>
      </c>
      <c r="L82" s="26"/>
    </row>
    <row r="83" spans="1:12" ht="51" x14ac:dyDescent="0.25">
      <c r="A83" s="18">
        <v>73</v>
      </c>
      <c r="B83" s="19" t="s">
        <v>109</v>
      </c>
      <c r="C83" s="19" t="s">
        <v>110</v>
      </c>
      <c r="D83" s="20" t="s">
        <v>16</v>
      </c>
      <c r="E83" s="20">
        <v>100</v>
      </c>
      <c r="F83" s="21"/>
      <c r="G83" s="22"/>
      <c r="H83" s="23"/>
      <c r="I83" s="24">
        <f t="shared" si="3"/>
        <v>0</v>
      </c>
      <c r="J83" s="25">
        <f t="shared" si="4"/>
        <v>0</v>
      </c>
      <c r="K83" s="25">
        <f t="shared" si="5"/>
        <v>0</v>
      </c>
      <c r="L83" s="26"/>
    </row>
    <row r="84" spans="1:12" ht="25.5" x14ac:dyDescent="0.25">
      <c r="A84" s="18">
        <v>74</v>
      </c>
      <c r="B84" s="19" t="s">
        <v>111</v>
      </c>
      <c r="C84" s="59" t="s">
        <v>31</v>
      </c>
      <c r="D84" s="30" t="s">
        <v>112</v>
      </c>
      <c r="E84" s="20">
        <v>2</v>
      </c>
      <c r="F84" s="21"/>
      <c r="G84" s="22"/>
      <c r="H84" s="23"/>
      <c r="I84" s="24">
        <f t="shared" si="3"/>
        <v>0</v>
      </c>
      <c r="J84" s="25">
        <f t="shared" si="4"/>
        <v>0</v>
      </c>
      <c r="K84" s="25">
        <f t="shared" si="5"/>
        <v>0</v>
      </c>
      <c r="L84" s="26"/>
    </row>
    <row r="85" spans="1:12" ht="51" x14ac:dyDescent="0.25">
      <c r="A85" s="18">
        <v>75</v>
      </c>
      <c r="B85" s="19" t="s">
        <v>113</v>
      </c>
      <c r="C85" s="19" t="s">
        <v>114</v>
      </c>
      <c r="D85" s="20" t="s">
        <v>16</v>
      </c>
      <c r="E85" s="20">
        <v>50</v>
      </c>
      <c r="F85" s="21"/>
      <c r="G85" s="22"/>
      <c r="H85" s="23"/>
      <c r="I85" s="24">
        <f t="shared" si="3"/>
        <v>0</v>
      </c>
      <c r="J85" s="25">
        <f t="shared" si="4"/>
        <v>0</v>
      </c>
      <c r="K85" s="25">
        <f t="shared" si="5"/>
        <v>0</v>
      </c>
      <c r="L85" s="26"/>
    </row>
    <row r="86" spans="1:12" ht="178.5" x14ac:dyDescent="0.25">
      <c r="A86" s="18">
        <v>76</v>
      </c>
      <c r="B86" s="19" t="s">
        <v>115</v>
      </c>
      <c r="C86" s="19" t="s">
        <v>116</v>
      </c>
      <c r="D86" s="20" t="s">
        <v>16</v>
      </c>
      <c r="E86" s="20">
        <v>2</v>
      </c>
      <c r="F86" s="21"/>
      <c r="G86" s="22"/>
      <c r="H86" s="23"/>
      <c r="I86" s="24">
        <f t="shared" si="3"/>
        <v>0</v>
      </c>
      <c r="J86" s="25">
        <f t="shared" si="4"/>
        <v>0</v>
      </c>
      <c r="K86" s="25">
        <f t="shared" si="5"/>
        <v>0</v>
      </c>
      <c r="L86" s="26"/>
    </row>
    <row r="87" spans="1:12" ht="38.25" x14ac:dyDescent="0.25">
      <c r="A87" s="18">
        <v>77</v>
      </c>
      <c r="B87" s="19" t="s">
        <v>117</v>
      </c>
      <c r="C87" s="19" t="s">
        <v>167</v>
      </c>
      <c r="D87" s="20" t="s">
        <v>16</v>
      </c>
      <c r="E87" s="20">
        <v>20</v>
      </c>
      <c r="F87" s="21"/>
      <c r="G87" s="22"/>
      <c r="H87" s="23"/>
      <c r="I87" s="24">
        <f t="shared" si="3"/>
        <v>0</v>
      </c>
      <c r="J87" s="25">
        <f t="shared" si="4"/>
        <v>0</v>
      </c>
      <c r="K87" s="25">
        <f t="shared" si="5"/>
        <v>0</v>
      </c>
      <c r="L87" s="26"/>
    </row>
    <row r="88" spans="1:12" ht="38.25" x14ac:dyDescent="0.25">
      <c r="A88" s="18">
        <v>78</v>
      </c>
      <c r="B88" s="19" t="s">
        <v>118</v>
      </c>
      <c r="C88" s="20" t="s">
        <v>31</v>
      </c>
      <c r="D88" s="20" t="s">
        <v>16</v>
      </c>
      <c r="E88" s="20">
        <v>3</v>
      </c>
      <c r="F88" s="21"/>
      <c r="G88" s="22"/>
      <c r="H88" s="23"/>
      <c r="I88" s="24">
        <f t="shared" si="3"/>
        <v>0</v>
      </c>
      <c r="J88" s="25">
        <f t="shared" si="4"/>
        <v>0</v>
      </c>
      <c r="K88" s="25">
        <f t="shared" si="5"/>
        <v>0</v>
      </c>
      <c r="L88" s="26"/>
    </row>
    <row r="89" spans="1:12" ht="51" x14ac:dyDescent="0.25">
      <c r="A89" s="18">
        <v>79</v>
      </c>
      <c r="B89" s="19" t="s">
        <v>119</v>
      </c>
      <c r="C89" s="19" t="s">
        <v>120</v>
      </c>
      <c r="D89" s="20" t="s">
        <v>16</v>
      </c>
      <c r="E89" s="20">
        <v>2</v>
      </c>
      <c r="F89" s="21"/>
      <c r="G89" s="22"/>
      <c r="H89" s="23"/>
      <c r="I89" s="24">
        <f t="shared" si="3"/>
        <v>0</v>
      </c>
      <c r="J89" s="25">
        <f t="shared" si="4"/>
        <v>0</v>
      </c>
      <c r="K89" s="25">
        <f t="shared" si="5"/>
        <v>0</v>
      </c>
      <c r="L89" s="26"/>
    </row>
    <row r="90" spans="1:12" ht="38.25" x14ac:dyDescent="0.25">
      <c r="A90" s="18">
        <v>80</v>
      </c>
      <c r="B90" s="31" t="s">
        <v>121</v>
      </c>
      <c r="C90" s="31" t="s">
        <v>21</v>
      </c>
      <c r="D90" s="20" t="s">
        <v>16</v>
      </c>
      <c r="E90" s="20">
        <v>1</v>
      </c>
      <c r="F90" s="21"/>
      <c r="G90" s="22"/>
      <c r="H90" s="23"/>
      <c r="I90" s="24">
        <f t="shared" si="3"/>
        <v>0</v>
      </c>
      <c r="J90" s="25">
        <f t="shared" si="4"/>
        <v>0</v>
      </c>
      <c r="K90" s="25">
        <f t="shared" si="5"/>
        <v>0</v>
      </c>
      <c r="L90" s="26"/>
    </row>
    <row r="91" spans="1:12" ht="25.5" x14ac:dyDescent="0.25">
      <c r="A91" s="18">
        <v>81</v>
      </c>
      <c r="B91" s="32" t="s">
        <v>122</v>
      </c>
      <c r="C91" s="32" t="s">
        <v>123</v>
      </c>
      <c r="D91" s="20" t="s">
        <v>16</v>
      </c>
      <c r="E91" s="20">
        <v>10</v>
      </c>
      <c r="F91" s="21"/>
      <c r="G91" s="22"/>
      <c r="H91" s="23"/>
      <c r="I91" s="24">
        <f t="shared" si="3"/>
        <v>0</v>
      </c>
      <c r="J91" s="25">
        <f t="shared" si="4"/>
        <v>0</v>
      </c>
      <c r="K91" s="25">
        <f t="shared" si="5"/>
        <v>0</v>
      </c>
      <c r="L91" s="26"/>
    </row>
    <row r="92" spans="1:12" ht="38.25" x14ac:dyDescent="0.25">
      <c r="A92" s="18">
        <v>82</v>
      </c>
      <c r="B92" s="31" t="s">
        <v>103</v>
      </c>
      <c r="C92" s="31" t="s">
        <v>173</v>
      </c>
      <c r="D92" s="20" t="s">
        <v>45</v>
      </c>
      <c r="E92" s="20">
        <v>5</v>
      </c>
      <c r="F92" s="21"/>
      <c r="G92" s="22"/>
      <c r="H92" s="23"/>
      <c r="I92" s="24">
        <f t="shared" si="3"/>
        <v>0</v>
      </c>
      <c r="J92" s="25">
        <f t="shared" si="4"/>
        <v>0</v>
      </c>
      <c r="K92" s="25">
        <f t="shared" si="5"/>
        <v>0</v>
      </c>
      <c r="L92" s="26"/>
    </row>
    <row r="93" spans="1:12" ht="25.5" x14ac:dyDescent="0.25">
      <c r="A93" s="18">
        <v>83</v>
      </c>
      <c r="B93" s="33" t="s">
        <v>124</v>
      </c>
      <c r="C93" s="32" t="s">
        <v>125</v>
      </c>
      <c r="D93" s="20" t="s">
        <v>16</v>
      </c>
      <c r="E93" s="20">
        <v>1</v>
      </c>
      <c r="F93" s="21"/>
      <c r="G93" s="22"/>
      <c r="H93" s="23"/>
      <c r="I93" s="24">
        <f t="shared" si="3"/>
        <v>0</v>
      </c>
      <c r="J93" s="25">
        <f t="shared" si="4"/>
        <v>0</v>
      </c>
      <c r="K93" s="25">
        <f t="shared" si="5"/>
        <v>0</v>
      </c>
      <c r="L93" s="26"/>
    </row>
    <row r="94" spans="1:12" x14ac:dyDescent="0.25">
      <c r="A94" s="18">
        <v>84</v>
      </c>
      <c r="B94" s="19" t="s">
        <v>126</v>
      </c>
      <c r="C94" s="49" t="s">
        <v>172</v>
      </c>
      <c r="D94" s="20" t="s">
        <v>16</v>
      </c>
      <c r="E94" s="20">
        <v>50</v>
      </c>
      <c r="F94" s="21"/>
      <c r="G94" s="22"/>
      <c r="H94" s="23"/>
      <c r="I94" s="24">
        <f t="shared" si="3"/>
        <v>0</v>
      </c>
      <c r="J94" s="25">
        <f t="shared" si="4"/>
        <v>0</v>
      </c>
      <c r="K94" s="25">
        <f t="shared" si="5"/>
        <v>0</v>
      </c>
      <c r="L94" s="26"/>
    </row>
    <row r="95" spans="1:12" ht="63.75" x14ac:dyDescent="0.25">
      <c r="A95" s="18">
        <v>85</v>
      </c>
      <c r="B95" s="34" t="s">
        <v>127</v>
      </c>
      <c r="C95" s="34" t="s">
        <v>163</v>
      </c>
      <c r="D95" s="20" t="s">
        <v>16</v>
      </c>
      <c r="E95" s="20">
        <v>3</v>
      </c>
      <c r="F95" s="21"/>
      <c r="G95" s="22"/>
      <c r="H95" s="23"/>
      <c r="I95" s="24">
        <f t="shared" si="3"/>
        <v>0</v>
      </c>
      <c r="J95" s="25">
        <f t="shared" si="4"/>
        <v>0</v>
      </c>
      <c r="K95" s="25">
        <f t="shared" si="5"/>
        <v>0</v>
      </c>
      <c r="L95" s="26"/>
    </row>
    <row r="96" spans="1:12" ht="51" x14ac:dyDescent="0.25">
      <c r="A96" s="18">
        <v>86</v>
      </c>
      <c r="B96" s="34" t="s">
        <v>128</v>
      </c>
      <c r="C96" s="34" t="s">
        <v>129</v>
      </c>
      <c r="D96" s="20" t="s">
        <v>16</v>
      </c>
      <c r="E96" s="20">
        <v>3</v>
      </c>
      <c r="F96" s="21"/>
      <c r="G96" s="22"/>
      <c r="H96" s="23"/>
      <c r="I96" s="24">
        <f t="shared" si="3"/>
        <v>0</v>
      </c>
      <c r="J96" s="25">
        <f t="shared" si="4"/>
        <v>0</v>
      </c>
      <c r="K96" s="25">
        <f t="shared" si="5"/>
        <v>0</v>
      </c>
      <c r="L96" s="26"/>
    </row>
    <row r="97" spans="1:12" ht="25.5" x14ac:dyDescent="0.25">
      <c r="A97" s="18">
        <v>87</v>
      </c>
      <c r="B97" s="35" t="s">
        <v>130</v>
      </c>
      <c r="C97" s="35" t="s">
        <v>131</v>
      </c>
      <c r="D97" s="20" t="s">
        <v>16</v>
      </c>
      <c r="E97" s="20">
        <v>1</v>
      </c>
      <c r="F97" s="21"/>
      <c r="G97" s="22"/>
      <c r="H97" s="23"/>
      <c r="I97" s="24">
        <f t="shared" si="3"/>
        <v>0</v>
      </c>
      <c r="J97" s="25">
        <f t="shared" si="4"/>
        <v>0</v>
      </c>
      <c r="K97" s="25">
        <f t="shared" si="5"/>
        <v>0</v>
      </c>
      <c r="L97" s="26"/>
    </row>
    <row r="98" spans="1:12" ht="25.5" x14ac:dyDescent="0.25">
      <c r="A98" s="18">
        <v>88</v>
      </c>
      <c r="B98" s="36" t="s">
        <v>132</v>
      </c>
      <c r="C98" s="30" t="s">
        <v>69</v>
      </c>
      <c r="D98" s="20" t="s">
        <v>16</v>
      </c>
      <c r="E98" s="20">
        <v>20</v>
      </c>
      <c r="F98" s="21"/>
      <c r="G98" s="22"/>
      <c r="H98" s="23"/>
      <c r="I98" s="24">
        <f t="shared" si="3"/>
        <v>0</v>
      </c>
      <c r="J98" s="25">
        <f t="shared" si="4"/>
        <v>0</v>
      </c>
      <c r="K98" s="25">
        <f t="shared" si="5"/>
        <v>0</v>
      </c>
      <c r="L98" s="26"/>
    </row>
    <row r="99" spans="1:12" ht="38.25" x14ac:dyDescent="0.25">
      <c r="A99" s="18">
        <v>89</v>
      </c>
      <c r="B99" s="37" t="s">
        <v>133</v>
      </c>
      <c r="C99" s="19" t="s">
        <v>35</v>
      </c>
      <c r="D99" s="20" t="s">
        <v>16</v>
      </c>
      <c r="E99" s="20">
        <v>4</v>
      </c>
      <c r="F99" s="21"/>
      <c r="G99" s="22"/>
      <c r="H99" s="23"/>
      <c r="I99" s="24">
        <f t="shared" si="3"/>
        <v>0</v>
      </c>
      <c r="J99" s="25">
        <f t="shared" si="4"/>
        <v>0</v>
      </c>
      <c r="K99" s="25">
        <f t="shared" si="5"/>
        <v>0</v>
      </c>
      <c r="L99" s="26"/>
    </row>
    <row r="100" spans="1:12" ht="38.25" x14ac:dyDescent="0.25">
      <c r="A100" s="18">
        <v>90</v>
      </c>
      <c r="B100" s="37" t="s">
        <v>134</v>
      </c>
      <c r="C100" s="19" t="s">
        <v>35</v>
      </c>
      <c r="D100" s="20" t="s">
        <v>16</v>
      </c>
      <c r="E100" s="20">
        <v>4</v>
      </c>
      <c r="F100" s="21"/>
      <c r="G100" s="22"/>
      <c r="H100" s="23"/>
      <c r="I100" s="24">
        <f t="shared" si="3"/>
        <v>0</v>
      </c>
      <c r="J100" s="25">
        <f t="shared" si="4"/>
        <v>0</v>
      </c>
      <c r="K100" s="25">
        <f t="shared" si="5"/>
        <v>0</v>
      </c>
      <c r="L100" s="26"/>
    </row>
    <row r="101" spans="1:12" ht="38.25" x14ac:dyDescent="0.25">
      <c r="A101" s="18">
        <v>91</v>
      </c>
      <c r="B101" s="37" t="s">
        <v>135</v>
      </c>
      <c r="C101" s="19" t="s">
        <v>35</v>
      </c>
      <c r="D101" s="20" t="s">
        <v>16</v>
      </c>
      <c r="E101" s="20">
        <v>4</v>
      </c>
      <c r="F101" s="21"/>
      <c r="G101" s="22"/>
      <c r="H101" s="23"/>
      <c r="I101" s="24">
        <f t="shared" si="3"/>
        <v>0</v>
      </c>
      <c r="J101" s="25">
        <f t="shared" si="4"/>
        <v>0</v>
      </c>
      <c r="K101" s="25">
        <f t="shared" si="5"/>
        <v>0</v>
      </c>
      <c r="L101" s="26"/>
    </row>
    <row r="102" spans="1:12" x14ac:dyDescent="0.25">
      <c r="A102" s="18">
        <v>92</v>
      </c>
      <c r="B102" s="37" t="s">
        <v>136</v>
      </c>
      <c r="C102" s="19" t="s">
        <v>137</v>
      </c>
      <c r="D102" s="20" t="s">
        <v>138</v>
      </c>
      <c r="E102" s="20">
        <v>2</v>
      </c>
      <c r="F102" s="21"/>
      <c r="G102" s="22"/>
      <c r="H102" s="23"/>
      <c r="I102" s="24">
        <f t="shared" si="3"/>
        <v>0</v>
      </c>
      <c r="J102" s="25">
        <f t="shared" si="4"/>
        <v>0</v>
      </c>
      <c r="K102" s="25">
        <f t="shared" si="5"/>
        <v>0</v>
      </c>
      <c r="L102" s="26"/>
    </row>
    <row r="103" spans="1:12" ht="25.5" x14ac:dyDescent="0.25">
      <c r="A103" s="18">
        <v>93</v>
      </c>
      <c r="B103" s="37" t="s">
        <v>139</v>
      </c>
      <c r="C103" s="38" t="s">
        <v>140</v>
      </c>
      <c r="D103" s="20" t="s">
        <v>45</v>
      </c>
      <c r="E103" s="20">
        <v>2</v>
      </c>
      <c r="F103" s="21"/>
      <c r="G103" s="22"/>
      <c r="H103" s="23"/>
      <c r="I103" s="24">
        <f t="shared" si="3"/>
        <v>0</v>
      </c>
      <c r="J103" s="25">
        <f t="shared" si="4"/>
        <v>0</v>
      </c>
      <c r="K103" s="25">
        <f t="shared" si="5"/>
        <v>0</v>
      </c>
      <c r="L103" s="26"/>
    </row>
    <row r="104" spans="1:12" ht="63.75" x14ac:dyDescent="0.25">
      <c r="A104" s="18">
        <v>94</v>
      </c>
      <c r="B104" s="37" t="s">
        <v>141</v>
      </c>
      <c r="C104" s="19" t="s">
        <v>164</v>
      </c>
      <c r="D104" s="20" t="s">
        <v>16</v>
      </c>
      <c r="E104" s="20">
        <v>4</v>
      </c>
      <c r="F104" s="21"/>
      <c r="G104" s="22"/>
      <c r="H104" s="23"/>
      <c r="I104" s="24">
        <f t="shared" si="3"/>
        <v>0</v>
      </c>
      <c r="J104" s="25">
        <f t="shared" si="4"/>
        <v>0</v>
      </c>
      <c r="K104" s="25">
        <f t="shared" si="5"/>
        <v>0</v>
      </c>
      <c r="L104" s="26"/>
    </row>
    <row r="105" spans="1:12" ht="89.25" x14ac:dyDescent="0.25">
      <c r="A105" s="18">
        <v>95</v>
      </c>
      <c r="B105" s="37" t="s">
        <v>142</v>
      </c>
      <c r="C105" s="19" t="s">
        <v>71</v>
      </c>
      <c r="D105" s="20" t="s">
        <v>16</v>
      </c>
      <c r="E105" s="20">
        <v>4</v>
      </c>
      <c r="F105" s="21"/>
      <c r="G105" s="22"/>
      <c r="H105" s="23"/>
      <c r="I105" s="24">
        <f t="shared" si="3"/>
        <v>0</v>
      </c>
      <c r="J105" s="25">
        <f t="shared" si="4"/>
        <v>0</v>
      </c>
      <c r="K105" s="25">
        <f t="shared" si="5"/>
        <v>0</v>
      </c>
      <c r="L105" s="26"/>
    </row>
    <row r="106" spans="1:12" ht="38.25" x14ac:dyDescent="0.25">
      <c r="A106" s="18">
        <v>96</v>
      </c>
      <c r="B106" s="19" t="s">
        <v>143</v>
      </c>
      <c r="C106" s="19" t="s">
        <v>167</v>
      </c>
      <c r="D106" s="20" t="s">
        <v>16</v>
      </c>
      <c r="E106" s="20">
        <v>2</v>
      </c>
      <c r="F106" s="21"/>
      <c r="G106" s="22"/>
      <c r="H106" s="23"/>
      <c r="I106" s="24">
        <f t="shared" si="3"/>
        <v>0</v>
      </c>
      <c r="J106" s="25">
        <f t="shared" si="4"/>
        <v>0</v>
      </c>
      <c r="K106" s="25">
        <f t="shared" si="5"/>
        <v>0</v>
      </c>
      <c r="L106" s="26"/>
    </row>
    <row r="107" spans="1:12" ht="51.75" x14ac:dyDescent="0.25">
      <c r="A107" s="18">
        <v>97</v>
      </c>
      <c r="B107" s="39" t="s">
        <v>144</v>
      </c>
      <c r="C107" s="40" t="s">
        <v>145</v>
      </c>
      <c r="D107" s="20" t="s">
        <v>16</v>
      </c>
      <c r="E107" s="20">
        <v>20</v>
      </c>
      <c r="F107" s="21"/>
      <c r="G107" s="22"/>
      <c r="H107" s="23"/>
      <c r="I107" s="24">
        <f t="shared" si="3"/>
        <v>0</v>
      </c>
      <c r="J107" s="25">
        <f t="shared" si="4"/>
        <v>0</v>
      </c>
      <c r="K107" s="25">
        <f t="shared" si="5"/>
        <v>0</v>
      </c>
      <c r="L107" s="26"/>
    </row>
    <row r="108" spans="1:12" ht="25.5" x14ac:dyDescent="0.25">
      <c r="A108" s="18">
        <v>98</v>
      </c>
      <c r="B108" s="39" t="s">
        <v>146</v>
      </c>
      <c r="C108" s="60" t="s">
        <v>69</v>
      </c>
      <c r="D108" s="20" t="s">
        <v>16</v>
      </c>
      <c r="E108" s="20">
        <v>50</v>
      </c>
      <c r="F108" s="21"/>
      <c r="G108" s="22"/>
      <c r="H108" s="23"/>
      <c r="I108" s="24">
        <f t="shared" si="3"/>
        <v>0</v>
      </c>
      <c r="J108" s="25">
        <f t="shared" si="4"/>
        <v>0</v>
      </c>
      <c r="K108" s="25">
        <f t="shared" si="5"/>
        <v>0</v>
      </c>
      <c r="L108" s="26"/>
    </row>
    <row r="109" spans="1:12" ht="63.75" x14ac:dyDescent="0.25">
      <c r="A109" s="18">
        <v>99</v>
      </c>
      <c r="B109" s="39" t="s">
        <v>147</v>
      </c>
      <c r="C109" s="40"/>
      <c r="D109" s="20" t="s">
        <v>16</v>
      </c>
      <c r="E109" s="20">
        <v>3</v>
      </c>
      <c r="F109" s="21"/>
      <c r="G109" s="22"/>
      <c r="H109" s="23"/>
      <c r="I109" s="24">
        <f t="shared" si="3"/>
        <v>0</v>
      </c>
      <c r="J109" s="25">
        <f t="shared" si="4"/>
        <v>0</v>
      </c>
      <c r="K109" s="25">
        <f t="shared" si="5"/>
        <v>0</v>
      </c>
      <c r="L109" s="26"/>
    </row>
    <row r="110" spans="1:12" x14ac:dyDescent="0.25">
      <c r="A110" s="51" t="s">
        <v>148</v>
      </c>
      <c r="B110" s="52"/>
      <c r="C110" s="53"/>
      <c r="D110" s="53"/>
      <c r="E110" s="53"/>
      <c r="F110" s="53"/>
      <c r="G110" s="53"/>
      <c r="H110" s="53"/>
      <c r="I110" s="53"/>
      <c r="J110" s="54"/>
      <c r="K110" s="41">
        <f>SUM(K11:K109)</f>
        <v>0</v>
      </c>
      <c r="L110" s="42"/>
    </row>
    <row r="111" spans="1:12" x14ac:dyDescent="0.25">
      <c r="A111" s="6"/>
      <c r="B111" s="8"/>
      <c r="C111" s="8"/>
      <c r="D111" s="8"/>
      <c r="E111" s="6"/>
      <c r="F111" s="6"/>
      <c r="G111" s="4"/>
      <c r="H111" s="5"/>
      <c r="I111" s="6"/>
      <c r="J111" s="6"/>
      <c r="K111" s="7"/>
      <c r="L111" s="6"/>
    </row>
    <row r="112" spans="1:12" x14ac:dyDescent="0.25">
      <c r="A112" s="6"/>
      <c r="B112" s="8"/>
      <c r="C112" s="8"/>
      <c r="D112" s="8"/>
      <c r="E112" s="6"/>
      <c r="F112" s="6"/>
      <c r="G112" s="4"/>
      <c r="H112" s="5"/>
      <c r="I112" s="6"/>
      <c r="J112" s="6"/>
      <c r="K112" s="7"/>
      <c r="L112" s="6"/>
    </row>
    <row r="113" spans="1:12" x14ac:dyDescent="0.25">
      <c r="A113" s="6"/>
      <c r="B113" s="43" t="s">
        <v>149</v>
      </c>
      <c r="C113" s="44"/>
      <c r="D113" s="43"/>
      <c r="E113" s="45"/>
      <c r="F113" s="45"/>
      <c r="G113" s="4"/>
      <c r="H113" s="5"/>
      <c r="I113" s="6"/>
      <c r="J113" s="6"/>
      <c r="K113" s="7"/>
      <c r="L113" s="6"/>
    </row>
    <row r="114" spans="1:12" ht="25.5" x14ac:dyDescent="0.25">
      <c r="A114" s="6"/>
      <c r="B114" s="43" t="s">
        <v>150</v>
      </c>
      <c r="C114" s="46"/>
      <c r="D114" s="43"/>
      <c r="E114" s="47"/>
      <c r="F114" s="6"/>
      <c r="G114" s="4"/>
      <c r="H114" s="5"/>
      <c r="I114" s="6"/>
      <c r="J114" s="6"/>
      <c r="K114" s="7"/>
      <c r="L114" s="6"/>
    </row>
    <row r="115" spans="1:12" x14ac:dyDescent="0.25">
      <c r="A115" s="6"/>
      <c r="B115" s="43" t="s">
        <v>151</v>
      </c>
      <c r="C115" s="46"/>
      <c r="D115" s="43"/>
      <c r="E115" s="47"/>
      <c r="F115" s="6"/>
      <c r="G115" s="4"/>
      <c r="H115" s="5"/>
      <c r="I115" s="6"/>
      <c r="J115" s="6"/>
      <c r="K115" s="7"/>
      <c r="L115" s="6"/>
    </row>
    <row r="116" spans="1:12" x14ac:dyDescent="0.25">
      <c r="A116" s="6"/>
      <c r="B116" s="43" t="s">
        <v>152</v>
      </c>
      <c r="C116" s="46"/>
      <c r="D116" s="43"/>
      <c r="E116" s="48"/>
      <c r="F116" s="6"/>
      <c r="G116" s="4"/>
      <c r="H116" s="5"/>
      <c r="I116" s="6"/>
      <c r="J116" s="6"/>
      <c r="K116" s="7"/>
      <c r="L116" s="6"/>
    </row>
  </sheetData>
  <mergeCells count="6">
    <mergeCell ref="A110:J110"/>
    <mergeCell ref="A1:L1"/>
    <mergeCell ref="A2:L2"/>
    <mergeCell ref="A3:L3"/>
    <mergeCell ref="A5:F5"/>
    <mergeCell ref="A6:L6"/>
  </mergeCells>
  <dataValidations count="1">
    <dataValidation type="list" allowBlank="1" showInputMessage="1" showErrorMessage="1" sqref="N5 H11:H109">
      <formula1>$N$2:$N$5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Tecnologia Quimica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2022-08-08T14:31:00Z</dcterms:created>
  <dcterms:modified xsi:type="dcterms:W3CDTF">2022-08-22T20:21:32Z</dcterms:modified>
</cp:coreProperties>
</file>