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Usuario UTP\Desktop\CASOS\BS-19 INVITACIÓN ELECTRODOMÉSTICOS\"/>
    </mc:Choice>
  </mc:AlternateContent>
  <bookViews>
    <workbookView xWindow="0" yWindow="0" windowWidth="28800" windowHeight="13620" tabRatio="759"/>
  </bookViews>
  <sheets>
    <sheet name="Anexo 1" sheetId="4" r:id="rId1"/>
    <sheet name="Presupuesto" sheetId="5" r:id="rId2"/>
  </sheets>
  <calcPr calcId="162913"/>
</workbook>
</file>

<file path=xl/calcChain.xml><?xml version="1.0" encoding="utf-8"?>
<calcChain xmlns="http://schemas.openxmlformats.org/spreadsheetml/2006/main">
  <c r="K11" i="4" l="1"/>
  <c r="K12" i="4"/>
  <c r="K13" i="4"/>
  <c r="K14" i="4"/>
  <c r="K15" i="4"/>
  <c r="K16" i="4"/>
  <c r="K17" i="4"/>
  <c r="I10" i="4"/>
  <c r="J10" i="4" s="1"/>
  <c r="K10" i="4" s="1"/>
  <c r="I11" i="4"/>
  <c r="J11" i="4" s="1"/>
  <c r="I12" i="4"/>
  <c r="I13" i="4"/>
  <c r="I14" i="4"/>
  <c r="I15" i="4"/>
  <c r="I16" i="4"/>
  <c r="I17" i="4"/>
  <c r="I9" i="4"/>
  <c r="J9" i="4" s="1"/>
  <c r="K9" i="4" s="1"/>
  <c r="J12" i="4"/>
  <c r="J13" i="4"/>
  <c r="J14" i="4"/>
  <c r="J15" i="4"/>
  <c r="J16" i="4"/>
  <c r="J17" i="4"/>
  <c r="G15" i="5"/>
  <c r="K18" i="4" l="1"/>
</calcChain>
</file>

<file path=xl/sharedStrings.xml><?xml version="1.0" encoding="utf-8"?>
<sst xmlns="http://schemas.openxmlformats.org/spreadsheetml/2006/main" count="108" uniqueCount="58">
  <si>
    <t xml:space="preserve"> </t>
  </si>
  <si>
    <t>REFERENCIA O DESCRIPCION</t>
  </si>
  <si>
    <t>UNIDAD DE MEDIDA</t>
  </si>
  <si>
    <t>CANTIDAD</t>
  </si>
  <si>
    <t>DESCRIPCION MARCA/ REFERENCIA/ESPECIFICACIONES OFERTADAS</t>
  </si>
  <si>
    <t>VALOR UNITARIO IVA INCLUIDO</t>
  </si>
  <si>
    <t>VALOR TOTAL</t>
  </si>
  <si>
    <t>% IVA
 ( si aplica en caso de ser exento por favor especificar )</t>
  </si>
  <si>
    <t>NOMBRE Y NIT  EMPRESA:</t>
  </si>
  <si>
    <t>NOMBRE Y FIRMA REPRESENTANTE LEGAL</t>
  </si>
  <si>
    <t>CÉDULA REPRESENTANTE LEGAL</t>
  </si>
  <si>
    <t>FECHA:</t>
  </si>
  <si>
    <t>Observaciones:</t>
  </si>
  <si>
    <t>NOMBRE DEL ELEMENTO</t>
  </si>
  <si>
    <t>ÍTEM</t>
  </si>
  <si>
    <t xml:space="preserve">VALOR TOTAL OFERTA </t>
  </si>
  <si>
    <t>MARCA</t>
  </si>
  <si>
    <t>OBSERVACIONES</t>
  </si>
  <si>
    <t>VALOR UNITARIO ANTES DE IVA</t>
  </si>
  <si>
    <t xml:space="preserve">UNIVERSIDAD TECNOLÓGICA DE PEREIRA </t>
  </si>
  <si>
    <t>Unidad</t>
  </si>
  <si>
    <t>NOMBRE DE LA EMPRESA</t>
  </si>
  <si>
    <t>UNIVERSIDAD TECNOLÓGICA DE PEREIRA</t>
  </si>
  <si>
    <t>PRESUPUESTO POR ÍTEM</t>
  </si>
  <si>
    <t>TOTAL PRESUPUESTO</t>
  </si>
  <si>
    <t>INVITACIÓN PÚBLICA BS-19 DE 2022</t>
  </si>
  <si>
    <t xml:space="preserve"> COMPRA DE ELECTRODOMÉSTICOS PARA LA UNIVERSIDAD TECNOLÓGICA DE PEREIRA</t>
  </si>
  <si>
    <t>Nevera</t>
  </si>
  <si>
    <t>samsung</t>
  </si>
  <si>
    <t xml:space="preserve">Unidad  </t>
  </si>
  <si>
    <t>Ventilador personal</t>
  </si>
  <si>
    <t>Ventilador 3 aspas de 7pulgadas, 3 velocidades, con modo ultra silencioso Marca Kalley</t>
  </si>
  <si>
    <t>Kalley</t>
  </si>
  <si>
    <t>Lámpara led</t>
  </si>
  <si>
    <t>Lampara led de mesa de pinza para cada puesto de trabajo</t>
  </si>
  <si>
    <t>Ventilador</t>
  </si>
  <si>
    <t>Ventilador tipo pedestal</t>
  </si>
  <si>
    <t>BIONAIRE</t>
  </si>
  <si>
    <t>Ventilador de torre de 36 pulgadas</t>
  </si>
  <si>
    <t>Ventilador Ventilador Torre SAMURAI Eole Infinite NEGRO</t>
  </si>
  <si>
    <t>Home elements</t>
  </si>
  <si>
    <t>Ventilador SAMURAI Torre EOLE INFINITE</t>
  </si>
  <si>
    <t>Ventilador de Pedestal</t>
  </si>
  <si>
    <t>Samurai</t>
  </si>
  <si>
    <t>Ventilador control remoto</t>
  </si>
  <si>
    <t>Teléfono</t>
  </si>
  <si>
    <t>Teléfono Fijo Inalámbrico Digital Inteligente W128 2.4ghz con Diadema</t>
  </si>
  <si>
    <t>V-Tech</t>
  </si>
  <si>
    <t>Horno Microondas</t>
  </si>
  <si>
    <t>HORNO MICROONDAS USO COMERCIAL A.I. M- NE1064FMarca: Panasonic. Mueble en acero inoxidable. Trabajo pesado. Especial para dobles porciones. Descongelamiento automatico. 10 botones programables en diferentes opciones. Memoria anti fallos de luz. Reloj indicador de gran visibilidad. Apropiado para calentaralmuerzos. Dimensiones internas: 33 x 33 x 20 cm.</t>
  </si>
  <si>
    <t>Panasonic</t>
  </si>
  <si>
    <t>-</t>
  </si>
  <si>
    <t>Refrigerador doméstico de 382 litros con congelador superior</t>
  </si>
  <si>
    <t>ELECTRODOMÉSTICOS</t>
  </si>
  <si>
    <t>VALOR IVA</t>
  </si>
  <si>
    <t>VALOR TOTAL PRESUPUESTADO</t>
  </si>
  <si>
    <t>REFERENCIA O DESCRIPCIÓN</t>
  </si>
  <si>
    <t>ANEXO 1 - PRESENTACIÓN DE LA OFERTA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</si>
</sst>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2" formatCode="_-&quot;$&quot;\ * #,##0_-;\-&quot;$&quot;\ * #,##0_-;_-&quot;$&quot;\ * &quot;-&quot;_-;_-@_-"/>
    <numFmt numFmtId="164" formatCode="_(&quot;$&quot;\ * #,##0.00_);_(&quot;$&quot;\ * \(#,##0.00\);_(&quot;$&quot;\ * &quot;-&quot;??_);_(@_)"/>
  </numFmts>
  <fonts count="28" x14ac:knownFonts="1">
    <font>
      <sz val="11"/>
      <color rgb="FF000000"/>
      <name val="Calibri"/>
    </font>
    <font>
      <sz val="11"/>
      <color theme="1"/>
      <name val="Calibri"/>
      <family val="2"/>
      <scheme val="minor"/>
    </font>
    <font>
      <b/>
      <sz val="11"/>
      <color rgb="FF000000"/>
      <name val="Calibri"/>
      <family val="2"/>
    </font>
    <font>
      <sz val="11"/>
      <color indexed="8"/>
      <name val="Calibri"/>
      <family val="2"/>
      <charset val="1"/>
    </font>
    <font>
      <b/>
      <sz val="10"/>
      <color theme="1"/>
      <name val="Calibri"/>
      <family val="2"/>
      <scheme val="minor"/>
    </font>
    <font>
      <sz val="10"/>
      <color theme="1"/>
      <name val="Calibri"/>
      <family val="2"/>
      <scheme val="minor"/>
    </font>
    <font>
      <b/>
      <sz val="10"/>
      <name val="Calibri"/>
      <family val="2"/>
      <scheme val="minor"/>
    </font>
    <font>
      <b/>
      <i/>
      <sz val="10"/>
      <color rgb="FF000000"/>
      <name val="Calibri"/>
      <family val="2"/>
      <scheme val="minor"/>
    </font>
    <font>
      <b/>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font>
    <font>
      <b/>
      <sz val="20"/>
      <color theme="1"/>
      <name val="Calibri"/>
      <family val="2"/>
      <scheme val="minor"/>
    </font>
    <font>
      <b/>
      <sz val="12"/>
      <color rgb="FF000000"/>
      <name val="Calibri"/>
      <family val="2"/>
    </font>
    <font>
      <sz val="10"/>
      <name val="Calibri"/>
      <family val="2"/>
      <scheme val="minor"/>
    </font>
  </fonts>
  <fills count="39">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theme="0"/>
      </patternFill>
    </fill>
  </fills>
  <borders count="37">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s>
  <cellStyleXfs count="46">
    <xf numFmtId="0" fontId="0" fillId="0" borderId="0"/>
    <xf numFmtId="0" fontId="3" fillId="0" borderId="1"/>
    <xf numFmtId="0" fontId="9" fillId="0" borderId="6" applyNumberFormat="0" applyFill="0" applyAlignment="0" applyProtection="0"/>
    <xf numFmtId="0" fontId="10" fillId="0" borderId="7" applyNumberFormat="0" applyFill="0" applyAlignment="0" applyProtection="0"/>
    <xf numFmtId="0" fontId="11" fillId="0" borderId="8" applyNumberFormat="0" applyFill="0" applyAlignment="0" applyProtection="0"/>
    <xf numFmtId="0" fontId="15" fillId="7" borderId="9" applyNumberFormat="0" applyAlignment="0" applyProtection="0"/>
    <xf numFmtId="0" fontId="16" fillId="8" borderId="10" applyNumberFormat="0" applyAlignment="0" applyProtection="0"/>
    <xf numFmtId="0" fontId="17" fillId="8" borderId="9" applyNumberFormat="0" applyAlignment="0" applyProtection="0"/>
    <xf numFmtId="0" fontId="18" fillId="0" borderId="11" applyNumberFormat="0" applyFill="0" applyAlignment="0" applyProtection="0"/>
    <xf numFmtId="0" fontId="19" fillId="9" borderId="12" applyNumberFormat="0" applyAlignment="0" applyProtection="0"/>
    <xf numFmtId="0" fontId="22" fillId="0" borderId="14" applyNumberFormat="0" applyFill="0" applyAlignment="0" applyProtection="0"/>
    <xf numFmtId="0" fontId="1" fillId="0" borderId="1"/>
    <xf numFmtId="164" fontId="1" fillId="0" borderId="1" applyFont="0" applyFill="0" applyBorder="0" applyAlignment="0" applyProtection="0"/>
    <xf numFmtId="0" fontId="8" fillId="0" borderId="1" applyNumberFormat="0" applyFill="0" applyBorder="0" applyAlignment="0" applyProtection="0"/>
    <xf numFmtId="0" fontId="11" fillId="0" borderId="1" applyNumberFormat="0" applyFill="0" applyBorder="0" applyAlignment="0" applyProtection="0"/>
    <xf numFmtId="0" fontId="12" fillId="4" borderId="1" applyNumberFormat="0" applyBorder="0" applyAlignment="0" applyProtection="0"/>
    <xf numFmtId="0" fontId="13" fillId="5" borderId="1" applyNumberFormat="0" applyBorder="0" applyAlignment="0" applyProtection="0"/>
    <xf numFmtId="0" fontId="14" fillId="6" borderId="1" applyNumberFormat="0" applyBorder="0" applyAlignment="0" applyProtection="0"/>
    <xf numFmtId="0" fontId="20" fillId="0" borderId="1" applyNumberFormat="0" applyFill="0" applyBorder="0" applyAlignment="0" applyProtection="0"/>
    <xf numFmtId="0" fontId="1" fillId="10" borderId="13" applyNumberFormat="0" applyFont="0" applyAlignment="0" applyProtection="0"/>
    <xf numFmtId="0" fontId="21" fillId="0" borderId="1" applyNumberFormat="0" applyFill="0" applyBorder="0" applyAlignment="0" applyProtection="0"/>
    <xf numFmtId="0" fontId="23" fillId="11" borderId="1" applyNumberFormat="0" applyBorder="0" applyAlignment="0" applyProtection="0"/>
    <xf numFmtId="0" fontId="1" fillId="12" borderId="1" applyNumberFormat="0" applyBorder="0" applyAlignment="0" applyProtection="0"/>
    <xf numFmtId="0" fontId="1" fillId="13" borderId="1" applyNumberFormat="0" applyBorder="0" applyAlignment="0" applyProtection="0"/>
    <xf numFmtId="0" fontId="23" fillId="14" borderId="1" applyNumberFormat="0" applyBorder="0" applyAlignment="0" applyProtection="0"/>
    <xf numFmtId="0" fontId="23" fillId="15" borderId="1" applyNumberFormat="0" applyBorder="0" applyAlignment="0" applyProtection="0"/>
    <xf numFmtId="0" fontId="1" fillId="16" borderId="1" applyNumberFormat="0" applyBorder="0" applyAlignment="0" applyProtection="0"/>
    <xf numFmtId="0" fontId="1" fillId="17" borderId="1" applyNumberFormat="0" applyBorder="0" applyAlignment="0" applyProtection="0"/>
    <xf numFmtId="0" fontId="23" fillId="18" borderId="1" applyNumberFormat="0" applyBorder="0" applyAlignment="0" applyProtection="0"/>
    <xf numFmtId="0" fontId="23" fillId="19" borderId="1" applyNumberFormat="0" applyBorder="0" applyAlignment="0" applyProtection="0"/>
    <xf numFmtId="0" fontId="1" fillId="20" borderId="1" applyNumberFormat="0" applyBorder="0" applyAlignment="0" applyProtection="0"/>
    <xf numFmtId="0" fontId="1" fillId="21" borderId="1" applyNumberFormat="0" applyBorder="0" applyAlignment="0" applyProtection="0"/>
    <xf numFmtId="0" fontId="23" fillId="22" borderId="1" applyNumberFormat="0" applyBorder="0" applyAlignment="0" applyProtection="0"/>
    <xf numFmtId="0" fontId="23" fillId="23" borderId="1" applyNumberFormat="0" applyBorder="0" applyAlignment="0" applyProtection="0"/>
    <xf numFmtId="0" fontId="1" fillId="24" borderId="1" applyNumberFormat="0" applyBorder="0" applyAlignment="0" applyProtection="0"/>
    <xf numFmtId="0" fontId="1" fillId="25" borderId="1" applyNumberFormat="0" applyBorder="0" applyAlignment="0" applyProtection="0"/>
    <xf numFmtId="0" fontId="23" fillId="26" borderId="1" applyNumberFormat="0" applyBorder="0" applyAlignment="0" applyProtection="0"/>
    <xf numFmtId="0" fontId="23" fillId="27" borderId="1" applyNumberFormat="0" applyBorder="0" applyAlignment="0" applyProtection="0"/>
    <xf numFmtId="0" fontId="1" fillId="28" borderId="1" applyNumberFormat="0" applyBorder="0" applyAlignment="0" applyProtection="0"/>
    <xf numFmtId="0" fontId="1" fillId="29" borderId="1" applyNumberFormat="0" applyBorder="0" applyAlignment="0" applyProtection="0"/>
    <xf numFmtId="0" fontId="23" fillId="30" borderId="1" applyNumberFormat="0" applyBorder="0" applyAlignment="0" applyProtection="0"/>
    <xf numFmtId="0" fontId="23" fillId="31" borderId="1" applyNumberFormat="0" applyBorder="0" applyAlignment="0" applyProtection="0"/>
    <xf numFmtId="0" fontId="1" fillId="32" borderId="1" applyNumberFormat="0" applyBorder="0" applyAlignment="0" applyProtection="0"/>
    <xf numFmtId="0" fontId="1" fillId="33" borderId="1" applyNumberFormat="0" applyBorder="0" applyAlignment="0" applyProtection="0"/>
    <xf numFmtId="0" fontId="23" fillId="34" borderId="1" applyNumberFormat="0" applyBorder="0" applyAlignment="0" applyProtection="0"/>
    <xf numFmtId="42" fontId="24" fillId="0" borderId="0" applyFont="0" applyFill="0" applyBorder="0" applyAlignment="0" applyProtection="0"/>
  </cellStyleXfs>
  <cellXfs count="54">
    <xf numFmtId="0" fontId="0" fillId="0" borderId="0" xfId="0" applyFont="1" applyAlignment="1"/>
    <xf numFmtId="0" fontId="0" fillId="0" borderId="0" xfId="0" applyFont="1" applyAlignment="1"/>
    <xf numFmtId="0" fontId="5" fillId="2" borderId="0" xfId="0" applyFont="1" applyFill="1" applyProtection="1">
      <protection locked="0"/>
    </xf>
    <xf numFmtId="0" fontId="4" fillId="2" borderId="0" xfId="0" applyFont="1" applyFill="1" applyProtection="1">
      <protection locked="0"/>
    </xf>
    <xf numFmtId="0" fontId="4" fillId="3" borderId="2" xfId="0" applyFont="1" applyFill="1" applyBorder="1" applyAlignment="1" applyProtection="1">
      <alignment horizontal="center" vertical="center" wrapText="1"/>
    </xf>
    <xf numFmtId="0" fontId="6" fillId="0" borderId="0" xfId="0" applyFont="1" applyAlignment="1" applyProtection="1">
      <alignment vertical="center" wrapText="1"/>
      <protection locked="0"/>
    </xf>
    <xf numFmtId="0" fontId="5" fillId="0" borderId="5" xfId="0" applyFont="1" applyBorder="1" applyAlignment="1" applyProtection="1">
      <protection locked="0"/>
    </xf>
    <xf numFmtId="0" fontId="5" fillId="0" borderId="4" xfId="0" applyFont="1" applyBorder="1" applyAlignment="1" applyProtection="1">
      <protection locked="0"/>
    </xf>
    <xf numFmtId="0" fontId="6" fillId="0" borderId="0" xfId="0" applyFont="1" applyAlignment="1" applyProtection="1">
      <alignment vertical="center"/>
      <protection locked="0"/>
    </xf>
    <xf numFmtId="0" fontId="7" fillId="0" borderId="4" xfId="0" applyFont="1" applyBorder="1" applyAlignment="1" applyProtection="1">
      <alignment horizontal="left" vertical="center" wrapText="1"/>
      <protection locked="0"/>
    </xf>
    <xf numFmtId="0" fontId="0" fillId="0" borderId="0" xfId="0" applyFont="1" applyAlignment="1">
      <alignment horizontal="left" wrapText="1"/>
    </xf>
    <xf numFmtId="0" fontId="0" fillId="0" borderId="0" xfId="0" applyFont="1" applyAlignment="1">
      <alignment horizontal="left" wrapText="1"/>
    </xf>
    <xf numFmtId="0" fontId="0" fillId="0" borderId="0" xfId="0" applyFont="1" applyAlignment="1"/>
    <xf numFmtId="0" fontId="0" fillId="0" borderId="0" xfId="0" applyFont="1" applyAlignment="1"/>
    <xf numFmtId="0" fontId="0" fillId="0" borderId="1" xfId="0" applyFont="1" applyBorder="1" applyAlignment="1"/>
    <xf numFmtId="0" fontId="22" fillId="35" borderId="2" xfId="0" applyFont="1" applyFill="1" applyBorder="1" applyAlignment="1" applyProtection="1">
      <alignment horizontal="center" vertical="center" wrapText="1"/>
    </xf>
    <xf numFmtId="3" fontId="22" fillId="36" borderId="21" xfId="0" applyNumberFormat="1" applyFont="1" applyFill="1" applyBorder="1" applyAlignment="1" applyProtection="1">
      <alignment horizontal="center" vertical="center" wrapText="1"/>
      <protection locked="0"/>
    </xf>
    <xf numFmtId="3" fontId="22" fillId="36" borderId="22" xfId="0" applyNumberFormat="1" applyFont="1" applyFill="1" applyBorder="1" applyAlignment="1" applyProtection="1">
      <alignment horizontal="center" vertical="center" wrapText="1"/>
      <protection locked="0"/>
    </xf>
    <xf numFmtId="3" fontId="22" fillId="36" borderId="23" xfId="0" applyNumberFormat="1" applyFont="1" applyFill="1" applyBorder="1" applyAlignment="1" applyProtection="1">
      <alignment horizontal="center" vertical="center" wrapText="1"/>
      <protection locked="0"/>
    </xf>
    <xf numFmtId="3" fontId="22" fillId="36" borderId="24" xfId="0" applyNumberFormat="1" applyFont="1" applyFill="1" applyBorder="1" applyAlignment="1" applyProtection="1">
      <alignment horizontal="center" vertical="center" wrapText="1"/>
      <protection locked="0"/>
    </xf>
    <xf numFmtId="0" fontId="22" fillId="35" borderId="4" xfId="0" applyFont="1" applyFill="1" applyBorder="1" applyAlignment="1" applyProtection="1">
      <alignment horizontal="center" vertical="center" wrapText="1"/>
    </xf>
    <xf numFmtId="3" fontId="2" fillId="0" borderId="27" xfId="0" applyNumberFormat="1" applyFont="1" applyBorder="1" applyAlignment="1"/>
    <xf numFmtId="3" fontId="4" fillId="0" borderId="25" xfId="0" applyNumberFormat="1" applyFont="1" applyFill="1" applyBorder="1" applyAlignment="1" applyProtection="1">
      <alignment horizontal="center" vertical="center" wrapText="1"/>
      <protection locked="0"/>
    </xf>
    <xf numFmtId="42" fontId="4" fillId="0" borderId="3" xfId="45" applyFont="1" applyFill="1" applyBorder="1" applyAlignment="1" applyProtection="1">
      <alignment horizontal="center" vertical="center" wrapText="1"/>
      <protection locked="0"/>
    </xf>
    <xf numFmtId="3" fontId="4" fillId="0" borderId="2" xfId="0" applyNumberFormat="1" applyFont="1" applyFill="1" applyBorder="1" applyAlignment="1" applyProtection="1">
      <alignment horizontal="center" vertical="center" wrapText="1"/>
      <protection locked="0"/>
    </xf>
    <xf numFmtId="3" fontId="4" fillId="0" borderId="26" xfId="0" applyNumberFormat="1" applyFont="1" applyFill="1" applyBorder="1" applyAlignment="1" applyProtection="1">
      <alignment horizontal="center" vertical="center" wrapText="1"/>
      <protection locked="0"/>
    </xf>
    <xf numFmtId="42" fontId="2" fillId="0" borderId="2" xfId="45" applyFont="1" applyBorder="1" applyAlignment="1">
      <alignment horizontal="center" vertical="center" wrapText="1"/>
    </xf>
    <xf numFmtId="0" fontId="24" fillId="37" borderId="17" xfId="0" applyFont="1" applyFill="1" applyBorder="1" applyAlignment="1">
      <alignment wrapText="1"/>
    </xf>
    <xf numFmtId="42" fontId="2" fillId="37" borderId="19" xfId="0" applyNumberFormat="1" applyFont="1" applyFill="1" applyBorder="1" applyAlignment="1"/>
    <xf numFmtId="0" fontId="27" fillId="38" borderId="36" xfId="0" applyFont="1" applyFill="1" applyBorder="1" applyAlignment="1">
      <alignment horizontal="center" vertical="center" wrapText="1"/>
    </xf>
    <xf numFmtId="0" fontId="5" fillId="3" borderId="2" xfId="0" applyFont="1" applyFill="1" applyBorder="1" applyAlignment="1" applyProtection="1">
      <alignment horizontal="center" vertical="center" wrapText="1"/>
    </xf>
    <xf numFmtId="0" fontId="5" fillId="3" borderId="4" xfId="0" applyFont="1" applyFill="1" applyBorder="1" applyAlignment="1" applyProtection="1">
      <alignment horizontal="center" vertical="center" wrapText="1"/>
    </xf>
    <xf numFmtId="0" fontId="27" fillId="38" borderId="2" xfId="0" applyFont="1" applyFill="1" applyBorder="1" applyAlignment="1">
      <alignment horizontal="center" vertical="center" wrapText="1"/>
    </xf>
    <xf numFmtId="42" fontId="4" fillId="0" borderId="3" xfId="45" applyFont="1" applyFill="1" applyBorder="1" applyAlignment="1" applyProtection="1">
      <alignment horizontal="center" vertical="center" wrapText="1"/>
    </xf>
    <xf numFmtId="42" fontId="4" fillId="0" borderId="2" xfId="45" applyFont="1" applyFill="1" applyBorder="1" applyAlignment="1" applyProtection="1">
      <alignment horizontal="center" vertical="center" wrapText="1"/>
    </xf>
    <xf numFmtId="42" fontId="4" fillId="0" borderId="15" xfId="45" applyFont="1" applyFill="1" applyBorder="1" applyAlignment="1" applyProtection="1">
      <alignment horizontal="center" vertical="center" wrapText="1"/>
    </xf>
    <xf numFmtId="0" fontId="2" fillId="0" borderId="2" xfId="0" applyFont="1" applyBorder="1" applyAlignment="1">
      <alignment horizontal="left" vertical="top" wrapText="1"/>
    </xf>
    <xf numFmtId="0" fontId="25" fillId="37" borderId="28" xfId="0" applyFont="1" applyFill="1" applyBorder="1" applyAlignment="1" applyProtection="1">
      <alignment horizontal="center"/>
      <protection locked="0"/>
    </xf>
    <xf numFmtId="0" fontId="25" fillId="37" borderId="29" xfId="0" applyFont="1" applyFill="1" applyBorder="1" applyAlignment="1" applyProtection="1">
      <alignment horizontal="center"/>
      <protection locked="0"/>
    </xf>
    <xf numFmtId="0" fontId="25" fillId="37" borderId="30" xfId="0" applyFont="1" applyFill="1" applyBorder="1" applyAlignment="1" applyProtection="1">
      <alignment horizontal="center"/>
      <protection locked="0"/>
    </xf>
    <xf numFmtId="0" fontId="25" fillId="37" borderId="33" xfId="0" applyFont="1" applyFill="1" applyBorder="1" applyAlignment="1" applyProtection="1">
      <alignment horizontal="center"/>
      <protection locked="0"/>
    </xf>
    <xf numFmtId="0" fontId="25" fillId="37" borderId="34" xfId="0" applyFont="1" applyFill="1" applyBorder="1" applyAlignment="1" applyProtection="1">
      <alignment horizontal="center"/>
      <protection locked="0"/>
    </xf>
    <xf numFmtId="0" fontId="25" fillId="37" borderId="35" xfId="0" applyFont="1" applyFill="1" applyBorder="1" applyAlignment="1" applyProtection="1">
      <alignment horizontal="center"/>
      <protection locked="0"/>
    </xf>
    <xf numFmtId="0" fontId="2" fillId="0" borderId="2" xfId="0" applyFont="1" applyBorder="1" applyAlignment="1">
      <alignment horizontal="center"/>
    </xf>
    <xf numFmtId="0" fontId="2" fillId="0" borderId="16" xfId="0" applyFont="1" applyBorder="1" applyAlignment="1">
      <alignment horizontal="center"/>
    </xf>
    <xf numFmtId="0" fontId="2" fillId="0" borderId="20" xfId="0" applyFont="1" applyBorder="1" applyAlignment="1">
      <alignment horizontal="center"/>
    </xf>
    <xf numFmtId="0" fontId="0" fillId="0" borderId="0" xfId="0" applyFont="1" applyAlignment="1">
      <alignment horizontal="left" wrapText="1"/>
    </xf>
    <xf numFmtId="3" fontId="25" fillId="0" borderId="17" xfId="0" applyNumberFormat="1" applyFont="1" applyFill="1" applyBorder="1" applyAlignment="1" applyProtection="1">
      <alignment horizontal="center"/>
      <protection locked="0"/>
    </xf>
    <xf numFmtId="3" fontId="25" fillId="0" borderId="18" xfId="0" applyNumberFormat="1" applyFont="1" applyFill="1" applyBorder="1" applyAlignment="1" applyProtection="1">
      <alignment horizontal="center"/>
      <protection locked="0"/>
    </xf>
    <xf numFmtId="3" fontId="25" fillId="0" borderId="19" xfId="0" applyNumberFormat="1" applyFont="1" applyFill="1" applyBorder="1" applyAlignment="1" applyProtection="1">
      <alignment horizontal="center"/>
      <protection locked="0"/>
    </xf>
    <xf numFmtId="0" fontId="25" fillId="37" borderId="31" xfId="0" applyFont="1" applyFill="1" applyBorder="1" applyAlignment="1" applyProtection="1">
      <alignment horizontal="center" vertical="center" wrapText="1"/>
      <protection locked="0"/>
    </xf>
    <xf numFmtId="0" fontId="25" fillId="37" borderId="1" xfId="0" applyFont="1" applyFill="1" applyBorder="1" applyAlignment="1" applyProtection="1">
      <alignment horizontal="center" vertical="center" wrapText="1"/>
      <protection locked="0"/>
    </xf>
    <xf numFmtId="0" fontId="25" fillId="37" borderId="32" xfId="0" applyFont="1" applyFill="1" applyBorder="1" applyAlignment="1" applyProtection="1">
      <alignment horizontal="center" vertical="center" wrapText="1"/>
      <protection locked="0"/>
    </xf>
    <xf numFmtId="0" fontId="26" fillId="0" borderId="0" xfId="0" applyFont="1" applyAlignment="1">
      <alignment horizontal="center"/>
    </xf>
  </cellXfs>
  <cellStyles count="46">
    <cellStyle name="20% - Énfasis1 2" xfId="22"/>
    <cellStyle name="20% - Énfasis2 2" xfId="26"/>
    <cellStyle name="20% - Énfasis3 2" xfId="30"/>
    <cellStyle name="20% - Énfasis4 2" xfId="34"/>
    <cellStyle name="20% - Énfasis5 2" xfId="38"/>
    <cellStyle name="20% - Énfasis6 2" xfId="42"/>
    <cellStyle name="40% - Énfasis1 2" xfId="23"/>
    <cellStyle name="40% - Énfasis2 2" xfId="27"/>
    <cellStyle name="40% - Énfasis3 2" xfId="31"/>
    <cellStyle name="40% - Énfasis4 2" xfId="35"/>
    <cellStyle name="40% - Énfasis5 2" xfId="39"/>
    <cellStyle name="40% - Énfasis6 2" xfId="43"/>
    <cellStyle name="60% - Énfasis1 2" xfId="24"/>
    <cellStyle name="60% - Énfasis2 2" xfId="28"/>
    <cellStyle name="60% - Énfasis3 2" xfId="32"/>
    <cellStyle name="60% - Énfasis4 2" xfId="36"/>
    <cellStyle name="60% - Énfasis5 2" xfId="40"/>
    <cellStyle name="60% - Énfasis6 2" xfId="44"/>
    <cellStyle name="Buena 2" xfId="15"/>
    <cellStyle name="Cálculo" xfId="7" builtinId="22" customBuiltin="1"/>
    <cellStyle name="Celda de comprobación" xfId="9" builtinId="23" customBuiltin="1"/>
    <cellStyle name="Celda vinculada" xfId="8" builtinId="24" customBuiltin="1"/>
    <cellStyle name="Encabezado 1" xfId="2" builtinId="16" customBuiltin="1"/>
    <cellStyle name="Encabezado 4 2" xfId="14"/>
    <cellStyle name="Énfasis1 2" xfId="21"/>
    <cellStyle name="Énfasis2 2" xfId="25"/>
    <cellStyle name="Énfasis3 2" xfId="29"/>
    <cellStyle name="Énfasis4 2" xfId="33"/>
    <cellStyle name="Énfasis5 2" xfId="37"/>
    <cellStyle name="Énfasis6 2" xfId="41"/>
    <cellStyle name="Entrada" xfId="5" builtinId="20" customBuiltin="1"/>
    <cellStyle name="Excel Built-in Normal" xfId="1"/>
    <cellStyle name="Incorrecto 2" xfId="16"/>
    <cellStyle name="Moneda [0]" xfId="45" builtinId="7"/>
    <cellStyle name="Moneda 2" xfId="12"/>
    <cellStyle name="Neutral 2" xfId="17"/>
    <cellStyle name="Normal" xfId="0" builtinId="0"/>
    <cellStyle name="Normal 2" xfId="11"/>
    <cellStyle name="Notas 2" xfId="19"/>
    <cellStyle name="Salida" xfId="6" builtinId="21" customBuiltin="1"/>
    <cellStyle name="Texto de advertencia 2" xfId="18"/>
    <cellStyle name="Texto explicativo 2" xfId="20"/>
    <cellStyle name="Título 2" xfId="3" builtinId="17" customBuiltin="1"/>
    <cellStyle name="Título 3" xfId="4" builtinId="18" customBuiltin="1"/>
    <cellStyle name="Título 4" xfId="13"/>
    <cellStyle name="Total" xfId="1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tabSelected="1" zoomScale="70" zoomScaleNormal="70" workbookViewId="0">
      <selection activeCell="A5" sqref="A5"/>
    </sheetView>
  </sheetViews>
  <sheetFormatPr baseColWidth="10" defaultRowHeight="15" x14ac:dyDescent="0.25"/>
  <cols>
    <col min="1" max="1" width="6.85546875" style="1" customWidth="1"/>
    <col min="2" max="2" width="33.85546875" style="1" customWidth="1"/>
    <col min="3" max="3" width="60.7109375" style="1" customWidth="1"/>
    <col min="4" max="4" width="13.42578125" style="1" customWidth="1"/>
    <col min="5" max="5" width="14.28515625" style="1" customWidth="1"/>
    <col min="6" max="6" width="14.42578125" style="12" customWidth="1"/>
    <col min="7" max="7" width="41.85546875" style="1" customWidth="1"/>
    <col min="8" max="8" width="25.7109375" style="12" customWidth="1"/>
    <col min="9" max="9" width="14.85546875" style="12" bestFit="1" customWidth="1"/>
    <col min="10" max="10" width="15.7109375" style="1" bestFit="1" customWidth="1"/>
    <col min="11" max="11" width="18.28515625" style="1" bestFit="1" customWidth="1"/>
    <col min="12" max="12" width="20.5703125" style="1" customWidth="1"/>
    <col min="13" max="13" width="27.42578125" style="1" customWidth="1"/>
    <col min="14" max="16384" width="11.42578125" style="1"/>
  </cols>
  <sheetData>
    <row r="1" spans="1:13" ht="26.25" x14ac:dyDescent="0.4">
      <c r="A1" s="37" t="s">
        <v>19</v>
      </c>
      <c r="B1" s="38"/>
      <c r="C1" s="38"/>
      <c r="D1" s="38"/>
      <c r="E1" s="38"/>
      <c r="F1" s="38"/>
      <c r="G1" s="38"/>
      <c r="H1" s="38"/>
      <c r="I1" s="38"/>
      <c r="J1" s="38"/>
      <c r="K1" s="38"/>
      <c r="L1" s="39"/>
    </row>
    <row r="2" spans="1:13" s="13" customFormat="1" ht="38.25" customHeight="1" x14ac:dyDescent="0.25">
      <c r="A2" s="50" t="s">
        <v>25</v>
      </c>
      <c r="B2" s="51"/>
      <c r="C2" s="51"/>
      <c r="D2" s="51"/>
      <c r="E2" s="51"/>
      <c r="F2" s="51"/>
      <c r="G2" s="51"/>
      <c r="H2" s="51"/>
      <c r="I2" s="51"/>
      <c r="J2" s="51"/>
      <c r="K2" s="51"/>
      <c r="L2" s="52"/>
    </row>
    <row r="3" spans="1:13" s="13" customFormat="1" ht="38.25" customHeight="1" x14ac:dyDescent="0.25">
      <c r="A3" s="50" t="s">
        <v>26</v>
      </c>
      <c r="B3" s="51"/>
      <c r="C3" s="51"/>
      <c r="D3" s="51"/>
      <c r="E3" s="51"/>
      <c r="F3" s="51"/>
      <c r="G3" s="51"/>
      <c r="H3" s="51"/>
      <c r="I3" s="51"/>
      <c r="J3" s="51"/>
      <c r="K3" s="51"/>
      <c r="L3" s="52"/>
    </row>
    <row r="4" spans="1:13" ht="27" thickBot="1" x14ac:dyDescent="0.45">
      <c r="A4" s="40" t="s">
        <v>57</v>
      </c>
      <c r="B4" s="41"/>
      <c r="C4" s="41"/>
      <c r="D4" s="41"/>
      <c r="E4" s="41"/>
      <c r="F4" s="41"/>
      <c r="G4" s="41"/>
      <c r="H4" s="41"/>
      <c r="I4" s="41"/>
      <c r="J4" s="41"/>
      <c r="K4" s="41"/>
      <c r="L4" s="42"/>
    </row>
    <row r="5" spans="1:13" x14ac:dyDescent="0.25">
      <c r="A5" s="2"/>
      <c r="B5" s="3" t="s">
        <v>0</v>
      </c>
      <c r="C5" s="2"/>
      <c r="D5" s="2"/>
      <c r="E5" s="2"/>
      <c r="F5" s="2"/>
      <c r="G5" s="2"/>
      <c r="H5" s="2"/>
      <c r="I5" s="2"/>
      <c r="J5" s="2"/>
      <c r="K5" s="2"/>
      <c r="L5" s="2"/>
    </row>
    <row r="6" spans="1:13" ht="15.75" thickBot="1" x14ac:dyDescent="0.3">
      <c r="A6" s="2"/>
      <c r="B6" s="2"/>
      <c r="C6" s="2"/>
      <c r="D6" s="2"/>
      <c r="E6" s="2"/>
      <c r="F6" s="2"/>
      <c r="G6" s="2"/>
      <c r="H6" s="2"/>
      <c r="I6" s="2"/>
      <c r="J6" s="2"/>
      <c r="K6" s="2"/>
      <c r="L6" s="2"/>
    </row>
    <row r="7" spans="1:13" ht="27" thickBot="1" x14ac:dyDescent="0.45">
      <c r="A7" s="2"/>
      <c r="B7" s="2"/>
      <c r="C7" s="2"/>
      <c r="D7" s="2"/>
      <c r="E7" s="2"/>
      <c r="F7" s="2"/>
      <c r="G7" s="47" t="s">
        <v>21</v>
      </c>
      <c r="H7" s="48"/>
      <c r="I7" s="48"/>
      <c r="J7" s="48"/>
      <c r="K7" s="48"/>
      <c r="L7" s="48"/>
      <c r="M7" s="49"/>
    </row>
    <row r="8" spans="1:13" ht="60" x14ac:dyDescent="0.25">
      <c r="A8" s="15" t="s">
        <v>14</v>
      </c>
      <c r="B8" s="15" t="s">
        <v>13</v>
      </c>
      <c r="C8" s="15" t="s">
        <v>1</v>
      </c>
      <c r="D8" s="15" t="s">
        <v>16</v>
      </c>
      <c r="E8" s="15" t="s">
        <v>2</v>
      </c>
      <c r="F8" s="20" t="s">
        <v>3</v>
      </c>
      <c r="G8" s="16" t="s">
        <v>4</v>
      </c>
      <c r="H8" s="17" t="s">
        <v>18</v>
      </c>
      <c r="I8" s="17" t="s">
        <v>54</v>
      </c>
      <c r="J8" s="18" t="s">
        <v>5</v>
      </c>
      <c r="K8" s="18" t="s">
        <v>6</v>
      </c>
      <c r="L8" s="18" t="s">
        <v>7</v>
      </c>
      <c r="M8" s="19" t="s">
        <v>17</v>
      </c>
    </row>
    <row r="9" spans="1:13" s="13" customFormat="1" ht="66.75" customHeight="1" x14ac:dyDescent="0.25">
      <c r="A9" s="4">
        <v>1</v>
      </c>
      <c r="B9" s="29" t="s">
        <v>27</v>
      </c>
      <c r="C9" s="29" t="s">
        <v>52</v>
      </c>
      <c r="D9" s="29" t="s">
        <v>28</v>
      </c>
      <c r="E9" s="30" t="s">
        <v>29</v>
      </c>
      <c r="F9" s="31">
        <v>1</v>
      </c>
      <c r="G9" s="22"/>
      <c r="H9" s="23"/>
      <c r="I9" s="33">
        <f>+H9*0.19</f>
        <v>0</v>
      </c>
      <c r="J9" s="34">
        <f>+ROUND(I9+I9,0)</f>
        <v>0</v>
      </c>
      <c r="K9" s="35">
        <f>+J9*F9</f>
        <v>0</v>
      </c>
      <c r="L9" s="24"/>
      <c r="M9" s="25"/>
    </row>
    <row r="10" spans="1:13" s="13" customFormat="1" ht="83.25" customHeight="1" x14ac:dyDescent="0.25">
      <c r="A10" s="4">
        <v>2</v>
      </c>
      <c r="B10" s="29" t="s">
        <v>30</v>
      </c>
      <c r="C10" s="29" t="s">
        <v>31</v>
      </c>
      <c r="D10" s="29" t="s">
        <v>32</v>
      </c>
      <c r="E10" s="30" t="s">
        <v>29</v>
      </c>
      <c r="F10" s="31">
        <v>12</v>
      </c>
      <c r="G10" s="22"/>
      <c r="H10" s="23"/>
      <c r="I10" s="33">
        <f t="shared" ref="I10:I17" si="0">+H10*0.19</f>
        <v>0</v>
      </c>
      <c r="J10" s="34">
        <f t="shared" ref="J10:J17" si="1">+ROUND(I10+I10,0)</f>
        <v>0</v>
      </c>
      <c r="K10" s="35">
        <f t="shared" ref="K10:K17" si="2">+J10*F10</f>
        <v>0</v>
      </c>
      <c r="L10" s="24"/>
      <c r="M10" s="25"/>
    </row>
    <row r="11" spans="1:13" s="13" customFormat="1" ht="111.75" customHeight="1" x14ac:dyDescent="0.25">
      <c r="A11" s="4">
        <v>3</v>
      </c>
      <c r="B11" s="29" t="s">
        <v>33</v>
      </c>
      <c r="C11" s="29" t="s">
        <v>34</v>
      </c>
      <c r="D11" s="29" t="s">
        <v>51</v>
      </c>
      <c r="E11" s="30" t="s">
        <v>29</v>
      </c>
      <c r="F11" s="31">
        <v>16</v>
      </c>
      <c r="G11" s="22"/>
      <c r="H11" s="23"/>
      <c r="I11" s="33">
        <f t="shared" si="0"/>
        <v>0</v>
      </c>
      <c r="J11" s="34">
        <f t="shared" si="1"/>
        <v>0</v>
      </c>
      <c r="K11" s="35">
        <f t="shared" si="2"/>
        <v>0</v>
      </c>
      <c r="L11" s="24"/>
      <c r="M11" s="25"/>
    </row>
    <row r="12" spans="1:13" s="13" customFormat="1" ht="111.75" customHeight="1" x14ac:dyDescent="0.25">
      <c r="A12" s="4">
        <v>4</v>
      </c>
      <c r="B12" s="29" t="s">
        <v>35</v>
      </c>
      <c r="C12" s="29" t="s">
        <v>36</v>
      </c>
      <c r="D12" s="29" t="s">
        <v>37</v>
      </c>
      <c r="E12" s="30" t="s">
        <v>29</v>
      </c>
      <c r="F12" s="31">
        <v>4</v>
      </c>
      <c r="G12" s="22"/>
      <c r="H12" s="23"/>
      <c r="I12" s="33">
        <f t="shared" si="0"/>
        <v>0</v>
      </c>
      <c r="J12" s="34">
        <f t="shared" si="1"/>
        <v>0</v>
      </c>
      <c r="K12" s="35">
        <f t="shared" si="2"/>
        <v>0</v>
      </c>
      <c r="L12" s="24"/>
      <c r="M12" s="25"/>
    </row>
    <row r="13" spans="1:13" s="13" customFormat="1" ht="76.5" customHeight="1" x14ac:dyDescent="0.25">
      <c r="A13" s="4">
        <v>5</v>
      </c>
      <c r="B13" s="29" t="s">
        <v>38</v>
      </c>
      <c r="C13" s="29" t="s">
        <v>39</v>
      </c>
      <c r="D13" s="29" t="s">
        <v>40</v>
      </c>
      <c r="E13" s="30" t="s">
        <v>29</v>
      </c>
      <c r="F13" s="31">
        <v>2</v>
      </c>
      <c r="G13" s="22"/>
      <c r="H13" s="23"/>
      <c r="I13" s="33">
        <f t="shared" si="0"/>
        <v>0</v>
      </c>
      <c r="J13" s="34">
        <f t="shared" si="1"/>
        <v>0</v>
      </c>
      <c r="K13" s="35">
        <f t="shared" si="2"/>
        <v>0</v>
      </c>
      <c r="L13" s="24"/>
      <c r="M13" s="25"/>
    </row>
    <row r="14" spans="1:13" s="13" customFormat="1" ht="53.25" customHeight="1" x14ac:dyDescent="0.25">
      <c r="A14" s="4">
        <v>6</v>
      </c>
      <c r="B14" s="29" t="s">
        <v>41</v>
      </c>
      <c r="C14" s="29" t="s">
        <v>42</v>
      </c>
      <c r="D14" s="29" t="s">
        <v>43</v>
      </c>
      <c r="E14" s="30" t="s">
        <v>29</v>
      </c>
      <c r="F14" s="31">
        <v>2</v>
      </c>
      <c r="G14" s="22"/>
      <c r="H14" s="23"/>
      <c r="I14" s="33">
        <f t="shared" si="0"/>
        <v>0</v>
      </c>
      <c r="J14" s="34">
        <f t="shared" si="1"/>
        <v>0</v>
      </c>
      <c r="K14" s="35">
        <f t="shared" si="2"/>
        <v>0</v>
      </c>
      <c r="L14" s="24"/>
      <c r="M14" s="25"/>
    </row>
    <row r="15" spans="1:13" s="13" customFormat="1" ht="29.25" customHeight="1" x14ac:dyDescent="0.25">
      <c r="A15" s="4">
        <v>7</v>
      </c>
      <c r="B15" s="29" t="s">
        <v>41</v>
      </c>
      <c r="C15" s="29" t="s">
        <v>44</v>
      </c>
      <c r="D15" s="29" t="s">
        <v>43</v>
      </c>
      <c r="E15" s="30" t="s">
        <v>29</v>
      </c>
      <c r="F15" s="31">
        <v>1</v>
      </c>
      <c r="G15" s="22"/>
      <c r="H15" s="23"/>
      <c r="I15" s="33">
        <f t="shared" si="0"/>
        <v>0</v>
      </c>
      <c r="J15" s="34">
        <f t="shared" si="1"/>
        <v>0</v>
      </c>
      <c r="K15" s="35">
        <f t="shared" si="2"/>
        <v>0</v>
      </c>
      <c r="L15" s="24"/>
      <c r="M15" s="25"/>
    </row>
    <row r="16" spans="1:13" s="13" customFormat="1" ht="24.75" customHeight="1" x14ac:dyDescent="0.25">
      <c r="A16" s="4">
        <v>8</v>
      </c>
      <c r="B16" s="29" t="s">
        <v>45</v>
      </c>
      <c r="C16" s="29" t="s">
        <v>46</v>
      </c>
      <c r="D16" s="29" t="s">
        <v>47</v>
      </c>
      <c r="E16" s="30" t="s">
        <v>29</v>
      </c>
      <c r="F16" s="31">
        <v>1</v>
      </c>
      <c r="G16" s="22"/>
      <c r="H16" s="23"/>
      <c r="I16" s="33">
        <f t="shared" si="0"/>
        <v>0</v>
      </c>
      <c r="J16" s="34">
        <f t="shared" si="1"/>
        <v>0</v>
      </c>
      <c r="K16" s="35">
        <f t="shared" si="2"/>
        <v>0</v>
      </c>
      <c r="L16" s="24"/>
      <c r="M16" s="25"/>
    </row>
    <row r="17" spans="1:13" s="13" customFormat="1" ht="90.75" customHeight="1" x14ac:dyDescent="0.25">
      <c r="A17" s="4">
        <v>9</v>
      </c>
      <c r="B17" s="32" t="s">
        <v>48</v>
      </c>
      <c r="C17" s="32" t="s">
        <v>49</v>
      </c>
      <c r="D17" s="32" t="s">
        <v>50</v>
      </c>
      <c r="E17" s="30" t="s">
        <v>20</v>
      </c>
      <c r="F17" s="30">
        <v>4</v>
      </c>
      <c r="G17" s="22"/>
      <c r="H17" s="23"/>
      <c r="I17" s="33">
        <f t="shared" si="0"/>
        <v>0</v>
      </c>
      <c r="J17" s="34">
        <f t="shared" si="1"/>
        <v>0</v>
      </c>
      <c r="K17" s="35">
        <f t="shared" si="2"/>
        <v>0</v>
      </c>
      <c r="L17" s="24"/>
      <c r="M17" s="25"/>
    </row>
    <row r="18" spans="1:13" ht="15.75" thickBot="1" x14ac:dyDescent="0.3">
      <c r="A18" s="43" t="s">
        <v>15</v>
      </c>
      <c r="B18" s="43"/>
      <c r="C18" s="43"/>
      <c r="D18" s="43"/>
      <c r="E18" s="43"/>
      <c r="F18" s="44"/>
      <c r="G18" s="44"/>
      <c r="H18" s="44"/>
      <c r="I18" s="44"/>
      <c r="J18" s="45"/>
      <c r="K18" s="21">
        <f>SUM(K9:K17)</f>
        <v>0</v>
      </c>
      <c r="L18" s="14"/>
      <c r="M18" s="14"/>
    </row>
    <row r="19" spans="1:13" x14ac:dyDescent="0.25">
      <c r="A19" s="46"/>
      <c r="B19" s="46"/>
      <c r="C19" s="46"/>
      <c r="D19" s="46"/>
      <c r="E19" s="46"/>
      <c r="F19" s="46"/>
      <c r="G19" s="46"/>
      <c r="H19" s="46"/>
      <c r="I19" s="46"/>
      <c r="J19" s="46"/>
      <c r="K19" s="46"/>
      <c r="L19" s="46"/>
    </row>
    <row r="20" spans="1:13" ht="48" customHeight="1" x14ac:dyDescent="0.25">
      <c r="A20" s="36" t="s">
        <v>12</v>
      </c>
      <c r="B20" s="36"/>
      <c r="C20" s="36"/>
      <c r="D20" s="36"/>
      <c r="E20" s="36"/>
      <c r="F20" s="36"/>
      <c r="G20" s="36"/>
      <c r="H20" s="36"/>
      <c r="I20" s="36"/>
      <c r="J20" s="36"/>
      <c r="K20" s="36"/>
      <c r="L20" s="36"/>
    </row>
    <row r="21" spans="1:13" x14ac:dyDescent="0.25">
      <c r="A21" s="10"/>
      <c r="B21" s="10"/>
      <c r="C21" s="10"/>
      <c r="D21" s="10"/>
      <c r="E21" s="10"/>
      <c r="F21" s="11"/>
      <c r="G21" s="10"/>
      <c r="H21" s="11"/>
      <c r="I21" s="11"/>
      <c r="J21" s="10"/>
      <c r="K21" s="10"/>
      <c r="L21" s="10"/>
    </row>
    <row r="22" spans="1:13" x14ac:dyDescent="0.25">
      <c r="I22" s="13"/>
      <c r="J22" s="13"/>
      <c r="K22" s="13"/>
      <c r="L22" s="13"/>
    </row>
    <row r="23" spans="1:13" ht="32.25" customHeight="1" x14ac:dyDescent="0.25">
      <c r="B23" s="5" t="s">
        <v>8</v>
      </c>
      <c r="C23" s="6"/>
      <c r="I23" s="13"/>
      <c r="J23" s="13"/>
      <c r="K23" s="13"/>
      <c r="L23" s="13"/>
    </row>
    <row r="24" spans="1:13" ht="49.5" customHeight="1" x14ac:dyDescent="0.25">
      <c r="B24" s="5" t="s">
        <v>9</v>
      </c>
      <c r="C24" s="7"/>
    </row>
    <row r="25" spans="1:13" ht="27.75" customHeight="1" x14ac:dyDescent="0.25">
      <c r="B25" s="5" t="s">
        <v>10</v>
      </c>
      <c r="C25" s="7"/>
    </row>
    <row r="26" spans="1:13" x14ac:dyDescent="0.25">
      <c r="B26" s="8" t="s">
        <v>11</v>
      </c>
      <c r="C26" s="9"/>
      <c r="I26" s="14"/>
    </row>
    <row r="27" spans="1:13" x14ac:dyDescent="0.25">
      <c r="B27" s="2"/>
      <c r="C27" s="2"/>
      <c r="I27" s="14"/>
    </row>
  </sheetData>
  <sheetProtection algorithmName="SHA-512" hashValue="Sq5JdbYVWS5cJ65MzVoS9tpg5HljzYyog+LLqwhH7DwnQirgZo4a3kHEodacFoEa/t/DdyLd7EtLHgbSgfktBw==" saltValue="YXJObyHiQ5AZSNdyHJofBQ==" spinCount="100000" sheet="1" objects="1" scenarios="1"/>
  <mergeCells count="8">
    <mergeCell ref="A20:L20"/>
    <mergeCell ref="A1:L1"/>
    <mergeCell ref="A4:L4"/>
    <mergeCell ref="A18:J18"/>
    <mergeCell ref="A19:L19"/>
    <mergeCell ref="G7:M7"/>
    <mergeCell ref="A2:L2"/>
    <mergeCell ref="A3:L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workbookViewId="0">
      <selection activeCell="G5" sqref="G5"/>
    </sheetView>
  </sheetViews>
  <sheetFormatPr baseColWidth="10" defaultRowHeight="15" x14ac:dyDescent="0.25"/>
  <cols>
    <col min="2" max="2" width="25.5703125" customWidth="1"/>
    <col min="3" max="3" width="45.5703125" customWidth="1"/>
    <col min="6" max="6" width="20.42578125" customWidth="1"/>
    <col min="7" max="7" width="19.85546875" customWidth="1"/>
    <col min="9" max="9" width="14" bestFit="1" customWidth="1"/>
  </cols>
  <sheetData>
    <row r="1" spans="1:10" s="13" customFormat="1" ht="15.75" x14ac:dyDescent="0.25">
      <c r="A1" s="53" t="s">
        <v>22</v>
      </c>
      <c r="B1" s="53"/>
      <c r="C1" s="53"/>
      <c r="D1" s="53"/>
      <c r="E1" s="53"/>
      <c r="F1" s="53"/>
      <c r="G1" s="53"/>
    </row>
    <row r="2" spans="1:10" s="13" customFormat="1" ht="15.75" x14ac:dyDescent="0.25">
      <c r="A2" s="53" t="s">
        <v>53</v>
      </c>
      <c r="B2" s="53"/>
      <c r="C2" s="53"/>
      <c r="D2" s="53"/>
      <c r="E2" s="53"/>
      <c r="F2" s="53"/>
      <c r="G2" s="53"/>
    </row>
    <row r="3" spans="1:10" ht="15.75" x14ac:dyDescent="0.25">
      <c r="A3" s="53" t="s">
        <v>23</v>
      </c>
      <c r="B3" s="53"/>
      <c r="C3" s="53"/>
      <c r="D3" s="53"/>
      <c r="E3" s="53"/>
      <c r="F3" s="53"/>
      <c r="G3" s="53"/>
    </row>
    <row r="5" spans="1:10" ht="30" x14ac:dyDescent="0.25">
      <c r="A5" s="15" t="s">
        <v>14</v>
      </c>
      <c r="B5" s="15" t="s">
        <v>13</v>
      </c>
      <c r="C5" s="15" t="s">
        <v>56</v>
      </c>
      <c r="D5" s="15" t="s">
        <v>16</v>
      </c>
      <c r="E5" s="15" t="s">
        <v>2</v>
      </c>
      <c r="F5" s="15" t="s">
        <v>3</v>
      </c>
      <c r="G5" s="15" t="s">
        <v>55</v>
      </c>
    </row>
    <row r="6" spans="1:10" ht="25.5" x14ac:dyDescent="0.25">
      <c r="A6" s="4">
        <v>1</v>
      </c>
      <c r="B6" s="29" t="s">
        <v>27</v>
      </c>
      <c r="C6" s="29" t="s">
        <v>52</v>
      </c>
      <c r="D6" s="29" t="s">
        <v>28</v>
      </c>
      <c r="E6" s="30" t="s">
        <v>29</v>
      </c>
      <c r="F6" s="31">
        <v>1</v>
      </c>
      <c r="G6" s="26">
        <v>3000000</v>
      </c>
    </row>
    <row r="7" spans="1:10" ht="25.5" x14ac:dyDescent="0.25">
      <c r="A7" s="4">
        <v>2</v>
      </c>
      <c r="B7" s="29" t="s">
        <v>30</v>
      </c>
      <c r="C7" s="29" t="s">
        <v>31</v>
      </c>
      <c r="D7" s="29" t="s">
        <v>32</v>
      </c>
      <c r="E7" s="30" t="s">
        <v>29</v>
      </c>
      <c r="F7" s="31">
        <v>12</v>
      </c>
      <c r="G7" s="26">
        <v>1170960</v>
      </c>
    </row>
    <row r="8" spans="1:10" ht="25.5" x14ac:dyDescent="0.25">
      <c r="A8" s="4">
        <v>3</v>
      </c>
      <c r="B8" s="29" t="s">
        <v>33</v>
      </c>
      <c r="C8" s="29" t="s">
        <v>34</v>
      </c>
      <c r="D8" s="29" t="s">
        <v>51</v>
      </c>
      <c r="E8" s="30" t="s">
        <v>29</v>
      </c>
      <c r="F8" s="31">
        <v>16</v>
      </c>
      <c r="G8" s="26">
        <v>560160</v>
      </c>
    </row>
    <row r="9" spans="1:10" s="13" customFormat="1" x14ac:dyDescent="0.25">
      <c r="A9" s="4">
        <v>4</v>
      </c>
      <c r="B9" s="29" t="s">
        <v>35</v>
      </c>
      <c r="C9" s="29" t="s">
        <v>36</v>
      </c>
      <c r="D9" s="29" t="s">
        <v>37</v>
      </c>
      <c r="E9" s="30" t="s">
        <v>29</v>
      </c>
      <c r="F9" s="31">
        <v>4</v>
      </c>
      <c r="G9" s="26">
        <v>1080520</v>
      </c>
    </row>
    <row r="10" spans="1:10" ht="25.5" x14ac:dyDescent="0.25">
      <c r="A10" s="4">
        <v>5</v>
      </c>
      <c r="B10" s="29" t="s">
        <v>38</v>
      </c>
      <c r="C10" s="29" t="s">
        <v>39</v>
      </c>
      <c r="D10" s="29" t="s">
        <v>40</v>
      </c>
      <c r="E10" s="30" t="s">
        <v>29</v>
      </c>
      <c r="F10" s="31">
        <v>2</v>
      </c>
      <c r="G10" s="26">
        <v>571200</v>
      </c>
      <c r="I10" s="13"/>
      <c r="J10" s="13"/>
    </row>
    <row r="11" spans="1:10" s="13" customFormat="1" ht="25.5" x14ac:dyDescent="0.25">
      <c r="A11" s="4">
        <v>6</v>
      </c>
      <c r="B11" s="29" t="s">
        <v>41</v>
      </c>
      <c r="C11" s="29" t="s">
        <v>42</v>
      </c>
      <c r="D11" s="29" t="s">
        <v>43</v>
      </c>
      <c r="E11" s="30" t="s">
        <v>29</v>
      </c>
      <c r="F11" s="31">
        <v>2</v>
      </c>
      <c r="G11" s="26">
        <v>570000</v>
      </c>
    </row>
    <row r="12" spans="1:10" ht="25.5" x14ac:dyDescent="0.25">
      <c r="A12" s="4">
        <v>7</v>
      </c>
      <c r="B12" s="29" t="s">
        <v>41</v>
      </c>
      <c r="C12" s="29" t="s">
        <v>44</v>
      </c>
      <c r="D12" s="29" t="s">
        <v>43</v>
      </c>
      <c r="E12" s="30" t="s">
        <v>29</v>
      </c>
      <c r="F12" s="31">
        <v>1</v>
      </c>
      <c r="G12" s="26">
        <v>310000</v>
      </c>
      <c r="I12" s="13"/>
      <c r="J12" s="13"/>
    </row>
    <row r="13" spans="1:10" ht="25.5" x14ac:dyDescent="0.25">
      <c r="A13" s="4">
        <v>8</v>
      </c>
      <c r="B13" s="29" t="s">
        <v>45</v>
      </c>
      <c r="C13" s="29" t="s">
        <v>46</v>
      </c>
      <c r="D13" s="29" t="s">
        <v>47</v>
      </c>
      <c r="E13" s="30" t="s">
        <v>29</v>
      </c>
      <c r="F13" s="31">
        <v>1</v>
      </c>
      <c r="G13" s="26">
        <v>230000</v>
      </c>
      <c r="I13" s="13"/>
      <c r="J13" s="13"/>
    </row>
    <row r="14" spans="1:10" ht="102.75" thickBot="1" x14ac:dyDescent="0.3">
      <c r="A14" s="4">
        <v>9</v>
      </c>
      <c r="B14" s="32" t="s">
        <v>48</v>
      </c>
      <c r="C14" s="32" t="s">
        <v>49</v>
      </c>
      <c r="D14" s="32" t="s">
        <v>50</v>
      </c>
      <c r="E14" s="30" t="s">
        <v>20</v>
      </c>
      <c r="F14" s="30">
        <v>4</v>
      </c>
      <c r="G14" s="26">
        <v>9990400</v>
      </c>
    </row>
    <row r="15" spans="1:10" ht="15.75" thickBot="1" x14ac:dyDescent="0.3">
      <c r="F15" s="27" t="s">
        <v>24</v>
      </c>
      <c r="G15" s="28">
        <f>SUM(G6:G14)</f>
        <v>17483240</v>
      </c>
    </row>
  </sheetData>
  <sheetProtection algorithmName="SHA-512" hashValue="b2HoM5kXrQ2wikd9AmAkl2xnc+yHNYxljPyjN9U56DCKhT27JhjJt5ZX9zuHt6Hd1GoP89Htjhbr49kmHgyYNw==" saltValue="Yanjf8UHwmeU6QK458Mg8g==" spinCount="100000" sheet="1" objects="1" scenarios="1"/>
  <mergeCells count="3">
    <mergeCell ref="A1:G1"/>
    <mergeCell ref="A3:G3"/>
    <mergeCell ref="A2:G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 1</vt:lpstr>
      <vt:lpstr>Presupuesto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Alejandro Ruiz</cp:lastModifiedBy>
  <cp:lastPrinted>2019-10-17T21:26:20Z</cp:lastPrinted>
  <dcterms:created xsi:type="dcterms:W3CDTF">2019-08-09T21:45:23Z</dcterms:created>
  <dcterms:modified xsi:type="dcterms:W3CDTF">2022-04-06T22:31:26Z</dcterms:modified>
</cp:coreProperties>
</file>