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ESCRITORIO\TODO\COMPRAS 2025\GENERAL 2025\5. MAYO\INVITACIÓN PUBLICA - TRABAJARLE\01. PRECONTRACTUAL\05. ANEXOS\"/>
    </mc:Choice>
  </mc:AlternateContent>
  <bookViews>
    <workbookView xWindow="1515" yWindow="1515" windowWidth="21600" windowHeight="11295"/>
  </bookViews>
  <sheets>
    <sheet name="ANEXO 1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" l="1"/>
  <c r="L11" i="2" s="1"/>
  <c r="L10" i="2"/>
  <c r="L13" i="2" l="1"/>
  <c r="L12" i="2"/>
  <c r="L10" i="1"/>
</calcChain>
</file>

<file path=xl/sharedStrings.xml><?xml version="1.0" encoding="utf-8"?>
<sst xmlns="http://schemas.openxmlformats.org/spreadsheetml/2006/main" count="28" uniqueCount="28">
  <si>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</si>
  <si>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</si>
  <si>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</si>
  <si>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</si>
  <si>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</si>
  <si>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</si>
  <si>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</si>
  <si>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</si>
  <si>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</si>
  <si>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</si>
  <si>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</si>
  <si>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</si>
  <si>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</si>
  <si>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</si>
  <si>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</si>
  <si>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</si>
  <si>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</si>
  <si>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</si>
  <si>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</si>
  <si>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DESCRIPCIÓN ESPECIFICACIONES</t>
  </si>
  <si>
    <t xml:space="preserve">NOMBREL DEL EQUIPO </t>
  </si>
  <si>
    <t>Unidad</t>
  </si>
  <si>
    <t xml:space="preserve">MARCA </t>
  </si>
  <si>
    <t>Planta Eléctrica</t>
  </si>
  <si>
    <t>CUMMINS</t>
  </si>
  <si>
    <t xml:space="preserve">COMPRA, INSTALACIÓN Y PUESTA EN OPERACIÓN DE UNA PLANTA ELÉCTRICA PARA LA UNIVERSIDAD TECNOLÓGICA DE PEREIRA </t>
  </si>
  <si>
    <r>
      <t>INVITACIÓN PÚBLICA BS 04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DE 2025</t>
    </r>
  </si>
  <si>
    <t>SUMINISTRO, INSTALACIÓN Y PUESTA EN OPERACIÓN DE UNA PLANTA ELECTRICA, Especificaciones: 350kW nominales, EXCITACIÓN CON PMG, CON CONTROL PCC 2,2 - PARO POR BAJO NIVEL DE REFRIGERANTE, ALARMA DE BAJO VOLTAJE DE BATERIA, REGULADOR ELECTRONICO DE VELOCIDAD, PARO DE EMERGENCIA EXTERNO, PRECALENTADOR DE CAMISAS, BREAKER ORIGINAL DE FABRICA 1250 AMP, FLEXIBLE Y ACOPLES PARA EL SISTEMA DE ESCAPE, TANQUE EN LA BASE. VOLTAJES DISPONIBLES PARA RECONEXIÓN 277/480 255/440 220/380 127/220 + MONTAJE MECANICO Y TRANSPORTE PLANTA ELECTRICA. INCLUYE PUESTA EN SITIO Y ANCLAJE, CONEXIONES ELECTRICAS DE POTENCIA Y CONTROL. ENCENDIDO INICIAL Y PRUEBAS. INCLUYE MONTACARGAS. INCLUYE CARGADOR DE BATERIAS 24V - 10AMP - MYFAL + DUCTO ENFOCADOR + BATERIA 30 H - TIPO POSTE - DIMENSIONES 330MM X 172MM X 238MM + CABINA PARA PLANTA ELECTRICA (ALISTADA Y ENSAMBLADA) CON SALIDA FRONTAL (A CHASIS)+ TUBERIA DE ESCAPE. FABRICADA EN LAMINA GALVANIZADA, PINTURA ELECTROSTATICA COLOR VERDE ONAN, LAMINA FIBERGLASS BLACK THEATER DE DENSIDAD MEDIA ESPESOR DE 4 PULGADAS, TRIPLE PUERTA POR CARA. INCLUYE: SISTEMA DE ESCAPE MONTADO. LA TUBERÍA DE ESCAPE SERÁ A PUNTO DE SALIDA SEGÚN PLANIMETRÍA, TIPO CR-16 DE 8" CON SU RESPECTIVO RECUBRIMIENTO TÉRMICO EN CHAQUETA DE ALUMINIO. INCLUYE ALIMENTADOR 1149 AMPERIOS - 220 VOLTIOS - (3 FASES+NEUTRO+TIERRA) -COBRE(CU) FLEXIBLE -CON BANDEJA DESTAPADA -TEMPERATURA 25C EN PUNTO INDICADO A TRANSFERENCIA. INCLUYE BOMBA ELÉCTRICA DE DETECCIÓN DE REBOSE INSTALADA y TRAMO DE TUBERÍA DE 1 1/2" EN ACERO AL CARBON TIPO SCH40 CONECTADO A LA DETECCIÓN DE REBOSE Y EL PUNTO DE TUBERÍA . INLCUYE LOS SIGUIENTES ACCESORIOS : Aditivo para el sistema de refrigeración de la planta, Aceite 15W40 multigrado, Tarjeta de arranque automático: suministra la señal de arranque a la planta cuando falte la tensión en la red, Precalentador de camisas: Mantiene la temperatura del agua en un nivel adecuado para que el motor pueda tomar la carga instantáneamente después del arranque. Incluye termostato que manda señal de arranque o paro, Prueba de funcionamiento estándar de fábrica, Aisladores de vibración tipo disco ubicados entre moto generador y chasis reducen la transmisión de vibraciones a la estructura, Breaker de protección original de fabrica, Tanque de combustible en la base de 500 lt o superior, Flexible y acoples para sistema de evacuación de gases, Gobernador electrónico, Regulador de tensión PMG.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</si>
</sst>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3" fontId="3" fillId="0" borderId="1" xfId="3" applyNumberFormat="1" applyFont="1" applyBorder="1" applyAlignment="1">
      <alignment horizontal="center" vertical="center" wrapText="1"/>
    </xf>
    <xf numFmtId="0" fontId="6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5" fillId="0" borderId="4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9" fontId="8" fillId="0" borderId="0" xfId="2" applyFont="1" applyAlignment="1"/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42" fontId="5" fillId="0" borderId="0" xfId="1" applyFont="1" applyBorder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left" vertical="center" wrapText="1"/>
      <protection locked="0"/>
    </xf>
    <xf numFmtId="9" fontId="4" fillId="0" borderId="1" xfId="2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top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="120" zoomScaleNormal="120" workbookViewId="0">
      <selection activeCell="C9" sqref="C9"/>
    </sheetView>
  </sheetViews>
  <sheetFormatPr baseColWidth="10" defaultColWidth="11.42578125" defaultRowHeight="12.75" x14ac:dyDescent="0.2"/>
  <cols>
    <col min="1" max="1" width="4.7109375" style="2" bestFit="1" customWidth="1"/>
    <col min="2" max="2" width="15.140625" style="23" customWidth="1"/>
    <col min="3" max="3" width="85.140625" style="24" customWidth="1"/>
    <col min="4" max="4" width="9.42578125" style="24" customWidth="1"/>
    <col min="5" max="5" width="0.140625" style="2" customWidth="1"/>
    <col min="6" max="6" width="9.28515625" style="2" customWidth="1"/>
    <col min="7" max="7" width="26.7109375" style="2" customWidth="1"/>
    <col min="8" max="8" width="14.42578125" style="2" bestFit="1" customWidth="1"/>
    <col min="9" max="9" width="14" style="2" bestFit="1" customWidth="1"/>
    <col min="10" max="10" width="9.85546875" style="2" bestFit="1" customWidth="1"/>
    <col min="11" max="11" width="14.42578125" style="2" bestFit="1" customWidth="1"/>
    <col min="12" max="12" width="15.42578125" style="2" customWidth="1"/>
    <col min="13" max="13" width="13.42578125" style="2" customWidth="1"/>
    <col min="14" max="14" width="15.85546875" style="2" customWidth="1"/>
    <col min="15" max="16384" width="11.42578125" style="2"/>
  </cols>
  <sheetData>
    <row r="1" spans="1:14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2.75" customHeight="1" x14ac:dyDescent="0.2">
      <c r="A3" s="35" t="s">
        <v>25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">
      <c r="A4" s="35" t="s">
        <v>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x14ac:dyDescent="0.2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4" x14ac:dyDescent="0.2">
      <c r="A6" s="35"/>
      <c r="B6" s="35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4" x14ac:dyDescent="0.2">
      <c r="A7" s="5"/>
      <c r="B7" s="6"/>
      <c r="C7" s="7"/>
      <c r="D7" s="7"/>
      <c r="E7" s="5"/>
      <c r="F7" s="5"/>
      <c r="G7" s="5"/>
      <c r="H7" s="5"/>
      <c r="I7" s="5"/>
      <c r="J7" s="5"/>
      <c r="K7" s="5"/>
      <c r="L7" s="5"/>
    </row>
    <row r="8" spans="1:14" ht="60.75" customHeight="1" x14ac:dyDescent="0.2">
      <c r="A8" s="8" t="s">
        <v>17</v>
      </c>
      <c r="B8" s="8" t="s">
        <v>20</v>
      </c>
      <c r="C8" s="8" t="s">
        <v>19</v>
      </c>
      <c r="D8" s="8" t="s">
        <v>22</v>
      </c>
      <c r="E8" s="8" t="s">
        <v>1</v>
      </c>
      <c r="F8" s="9" t="s">
        <v>2</v>
      </c>
      <c r="G8" s="10" t="s">
        <v>3</v>
      </c>
      <c r="H8" s="10" t="s">
        <v>4</v>
      </c>
      <c r="I8" s="10" t="s">
        <v>5</v>
      </c>
      <c r="J8" s="10" t="s">
        <v>6</v>
      </c>
      <c r="K8" s="10" t="s">
        <v>7</v>
      </c>
      <c r="L8" s="1" t="s">
        <v>8</v>
      </c>
      <c r="M8" s="1" t="s">
        <v>9</v>
      </c>
      <c r="N8" s="1" t="s">
        <v>10</v>
      </c>
    </row>
    <row r="9" spans="1:14" ht="331.5" x14ac:dyDescent="0.2">
      <c r="A9" s="11">
        <v>1</v>
      </c>
      <c r="B9" s="31" t="s">
        <v>23</v>
      </c>
      <c r="C9" s="32" t="s">
        <v>27</v>
      </c>
      <c r="D9" s="31" t="s">
        <v>24</v>
      </c>
      <c r="E9" s="31" t="s">
        <v>21</v>
      </c>
      <c r="F9" s="31">
        <v>1</v>
      </c>
      <c r="G9" s="32"/>
      <c r="H9" s="12"/>
      <c r="I9" s="33"/>
      <c r="J9" s="12"/>
      <c r="K9" s="12"/>
      <c r="L9" s="12"/>
      <c r="M9" s="12"/>
      <c r="N9" s="12"/>
    </row>
    <row r="10" spans="1:14" s="14" customFormat="1" ht="14.25" customHeight="1" x14ac:dyDescent="0.25">
      <c r="A10" s="36" t="s">
        <v>11</v>
      </c>
      <c r="B10" s="36"/>
      <c r="C10" s="36"/>
      <c r="D10" s="37"/>
      <c r="E10" s="37"/>
      <c r="F10" s="37"/>
      <c r="G10" s="37"/>
      <c r="H10" s="37"/>
      <c r="I10" s="37"/>
      <c r="J10" s="37"/>
      <c r="K10" s="37"/>
      <c r="L10" s="13">
        <f>SUM(L9:L9)</f>
        <v>0</v>
      </c>
    </row>
    <row r="11" spans="1:14" s="14" customFormat="1" ht="14.25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</row>
    <row r="12" spans="1:14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1:14" ht="48" customHeight="1" x14ac:dyDescent="0.2">
      <c r="A13" s="34" t="s">
        <v>12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4" x14ac:dyDescent="0.2">
      <c r="A14" s="15"/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4" x14ac:dyDescent="0.2">
      <c r="A15" s="15"/>
      <c r="B15" s="16"/>
      <c r="C15" s="15"/>
      <c r="D15" s="15"/>
      <c r="E15" s="15"/>
      <c r="F15" s="15"/>
      <c r="G15" s="15"/>
      <c r="H15" s="15"/>
      <c r="I15" s="15"/>
      <c r="J15" s="17"/>
      <c r="K15" s="17"/>
      <c r="L15" s="17"/>
    </row>
    <row r="16" spans="1:14" x14ac:dyDescent="0.2">
      <c r="A16" s="17"/>
      <c r="B16" s="18"/>
      <c r="C16" s="19"/>
      <c r="D16" s="19"/>
      <c r="E16" s="17"/>
      <c r="F16" s="17"/>
      <c r="G16" s="17"/>
      <c r="H16" s="17"/>
      <c r="I16" s="17"/>
      <c r="J16" s="17"/>
      <c r="K16" s="17"/>
      <c r="L16" s="17"/>
    </row>
    <row r="17" spans="1:12" x14ac:dyDescent="0.2">
      <c r="A17" s="17"/>
      <c r="B17" s="18"/>
      <c r="C17" s="19"/>
      <c r="D17" s="19"/>
      <c r="E17" s="17"/>
      <c r="F17" s="17"/>
      <c r="G17" s="17"/>
      <c r="H17" s="17"/>
      <c r="I17" s="17"/>
      <c r="J17" s="17"/>
      <c r="K17" s="17"/>
      <c r="L17" s="17"/>
    </row>
    <row r="18" spans="1:12" ht="23.1" customHeight="1" x14ac:dyDescent="0.2">
      <c r="A18" s="17"/>
      <c r="B18" s="30" t="s">
        <v>13</v>
      </c>
      <c r="C18" s="20"/>
      <c r="D18" s="26"/>
      <c r="E18" s="17"/>
      <c r="F18" s="17"/>
      <c r="G18" s="17"/>
      <c r="H18" s="17"/>
      <c r="I18" s="17"/>
      <c r="J18" s="17"/>
      <c r="K18" s="17"/>
      <c r="L18" s="17"/>
    </row>
    <row r="19" spans="1:12" ht="44.25" customHeight="1" x14ac:dyDescent="0.2">
      <c r="A19" s="17"/>
      <c r="B19" s="30" t="s">
        <v>14</v>
      </c>
      <c r="C19" s="21"/>
      <c r="D19" s="26"/>
      <c r="E19" s="17"/>
      <c r="F19" s="17"/>
      <c r="G19" s="17"/>
      <c r="H19" s="17"/>
      <c r="I19" s="17"/>
      <c r="J19" s="17"/>
      <c r="K19" s="17"/>
      <c r="L19" s="17"/>
    </row>
    <row r="20" spans="1:12" ht="42.75" customHeight="1" x14ac:dyDescent="0.2">
      <c r="A20" s="17"/>
      <c r="B20" s="30" t="s">
        <v>15</v>
      </c>
      <c r="C20" s="21"/>
      <c r="D20" s="26"/>
      <c r="E20" s="17"/>
      <c r="F20" s="17"/>
      <c r="G20" s="17"/>
      <c r="H20" s="17"/>
      <c r="I20" s="17"/>
      <c r="J20" s="17"/>
      <c r="K20" s="17"/>
      <c r="L20" s="17"/>
    </row>
    <row r="21" spans="1:12" x14ac:dyDescent="0.2">
      <c r="A21" s="17"/>
      <c r="B21" s="30" t="s">
        <v>16</v>
      </c>
      <c r="C21" s="22"/>
      <c r="D21" s="27"/>
      <c r="E21" s="17"/>
      <c r="F21" s="17"/>
      <c r="G21" s="17"/>
      <c r="H21" s="17"/>
      <c r="I21" s="17"/>
      <c r="J21" s="17"/>
      <c r="K21" s="17"/>
      <c r="L21" s="17"/>
    </row>
    <row r="22" spans="1:12" x14ac:dyDescent="0.2">
      <c r="A22" s="17"/>
      <c r="C22" s="7"/>
      <c r="D22" s="7"/>
      <c r="E22" s="17"/>
      <c r="F22" s="17"/>
      <c r="G22" s="17"/>
      <c r="H22" s="17"/>
      <c r="I22" s="17"/>
      <c r="J22" s="17"/>
      <c r="K22" s="17"/>
      <c r="L22" s="17"/>
    </row>
    <row r="30" spans="1:12" x14ac:dyDescent="0.2">
      <c r="A30" s="25">
        <v>0</v>
      </c>
    </row>
    <row r="31" spans="1:12" x14ac:dyDescent="0.2">
      <c r="A31" s="25">
        <v>0.05</v>
      </c>
    </row>
    <row r="32" spans="1:12" x14ac:dyDescent="0.2">
      <c r="A32" s="25">
        <v>0.1</v>
      </c>
    </row>
    <row r="33" spans="1:1" x14ac:dyDescent="0.2">
      <c r="A33" s="25">
        <v>0.19</v>
      </c>
    </row>
  </sheetData>
  <mergeCells count="8">
    <mergeCell ref="A13:L13"/>
    <mergeCell ref="A6:B6"/>
    <mergeCell ref="A10:K10"/>
    <mergeCell ref="A12:L12"/>
    <mergeCell ref="A1:N1"/>
    <mergeCell ref="A2:N2"/>
    <mergeCell ref="A3:N3"/>
    <mergeCell ref="A4:N4"/>
  </mergeCells>
  <dataValidations count="1">
    <dataValidation type="list" allowBlank="1" showInputMessage="1" showErrorMessage="1" sqref="I9">
      <formula1>$A$30:$A$33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0:L13"/>
  <sheetViews>
    <sheetView workbookViewId="0">
      <selection activeCell="L10" sqref="L10"/>
    </sheetView>
  </sheetViews>
  <sheetFormatPr baseColWidth="10" defaultRowHeight="15" x14ac:dyDescent="0.25"/>
  <sheetData>
    <row r="10" spans="10:12" x14ac:dyDescent="0.25">
      <c r="J10">
        <v>350000</v>
      </c>
      <c r="K10">
        <f>J10/0.9</f>
        <v>388888.88888888888</v>
      </c>
      <c r="L10">
        <f>306.226</f>
        <v>306.226</v>
      </c>
    </row>
    <row r="11" spans="10:12" x14ac:dyDescent="0.25">
      <c r="L11">
        <f>K10/L10</f>
        <v>1269.9407917318872</v>
      </c>
    </row>
    <row r="12" spans="10:12" x14ac:dyDescent="0.25">
      <c r="L12">
        <f>K10/323.89</f>
        <v>1200.6819873688255</v>
      </c>
    </row>
    <row r="13" spans="10:12" x14ac:dyDescent="0.25">
      <c r="L13">
        <f>K10/342.94</f>
        <v>1133.9852128328246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2025-05-19T13:03:10Z</dcterms:modified>
</cp:coreProperties>
</file>