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Usuario UTP\Documents\1 COMPRAS 2024\INVITACION PUBLICA AUDIOVISUALES\aclaraciones\"/>
    </mc:Choice>
  </mc:AlternateContent>
  <xr:revisionPtr revIDLastSave="0" documentId="13_ncr:1_{807D5078-A819-4B5F-B216-D0C2217E8CAA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ANEXO 1" sheetId="1" r:id="rId1"/>
  </sheets>
  <definedNames>
    <definedName name="_Hlk174023458" localSheetId="0">'ANEXO 1'!$A$45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K10" i="1"/>
  <c r="L10" i="1"/>
  <c r="J11" i="1"/>
  <c r="K11" i="1"/>
  <c r="L11" i="1"/>
  <c r="J12" i="1"/>
  <c r="K12" i="1"/>
  <c r="L12" i="1"/>
  <c r="J13" i="1"/>
  <c r="K13" i="1"/>
  <c r="L13" i="1"/>
  <c r="J14" i="1"/>
  <c r="K14" i="1"/>
  <c r="L14" i="1"/>
  <c r="J15" i="1"/>
  <c r="K15" i="1"/>
  <c r="L15" i="1"/>
  <c r="J16" i="1"/>
  <c r="K16" i="1"/>
  <c r="L16" i="1"/>
  <c r="J17" i="1"/>
  <c r="K17" i="1"/>
  <c r="L17" i="1"/>
  <c r="J18" i="1"/>
  <c r="K18" i="1"/>
  <c r="L18" i="1"/>
  <c r="J19" i="1"/>
  <c r="K19" i="1"/>
  <c r="L19" i="1"/>
  <c r="J20" i="1"/>
  <c r="K20" i="1"/>
  <c r="L20" i="1"/>
  <c r="J21" i="1"/>
  <c r="K21" i="1"/>
  <c r="L21" i="1"/>
  <c r="J22" i="1"/>
  <c r="K22" i="1"/>
  <c r="L22" i="1"/>
  <c r="J23" i="1"/>
  <c r="K23" i="1"/>
  <c r="L23" i="1"/>
  <c r="J24" i="1"/>
  <c r="K24" i="1"/>
  <c r="L24" i="1"/>
  <c r="J25" i="1"/>
  <c r="K25" i="1"/>
  <c r="L25" i="1"/>
  <c r="J26" i="1"/>
  <c r="K26" i="1"/>
  <c r="L26" i="1"/>
  <c r="J27" i="1"/>
  <c r="K27" i="1"/>
  <c r="L27" i="1"/>
  <c r="J28" i="1"/>
  <c r="K28" i="1"/>
  <c r="L28" i="1"/>
  <c r="J29" i="1"/>
  <c r="K29" i="1"/>
  <c r="L29" i="1"/>
  <c r="J30" i="1"/>
  <c r="K30" i="1"/>
  <c r="L30" i="1"/>
  <c r="J31" i="1"/>
  <c r="K31" i="1"/>
  <c r="L31" i="1"/>
  <c r="J32" i="1"/>
  <c r="K32" i="1"/>
  <c r="L32" i="1"/>
  <c r="J33" i="1"/>
  <c r="K33" i="1"/>
  <c r="L33" i="1"/>
  <c r="J34" i="1"/>
  <c r="K34" i="1"/>
  <c r="L34" i="1"/>
  <c r="J35" i="1"/>
  <c r="K35" i="1"/>
  <c r="L35" i="1"/>
  <c r="J36" i="1"/>
  <c r="K36" i="1"/>
  <c r="L36" i="1"/>
  <c r="J37" i="1"/>
  <c r="K37" i="1"/>
  <c r="L37" i="1"/>
  <c r="J38" i="1"/>
  <c r="K38" i="1"/>
  <c r="L38" i="1"/>
  <c r="J39" i="1"/>
  <c r="K39" i="1"/>
  <c r="L39" i="1"/>
  <c r="J40" i="1"/>
  <c r="K40" i="1"/>
  <c r="L40" i="1"/>
  <c r="J41" i="1"/>
  <c r="K41" i="1"/>
  <c r="L41" i="1"/>
  <c r="J42" i="1"/>
  <c r="K42" i="1"/>
  <c r="L42" i="1"/>
  <c r="J43" i="1"/>
  <c r="K43" i="1"/>
  <c r="L43" i="1"/>
  <c r="J44" i="1"/>
  <c r="K44" i="1"/>
  <c r="L44" i="1"/>
  <c r="J45" i="1"/>
  <c r="K45" i="1"/>
  <c r="L45" i="1"/>
  <c r="J46" i="1"/>
  <c r="K46" i="1"/>
  <c r="L46" i="1"/>
  <c r="J47" i="1"/>
  <c r="K47" i="1"/>
  <c r="L47" i="1"/>
  <c r="J48" i="1"/>
  <c r="K48" i="1"/>
  <c r="L48" i="1"/>
  <c r="J49" i="1"/>
  <c r="K49" i="1"/>
  <c r="L49" i="1"/>
  <c r="J50" i="1"/>
  <c r="K50" i="1"/>
  <c r="L50" i="1"/>
  <c r="J51" i="1"/>
  <c r="K51" i="1"/>
  <c r="L51" i="1"/>
  <c r="J52" i="1"/>
  <c r="K52" i="1"/>
  <c r="L52" i="1"/>
  <c r="J53" i="1"/>
  <c r="K53" i="1"/>
  <c r="L53" i="1"/>
  <c r="J54" i="1"/>
  <c r="K54" i="1"/>
  <c r="L54" i="1"/>
  <c r="J55" i="1"/>
  <c r="K55" i="1"/>
  <c r="L55" i="1"/>
  <c r="J56" i="1"/>
  <c r="K56" i="1"/>
  <c r="L56" i="1"/>
  <c r="J57" i="1"/>
  <c r="K57" i="1"/>
  <c r="L57" i="1"/>
  <c r="J9" i="1"/>
  <c r="K9" i="1"/>
  <c r="L9" i="1"/>
  <c r="L58" i="1"/>
</calcChain>
</file>

<file path=xl/sharedStrings.xml><?xml version="1.0" encoding="utf-8"?>
<sst xmlns="http://schemas.openxmlformats.org/spreadsheetml/2006/main" count="214" uniqueCount="141">
  <si>
    <t xml:space="preserve">UNIVERSIDAD TECNOLÓGICA DE PEREIRA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</si>
  <si>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</si>
  <si>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</si>
  <si>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</si>
  <si>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</si>
  <si>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</si>
  <si>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</si>
  <si>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</si>
  <si>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</si>
  <si>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</si>
  <si>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</si>
  <si>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</si>
  <si>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</si>
  <si>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</si>
  <si>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</si>
  <si>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</si>
  <si>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</si>
  <si>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</si>
  <si>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</si>
  <si>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</si>
  <si>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</si>
  <si>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ÍTEM</t>
  </si>
  <si>
    <t>INVITACION PÚBLICA BS  04 DE 2024</t>
  </si>
  <si>
    <t>Trasmisor de radio Skyport plus</t>
  </si>
  <si>
    <t>Disparador de radio inalámbrico- seis canales disponibles -4 grupos discretos para configuraciones de iluminación diferentes o activadas secuencialmente a distancias de hasta 656 '. Los canales 1, 3 y 7 son compatibles con todas las unidades - zócalo de sincronización de 2,5 mm amplía la versatilidad del transmisor a cámaras sin zapatos calientes o para unidades de flash con cable - El Transmisor EL-Skyport Plus funciona con baterías AA de fácil adquisición.</t>
  </si>
  <si>
    <t>Elinchroom Skyport plus</t>
  </si>
  <si>
    <t>Video proyector 1485Fit</t>
  </si>
  <si>
    <t>Video proyector con una proyección de hasta 120" para imágenes en formato 16:6 o 100" para imágenes en formato 16:9, y con un brillo de 5.000 lúmenes en color2 y 5.000 en blanco2, esta tecnología táctil permite presentaciones impresionantes. Con un toque o un simple gesto se puede encender y realizar anotaciones a través de la tecnología touch- se puede trabajar directamente sobre la proyección con participantes físicos o remotos -capture, guarde, imprima o envíe mensajes de correo electrónico, sin utilizar una computadora-Superbrillante - proyección flexible -fuente de luz láser.</t>
  </si>
  <si>
    <t>Cámara DJI</t>
  </si>
  <si>
    <t>Tamaño de bolsillo que permite llevarlo a cualquier parte, el DJI Pocket 2 cuenta con una diminuta cámara que permite grabar momentos inolvidables con solo una mano- equipado para estabilizar el movimiento y capturar fotografías nítidas y vídeos fluidos- el Pocket 2 está listo para captura rápida. Captura con una mano y excelente calidad de imagen
Imágenes de calidad para redes sociales-grabación estéreo y los cuatro micrófonos de la empuñadura proporcionan un audio envolvente.</t>
  </si>
  <si>
    <t>Dji</t>
  </si>
  <si>
    <t>Video Proyector</t>
  </si>
  <si>
    <t>Sharp XPM421W-W 4,000 LUMEN,
WXGA, LASER, DLP</t>
  </si>
  <si>
    <t>CÁMARA VIDEOCONFERENCIA</t>
  </si>
  <si>
    <t xml:space="preserve">Marca: SolidView;  • Cámara PTZ de vídeo USB;  • VISCA, PELCO P/D integrados múltiples protocolos de control Admite interfaz;  • USB o RS232 / RS485 para controlar
• Diseño ultra silencioso de giro /;  • vertical -30 ° ~ + 90 °;  • Rotación Over-New;  • Mini estructura compacta,;  • Angulo de cobertura horizontal 340°
</t>
  </si>
  <si>
    <t>SolidView</t>
  </si>
  <si>
    <t xml:space="preserve">Marca: MAXHUB;  • 2 megapíxeles, • soporte resolución 1920x 1080P H264 25;  • FPS, formatos MJPG, H264, YUY2;  • Distancia de foco 2;  • metros, Angulo de visión horizontal 71° apertura 2.0,
• iluminación mínima 20 Lux,
• cuenta con 2 micrófonos embebidos
• rango de cobertura de voZ 4 metros
• Conectividad USB-C.
1 </t>
  </si>
  <si>
    <t>MAXHUB</t>
  </si>
  <si>
    <t>PARLANTE AUTOPOTENCIADO</t>
  </si>
  <si>
    <t>ProDJ
Potencia: 40W RMS
• Entradas: Auxiliar – Mic y Bluetooth
• Activo + Pasivo</t>
  </si>
  <si>
    <t>ProDJ</t>
  </si>
  <si>
    <t xml:space="preserve">INTERFAZ BEHRINGER </t>
  </si>
  <si>
    <t>UMC22</t>
  </si>
  <si>
    <t xml:space="preserve">BEHRINGER </t>
  </si>
  <si>
    <t>EXT PROEL XLR A XLR 3 MTS</t>
  </si>
  <si>
    <t>BULK250LU3</t>
  </si>
  <si>
    <t>PROEL</t>
  </si>
  <si>
    <t>AUDIFONOS PRESONUS MONITOREO</t>
  </si>
  <si>
    <t>HD7-A</t>
  </si>
  <si>
    <t>PRESONUS</t>
  </si>
  <si>
    <t xml:space="preserve"> Consola Zoom Podtrack P8</t>
  </si>
  <si>
    <t>P8</t>
  </si>
  <si>
    <t>ZOOM</t>
  </si>
  <si>
    <t>Grabadora zoom H8</t>
  </si>
  <si>
    <t>H8</t>
  </si>
  <si>
    <t>Filtro antipop en U</t>
  </si>
  <si>
    <t>Antipop</t>
  </si>
  <si>
    <t>Microfono Zoom ZDM-1 (mic + auricu + Trípode)</t>
  </si>
  <si>
    <t>ZDM</t>
  </si>
  <si>
    <t xml:space="preserve">Grabadora de Podcast a batería Zoom </t>
  </si>
  <si>
    <t>Podtr P4</t>
  </si>
  <si>
    <t xml:space="preserve">Grabadora Zoom de audio </t>
  </si>
  <si>
    <t>F2-BT-B/120GI</t>
  </si>
  <si>
    <t xml:space="preserve">Set Trípode Manfrotto </t>
  </si>
  <si>
    <t>MK055</t>
  </si>
  <si>
    <t>MANFROTTO</t>
  </si>
  <si>
    <t>Kit de limpieza, paño, brocha, liquido, pera.</t>
  </si>
  <si>
    <t>KIT</t>
  </si>
  <si>
    <t>Reflector 5-1 de 110x168cm</t>
  </si>
  <si>
    <t>FLEX</t>
  </si>
  <si>
    <t>Tarjeta SD 32GB Clase 10</t>
  </si>
  <si>
    <t>SD</t>
  </si>
  <si>
    <t>Cámara Canon R50 con lente 18</t>
  </si>
  <si>
    <t>45 STM</t>
  </si>
  <si>
    <t>CANON</t>
  </si>
  <si>
    <t>Set Cajas de luz Elinchrom</t>
  </si>
  <si>
    <t>ELINCHROM</t>
  </si>
  <si>
    <t>Batería para Luz LED NP-F975 Alto
Rendimiento</t>
  </si>
  <si>
    <t xml:space="preserve">NP-F975 </t>
  </si>
  <si>
    <t>DJI Ronin RS 3 Pro Combo Estabilizador
GIMBAL</t>
  </si>
  <si>
    <t xml:space="preserve">RS 3 Pro </t>
  </si>
  <si>
    <t xml:space="preserve"> DJI</t>
  </si>
  <si>
    <t>Godox SL60IIBI Bi-Color Luz de vídeo LED</t>
  </si>
  <si>
    <t xml:space="preserve">SL60IIBI </t>
  </si>
  <si>
    <t>GODOX</t>
  </si>
  <si>
    <t>Octabox Godox 95cm Montura Bowens
con Grid</t>
  </si>
  <si>
    <t xml:space="preserve">Octabox </t>
  </si>
  <si>
    <t>Kit Godox S30-D de Enfoque con 3 Luces
Led</t>
  </si>
  <si>
    <t>S30-D</t>
  </si>
  <si>
    <t>Memoria SanDisk 128Gb De 200MB/s
Extreme Pro</t>
  </si>
  <si>
    <t xml:space="preserve">SanDisk </t>
  </si>
  <si>
    <t>Micrófono de Solapa Lavalier BOYA BYM1</t>
  </si>
  <si>
    <t>BYM1</t>
  </si>
  <si>
    <t>BOYA</t>
  </si>
  <si>
    <t>Rode Wireless GO II con 2 Micrófonos
Inalámbricos Negro</t>
  </si>
  <si>
    <t>GO II</t>
  </si>
  <si>
    <t>Rode</t>
  </si>
  <si>
    <t>Zoom H6 All Black Grabadora</t>
  </si>
  <si>
    <t>H6</t>
  </si>
  <si>
    <t>Trípode 806 Para Flash o Luces Led de alta
resistencia</t>
  </si>
  <si>
    <t>WEIFENG</t>
  </si>
  <si>
    <t>SOPORTE GODOX PARA FLEX RH-01</t>
  </si>
  <si>
    <t>RH-01</t>
  </si>
  <si>
    <t>MINI TRIPODE GODOX DT-TP01</t>
  </si>
  <si>
    <t>TP01</t>
  </si>
  <si>
    <t>SOPORTE GODOX DE MESA ES-TMR</t>
  </si>
  <si>
    <t>ES-TMR</t>
  </si>
  <si>
    <t>TV NEO QLED de 55" Pulgadas</t>
  </si>
  <si>
    <t>TV SAMSUNG 55" Pulgadas 139.7 cm QN55QN85CA 4K-UHD NEO QLED MINI LED Smart TV</t>
  </si>
  <si>
    <t>Samsung</t>
  </si>
  <si>
    <t>Estabilizador De Imagen</t>
  </si>
  <si>
    <t>Estabilizador De Imagen Cardan Dji Ronin Rsc 2 Pantalla Oled</t>
  </si>
  <si>
    <t xml:space="preserve">Cardan Dji Ronin </t>
  </si>
  <si>
    <t xml:space="preserve">Luces amaran 200Montura </t>
  </si>
  <si>
    <t>Softbox 30x120cm Strip Con Grid Godox Montura Bowens Estudio</t>
  </si>
  <si>
    <t>Reflector con rejilla</t>
  </si>
  <si>
    <t>Godox SB-UE 32"/80cm Paraguas Octágono Softbox Reflector con rejilla de panal para flash Speedlight (montaje Bowens)</t>
  </si>
  <si>
    <t>Godox</t>
  </si>
  <si>
    <t>Aputure Amaran 200D, 200W luz diurna equilibrada LED 5600K 65,000 lux @ 3.3 ft Soporte de paraguas integrado Sidus Link App Control con adaptadores.</t>
  </si>
  <si>
    <t>Amaran</t>
  </si>
  <si>
    <t xml:space="preserve">Consola De Audio </t>
  </si>
  <si>
    <t>Mezclador ( Consola) QSC TOUCHMIX 16 entradas XLR 2 entradas Stereo TRS, 6 Auxiliares XLR y 2TRS</t>
  </si>
  <si>
    <t>QSC</t>
  </si>
  <si>
    <t>Mezclador (Consola) digital QSC TOUCHMIX 8, Total 14 entradas, Microfono/Linea 8(4 entradas XLR, 4 entradas combinadas XLR/TRS),Linea 2 conectores TRS estereo de 1/4), USB estereo</t>
  </si>
  <si>
    <t xml:space="preserve">Telon De Proyeccion </t>
  </si>
  <si>
    <t xml:space="preserve">generico </t>
  </si>
  <si>
    <t>Telon Electrico Â¿MotorizadoÂ¿ Con Control Alambrico E Inalambrico De 410Cm De Ancho X 235 Cm De Alto Formato 16:9 Ref. Te-41w</t>
  </si>
  <si>
    <t>Generico</t>
  </si>
  <si>
    <t>PROYECTOR EPSON POWERLITE L735U 7000 LUMENS WUXGA LASER 3LCD Color y brillo blanco de 7000 lumenes.Resolucion nativa WUXGA (1920 x 1200)Relacion de alcance de 1,35 a 2,2:1HDBaseT, VGA, 2 entradas HDMI</t>
  </si>
  <si>
    <t>Microfono Alambrico</t>
  </si>
  <si>
    <t>Microfono alambrico SM58-LC</t>
  </si>
  <si>
    <t>SHURE</t>
  </si>
  <si>
    <t xml:space="preserve">Microfono Inalambrico Digital </t>
  </si>
  <si>
    <t>SLXD24/SM58 H55SISTEMA MICROFONOSHURE INLAMBRICO</t>
  </si>
  <si>
    <t>“COMPRA DE EQUIPOS AUDIOVISUALES DE PARCE Y AUDITORIOS DE LA UNIVERSIDAD TECNOLOGICA DE PEREIRA”</t>
  </si>
  <si>
    <t>Telon electrico con control remoto alambrico e inalambrico de 6.10Mt ancho x4.60 metros de alto  aspecto 4:3 ref.te-61</t>
  </si>
  <si>
    <t>ELINCHROM KIT-LITE RX 4 -  Dual Monolight Kit EL20839-2</t>
  </si>
  <si>
    <t xml:space="preserve"> Sharp/panasonic</t>
  </si>
  <si>
    <t>Epson / PANASONIC</t>
  </si>
  <si>
    <t>Epson/sharp/panasonic</t>
  </si>
  <si>
    <t>ANEXO 1 MODIFICADO - ESPECIFICACIONES TÉCNICAS Y PRESENTACIÓN DE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</si>
</sst>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&quot;$&quot;\ 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theme="0"/>
      <name val="Calibri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1" fillId="0" borderId="0"/>
  </cellStyleXfs>
  <cellXfs count="44">
    <xf numFmtId="0" fontId="0" fillId="0" borderId="0" xfId="0"/>
    <xf numFmtId="0" fontId="3" fillId="0" borderId="0" xfId="0" applyFont="1"/>
    <xf numFmtId="0" fontId="2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3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42" fontId="4" fillId="0" borderId="1" xfId="1" applyFont="1" applyFill="1" applyBorder="1" applyAlignment="1" applyProtection="1">
      <alignment horizontal="center" vertical="center" wrapText="1"/>
      <protection locked="0"/>
    </xf>
    <xf numFmtId="9" fontId="4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42" fontId="8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9" fontId="12" fillId="0" borderId="0" xfId="2" applyFont="1" applyAlignment="1"/>
    <xf numFmtId="0" fontId="3" fillId="0" borderId="0" xfId="0" applyFont="1" applyAlignment="1">
      <alignment horizontal="left"/>
    </xf>
    <xf numFmtId="0" fontId="13" fillId="4" borderId="3" xfId="4" applyFont="1" applyFill="1" applyBorder="1" applyAlignment="1">
      <alignment horizontal="center" vertical="center" wrapText="1"/>
    </xf>
    <xf numFmtId="0" fontId="13" fillId="5" borderId="5" xfId="4" applyFont="1" applyFill="1" applyBorder="1" applyAlignment="1">
      <alignment horizontal="center" vertical="center" wrapText="1"/>
    </xf>
    <xf numFmtId="0" fontId="13" fillId="5" borderId="3" xfId="4" applyFont="1" applyFill="1" applyBorder="1" applyAlignment="1">
      <alignment horizontal="center" vertical="center" wrapText="1"/>
    </xf>
    <xf numFmtId="0" fontId="7" fillId="5" borderId="3" xfId="4" applyFont="1" applyFill="1" applyBorder="1" applyAlignment="1">
      <alignment horizontal="center" vertical="center" wrapText="1"/>
    </xf>
    <xf numFmtId="0" fontId="13" fillId="2" borderId="3" xfId="4" applyFont="1" applyFill="1" applyBorder="1" applyAlignment="1">
      <alignment horizontal="center" vertical="center" wrapText="1"/>
    </xf>
    <xf numFmtId="0" fontId="13" fillId="0" borderId="5" xfId="4" applyFont="1" applyBorder="1" applyAlignment="1">
      <alignment vertical="center" wrapText="1"/>
    </xf>
    <xf numFmtId="0" fontId="13" fillId="0" borderId="3" xfId="4" applyFont="1" applyBorder="1" applyAlignment="1">
      <alignment horizontal="center" vertical="center" wrapText="1"/>
    </xf>
    <xf numFmtId="0" fontId="13" fillId="0" borderId="5" xfId="4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5" borderId="5" xfId="4" applyFont="1" applyFill="1" applyBorder="1" applyAlignment="1">
      <alignment horizontal="center" vertical="center" wrapText="1"/>
    </xf>
    <xf numFmtId="0" fontId="15" fillId="5" borderId="3" xfId="4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2" fillId="2" borderId="0" xfId="0" applyFont="1" applyFill="1" applyAlignment="1" applyProtection="1">
      <alignment horizontal="center"/>
      <protection locked="0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</cellXfs>
  <cellStyles count="5">
    <cellStyle name="Excel Built-in Normal" xfId="3" xr:uid="{00000000-0005-0000-0000-000000000000}"/>
    <cellStyle name="Moneda [0]" xfId="1" builtinId="7"/>
    <cellStyle name="Normal" xfId="0" builtinId="0"/>
    <cellStyle name="Normal 2" xfId="4" xr:uid="{A290CC65-1ED5-447C-B59F-010B1C65992A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tabSelected="1" zoomScale="93" zoomScaleNormal="93" workbookViewId="0">
      <selection activeCell="A4" sqref="A4:N4"/>
    </sheetView>
  </sheetViews>
  <sheetFormatPr baseColWidth="10" defaultColWidth="11.42578125" defaultRowHeight="12.75" x14ac:dyDescent="0.2"/>
  <cols>
    <col min="1" max="1" width="4.7109375" style="1" bestFit="1" customWidth="1"/>
    <col min="2" max="2" width="19.140625" style="25" customWidth="1"/>
    <col min="3" max="3" width="83.7109375" style="25" customWidth="1"/>
    <col min="4" max="4" width="14.85546875" style="1" customWidth="1"/>
    <col min="5" max="5" width="9.7109375" style="1" bestFit="1" customWidth="1"/>
    <col min="6" max="6" width="9.140625" style="1" bestFit="1" customWidth="1"/>
    <col min="7" max="7" width="44" style="1" bestFit="1" customWidth="1"/>
    <col min="8" max="8" width="14.42578125" style="1" bestFit="1" customWidth="1"/>
    <col min="9" max="9" width="14" style="1" bestFit="1" customWidth="1"/>
    <col min="10" max="10" width="12" style="1" customWidth="1"/>
    <col min="11" max="11" width="14.42578125" style="1" bestFit="1" customWidth="1"/>
    <col min="12" max="12" width="20.140625" style="1" customWidth="1"/>
    <col min="13" max="13" width="12.42578125" style="1" customWidth="1"/>
    <col min="14" max="14" width="12.140625" style="1" customWidth="1"/>
    <col min="15" max="16384" width="11.42578125" style="1"/>
  </cols>
  <sheetData>
    <row r="1" spans="1:14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x14ac:dyDescent="0.2">
      <c r="A2" s="41" t="s">
        <v>22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12.75" customHeight="1" x14ac:dyDescent="0.2">
      <c r="A3" s="41" t="s">
        <v>134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x14ac:dyDescent="0.2">
      <c r="A4" s="41" t="s">
        <v>140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4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4" ht="1.5" customHeight="1" x14ac:dyDescent="0.2">
      <c r="A6" s="41"/>
      <c r="B6" s="41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4" hidden="1" x14ac:dyDescent="0.2">
      <c r="A7" s="3"/>
      <c r="B7" s="4"/>
      <c r="C7" s="4"/>
      <c r="D7" s="3"/>
      <c r="E7" s="3"/>
      <c r="F7" s="3"/>
      <c r="G7" s="3"/>
      <c r="H7" s="3"/>
      <c r="I7" s="3"/>
      <c r="J7" s="3"/>
      <c r="K7" s="3"/>
      <c r="L7" s="3"/>
    </row>
    <row r="8" spans="1:14" ht="63" customHeight="1" x14ac:dyDescent="0.2">
      <c r="A8" s="5" t="s">
        <v>21</v>
      </c>
      <c r="B8" s="5" t="s">
        <v>1</v>
      </c>
      <c r="C8" s="5" t="s">
        <v>2</v>
      </c>
      <c r="D8" s="5" t="s">
        <v>3</v>
      </c>
      <c r="E8" s="5" t="s">
        <v>4</v>
      </c>
      <c r="F8" s="6" t="s">
        <v>5</v>
      </c>
      <c r="G8" s="7" t="s">
        <v>6</v>
      </c>
      <c r="H8" s="7" t="s">
        <v>7</v>
      </c>
      <c r="I8" s="7" t="s">
        <v>8</v>
      </c>
      <c r="J8" s="7" t="s">
        <v>9</v>
      </c>
      <c r="K8" s="7" t="s">
        <v>10</v>
      </c>
      <c r="L8" s="8" t="s">
        <v>11</v>
      </c>
      <c r="M8" s="8" t="s">
        <v>12</v>
      </c>
      <c r="N8" s="8" t="s">
        <v>13</v>
      </c>
    </row>
    <row r="9" spans="1:14" ht="77.25" customHeight="1" x14ac:dyDescent="0.2">
      <c r="A9" s="9">
        <v>1</v>
      </c>
      <c r="B9" s="26" t="s">
        <v>23</v>
      </c>
      <c r="C9" s="27" t="s">
        <v>24</v>
      </c>
      <c r="D9" s="28" t="s">
        <v>25</v>
      </c>
      <c r="E9" s="28" t="s">
        <v>14</v>
      </c>
      <c r="F9" s="27">
        <v>2</v>
      </c>
      <c r="G9" s="10"/>
      <c r="H9" s="36"/>
      <c r="I9" s="12"/>
      <c r="J9" s="11">
        <f>H9*I9</f>
        <v>0</v>
      </c>
      <c r="K9" s="11">
        <f>ROUND(H9+J9,0)</f>
        <v>0</v>
      </c>
      <c r="L9" s="11">
        <f>K9*F9</f>
        <v>0</v>
      </c>
      <c r="M9" s="13"/>
      <c r="N9" s="13"/>
    </row>
    <row r="10" spans="1:14" ht="91.5" customHeight="1" x14ac:dyDescent="0.2">
      <c r="A10" s="9">
        <v>2</v>
      </c>
      <c r="B10" s="26" t="s">
        <v>26</v>
      </c>
      <c r="C10" s="27" t="s">
        <v>27</v>
      </c>
      <c r="D10" s="38" t="s">
        <v>139</v>
      </c>
      <c r="E10" s="28" t="s">
        <v>14</v>
      </c>
      <c r="F10" s="27">
        <v>1</v>
      </c>
      <c r="G10" s="10"/>
      <c r="H10" s="36"/>
      <c r="I10" s="12"/>
      <c r="J10" s="11">
        <f t="shared" ref="J10:J57" si="0">H10*I10</f>
        <v>0</v>
      </c>
      <c r="K10" s="11">
        <f t="shared" ref="K10:K57" si="1">ROUND(H10+J10,0)</f>
        <v>0</v>
      </c>
      <c r="L10" s="11">
        <f t="shared" ref="L10:L57" si="2">K10*F10</f>
        <v>0</v>
      </c>
      <c r="M10" s="13"/>
      <c r="N10" s="13"/>
    </row>
    <row r="11" spans="1:14" ht="81.75" customHeight="1" x14ac:dyDescent="0.2">
      <c r="A11" s="9">
        <v>3</v>
      </c>
      <c r="B11" s="26" t="s">
        <v>28</v>
      </c>
      <c r="C11" s="27" t="s">
        <v>29</v>
      </c>
      <c r="D11" s="28" t="s">
        <v>30</v>
      </c>
      <c r="E11" s="28" t="s">
        <v>14</v>
      </c>
      <c r="F11" s="27">
        <v>1</v>
      </c>
      <c r="G11" s="10"/>
      <c r="H11" s="36"/>
      <c r="I11" s="12"/>
      <c r="J11" s="11">
        <f t="shared" si="0"/>
        <v>0</v>
      </c>
      <c r="K11" s="11">
        <f t="shared" si="1"/>
        <v>0</v>
      </c>
      <c r="L11" s="11">
        <f t="shared" si="2"/>
        <v>0</v>
      </c>
      <c r="M11" s="13"/>
      <c r="N11" s="13"/>
    </row>
    <row r="12" spans="1:14" ht="45" customHeight="1" x14ac:dyDescent="0.2">
      <c r="A12" s="9">
        <v>4</v>
      </c>
      <c r="B12" s="26" t="s">
        <v>31</v>
      </c>
      <c r="C12" s="29" t="s">
        <v>32</v>
      </c>
      <c r="D12" s="38" t="s">
        <v>137</v>
      </c>
      <c r="E12" s="28" t="s">
        <v>14</v>
      </c>
      <c r="F12" s="27">
        <v>1</v>
      </c>
      <c r="G12" s="10"/>
      <c r="H12" s="36"/>
      <c r="I12" s="12"/>
      <c r="J12" s="11">
        <f t="shared" si="0"/>
        <v>0</v>
      </c>
      <c r="K12" s="11">
        <f t="shared" si="1"/>
        <v>0</v>
      </c>
      <c r="L12" s="11">
        <f t="shared" si="2"/>
        <v>0</v>
      </c>
      <c r="M12" s="13"/>
      <c r="N12" s="13"/>
    </row>
    <row r="13" spans="1:14" ht="45" customHeight="1" x14ac:dyDescent="0.2">
      <c r="A13" s="9">
        <v>5</v>
      </c>
      <c r="B13" s="26" t="s">
        <v>31</v>
      </c>
      <c r="C13" s="29" t="s">
        <v>32</v>
      </c>
      <c r="D13" s="38" t="s">
        <v>137</v>
      </c>
      <c r="E13" s="28" t="s">
        <v>14</v>
      </c>
      <c r="F13" s="27">
        <v>1</v>
      </c>
      <c r="G13" s="10"/>
      <c r="H13" s="36"/>
      <c r="I13" s="12"/>
      <c r="J13" s="11">
        <f t="shared" si="0"/>
        <v>0</v>
      </c>
      <c r="K13" s="11">
        <f t="shared" si="1"/>
        <v>0</v>
      </c>
      <c r="L13" s="11">
        <f t="shared" si="2"/>
        <v>0</v>
      </c>
      <c r="M13" s="13"/>
      <c r="N13" s="13"/>
    </row>
    <row r="14" spans="1:14" ht="63.75" customHeight="1" x14ac:dyDescent="0.2">
      <c r="A14" s="9">
        <v>6</v>
      </c>
      <c r="B14" s="26" t="s">
        <v>33</v>
      </c>
      <c r="C14" s="27" t="s">
        <v>34</v>
      </c>
      <c r="D14" s="28" t="s">
        <v>35</v>
      </c>
      <c r="E14" s="28" t="s">
        <v>14</v>
      </c>
      <c r="F14" s="27">
        <v>1</v>
      </c>
      <c r="G14" s="10"/>
      <c r="H14" s="36"/>
      <c r="I14" s="12"/>
      <c r="J14" s="11">
        <f t="shared" si="0"/>
        <v>0</v>
      </c>
      <c r="K14" s="11">
        <f t="shared" si="1"/>
        <v>0</v>
      </c>
      <c r="L14" s="11">
        <f t="shared" si="2"/>
        <v>0</v>
      </c>
      <c r="M14" s="13"/>
      <c r="N14" s="13"/>
    </row>
    <row r="15" spans="1:14" ht="91.5" customHeight="1" x14ac:dyDescent="0.2">
      <c r="A15" s="9">
        <v>7</v>
      </c>
      <c r="B15" s="26" t="s">
        <v>33</v>
      </c>
      <c r="C15" s="27" t="s">
        <v>36</v>
      </c>
      <c r="D15" s="28" t="s">
        <v>37</v>
      </c>
      <c r="E15" s="28" t="s">
        <v>14</v>
      </c>
      <c r="F15" s="27">
        <v>1</v>
      </c>
      <c r="G15" s="10"/>
      <c r="H15" s="36"/>
      <c r="I15" s="12"/>
      <c r="J15" s="11">
        <f t="shared" si="0"/>
        <v>0</v>
      </c>
      <c r="K15" s="11">
        <f t="shared" si="1"/>
        <v>0</v>
      </c>
      <c r="L15" s="11">
        <f t="shared" si="2"/>
        <v>0</v>
      </c>
      <c r="M15" s="13"/>
      <c r="N15" s="13"/>
    </row>
    <row r="16" spans="1:14" ht="62.25" customHeight="1" x14ac:dyDescent="0.2">
      <c r="A16" s="9">
        <v>8</v>
      </c>
      <c r="B16" s="26" t="s">
        <v>38</v>
      </c>
      <c r="C16" s="27" t="s">
        <v>39</v>
      </c>
      <c r="D16" s="28" t="s">
        <v>40</v>
      </c>
      <c r="E16" s="28" t="s">
        <v>14</v>
      </c>
      <c r="F16" s="27">
        <v>1</v>
      </c>
      <c r="G16" s="10"/>
      <c r="H16" s="36"/>
      <c r="I16" s="12"/>
      <c r="J16" s="11">
        <f t="shared" si="0"/>
        <v>0</v>
      </c>
      <c r="K16" s="11">
        <f t="shared" si="1"/>
        <v>0</v>
      </c>
      <c r="L16" s="11">
        <f t="shared" si="2"/>
        <v>0</v>
      </c>
      <c r="M16" s="13"/>
      <c r="N16" s="13"/>
    </row>
    <row r="17" spans="1:14" ht="45" customHeight="1" x14ac:dyDescent="0.2">
      <c r="A17" s="9">
        <v>9</v>
      </c>
      <c r="B17" s="30" t="s">
        <v>41</v>
      </c>
      <c r="C17" s="27" t="s">
        <v>42</v>
      </c>
      <c r="D17" s="28" t="s">
        <v>43</v>
      </c>
      <c r="E17" s="28" t="s">
        <v>14</v>
      </c>
      <c r="F17" s="27">
        <v>1</v>
      </c>
      <c r="G17" s="10"/>
      <c r="H17" s="36"/>
      <c r="I17" s="12"/>
      <c r="J17" s="11">
        <f t="shared" si="0"/>
        <v>0</v>
      </c>
      <c r="K17" s="11">
        <f t="shared" si="1"/>
        <v>0</v>
      </c>
      <c r="L17" s="11">
        <f t="shared" si="2"/>
        <v>0</v>
      </c>
      <c r="M17" s="13"/>
      <c r="N17" s="13"/>
    </row>
    <row r="18" spans="1:14" ht="45" customHeight="1" x14ac:dyDescent="0.2">
      <c r="A18" s="9">
        <v>10</v>
      </c>
      <c r="B18" s="30" t="s">
        <v>44</v>
      </c>
      <c r="C18" s="27" t="s">
        <v>45</v>
      </c>
      <c r="D18" s="28" t="s">
        <v>46</v>
      </c>
      <c r="E18" s="28" t="s">
        <v>14</v>
      </c>
      <c r="F18" s="27">
        <v>6</v>
      </c>
      <c r="G18" s="10"/>
      <c r="H18" s="36"/>
      <c r="I18" s="12"/>
      <c r="J18" s="11">
        <f t="shared" si="0"/>
        <v>0</v>
      </c>
      <c r="K18" s="11">
        <f t="shared" si="1"/>
        <v>0</v>
      </c>
      <c r="L18" s="11">
        <f t="shared" si="2"/>
        <v>0</v>
      </c>
      <c r="M18" s="13"/>
      <c r="N18" s="13"/>
    </row>
    <row r="19" spans="1:14" ht="45" customHeight="1" x14ac:dyDescent="0.2">
      <c r="A19" s="9">
        <v>11</v>
      </c>
      <c r="B19" s="30" t="s">
        <v>47</v>
      </c>
      <c r="C19" s="27" t="s">
        <v>48</v>
      </c>
      <c r="D19" s="28" t="s">
        <v>49</v>
      </c>
      <c r="E19" s="28" t="s">
        <v>14</v>
      </c>
      <c r="F19" s="27">
        <v>10</v>
      </c>
      <c r="G19" s="10"/>
      <c r="H19" s="36"/>
      <c r="I19" s="12"/>
      <c r="J19" s="11">
        <f t="shared" si="0"/>
        <v>0</v>
      </c>
      <c r="K19" s="11">
        <f t="shared" si="1"/>
        <v>0</v>
      </c>
      <c r="L19" s="11">
        <f t="shared" si="2"/>
        <v>0</v>
      </c>
      <c r="M19" s="13"/>
      <c r="N19" s="13"/>
    </row>
    <row r="20" spans="1:14" ht="45" customHeight="1" x14ac:dyDescent="0.2">
      <c r="A20" s="9">
        <v>12</v>
      </c>
      <c r="B20" s="30" t="s">
        <v>50</v>
      </c>
      <c r="C20" s="27" t="s">
        <v>51</v>
      </c>
      <c r="D20" s="28" t="s">
        <v>52</v>
      </c>
      <c r="E20" s="28" t="s">
        <v>14</v>
      </c>
      <c r="F20" s="27">
        <v>1</v>
      </c>
      <c r="G20" s="10"/>
      <c r="H20" s="36"/>
      <c r="I20" s="12"/>
      <c r="J20" s="11">
        <f t="shared" si="0"/>
        <v>0</v>
      </c>
      <c r="K20" s="11">
        <f t="shared" si="1"/>
        <v>0</v>
      </c>
      <c r="L20" s="11">
        <f t="shared" si="2"/>
        <v>0</v>
      </c>
      <c r="M20" s="13"/>
      <c r="N20" s="13"/>
    </row>
    <row r="21" spans="1:14" ht="45" customHeight="1" x14ac:dyDescent="0.2">
      <c r="A21" s="9">
        <v>13</v>
      </c>
      <c r="B21" s="30" t="s">
        <v>53</v>
      </c>
      <c r="C21" s="27" t="s">
        <v>54</v>
      </c>
      <c r="D21" s="28" t="s">
        <v>52</v>
      </c>
      <c r="E21" s="28" t="s">
        <v>14</v>
      </c>
      <c r="F21" s="27">
        <v>2</v>
      </c>
      <c r="G21" s="10"/>
      <c r="H21" s="36"/>
      <c r="I21" s="12"/>
      <c r="J21" s="11">
        <f t="shared" si="0"/>
        <v>0</v>
      </c>
      <c r="K21" s="11">
        <f t="shared" si="1"/>
        <v>0</v>
      </c>
      <c r="L21" s="11">
        <f t="shared" si="2"/>
        <v>0</v>
      </c>
      <c r="M21" s="13"/>
      <c r="N21" s="13"/>
    </row>
    <row r="22" spans="1:14" ht="45" customHeight="1" x14ac:dyDescent="0.2">
      <c r="A22" s="9">
        <v>14</v>
      </c>
      <c r="B22" s="30" t="s">
        <v>55</v>
      </c>
      <c r="C22" s="27" t="s">
        <v>56</v>
      </c>
      <c r="D22" s="28"/>
      <c r="E22" s="28" t="s">
        <v>14</v>
      </c>
      <c r="F22" s="27">
        <v>6</v>
      </c>
      <c r="G22" s="10"/>
      <c r="H22" s="36"/>
      <c r="I22" s="12"/>
      <c r="J22" s="11">
        <f t="shared" si="0"/>
        <v>0</v>
      </c>
      <c r="K22" s="11">
        <f t="shared" si="1"/>
        <v>0</v>
      </c>
      <c r="L22" s="11">
        <f t="shared" si="2"/>
        <v>0</v>
      </c>
      <c r="M22" s="13"/>
      <c r="N22" s="13"/>
    </row>
    <row r="23" spans="1:14" ht="45" customHeight="1" x14ac:dyDescent="0.2">
      <c r="A23" s="9">
        <v>15</v>
      </c>
      <c r="B23" s="30" t="s">
        <v>57</v>
      </c>
      <c r="C23" s="27" t="s">
        <v>58</v>
      </c>
      <c r="D23" s="28" t="s">
        <v>52</v>
      </c>
      <c r="E23" s="28" t="s">
        <v>14</v>
      </c>
      <c r="F23" s="27">
        <v>8</v>
      </c>
      <c r="G23" s="10"/>
      <c r="H23" s="36"/>
      <c r="I23" s="12"/>
      <c r="J23" s="11">
        <f t="shared" si="0"/>
        <v>0</v>
      </c>
      <c r="K23" s="11">
        <f t="shared" si="1"/>
        <v>0</v>
      </c>
      <c r="L23" s="11">
        <f t="shared" si="2"/>
        <v>0</v>
      </c>
      <c r="M23" s="13"/>
      <c r="N23" s="13"/>
    </row>
    <row r="24" spans="1:14" ht="45" customHeight="1" x14ac:dyDescent="0.2">
      <c r="A24" s="9">
        <v>16</v>
      </c>
      <c r="B24" s="30" t="s">
        <v>59</v>
      </c>
      <c r="C24" s="27" t="s">
        <v>60</v>
      </c>
      <c r="D24" s="28" t="s">
        <v>52</v>
      </c>
      <c r="E24" s="28" t="s">
        <v>14</v>
      </c>
      <c r="F24" s="27">
        <v>1</v>
      </c>
      <c r="G24" s="10"/>
      <c r="H24" s="36"/>
      <c r="I24" s="12"/>
      <c r="J24" s="11">
        <f t="shared" si="0"/>
        <v>0</v>
      </c>
      <c r="K24" s="11">
        <f t="shared" si="1"/>
        <v>0</v>
      </c>
      <c r="L24" s="11">
        <f t="shared" si="2"/>
        <v>0</v>
      </c>
      <c r="M24" s="13"/>
      <c r="N24" s="13"/>
    </row>
    <row r="25" spans="1:14" ht="45" customHeight="1" x14ac:dyDescent="0.2">
      <c r="A25" s="9">
        <v>17</v>
      </c>
      <c r="B25" s="30" t="s">
        <v>61</v>
      </c>
      <c r="C25" s="27" t="s">
        <v>62</v>
      </c>
      <c r="D25" s="28" t="s">
        <v>52</v>
      </c>
      <c r="E25" s="28" t="s">
        <v>14</v>
      </c>
      <c r="F25" s="27">
        <v>1</v>
      </c>
      <c r="G25" s="10"/>
      <c r="H25" s="36"/>
      <c r="I25" s="12"/>
      <c r="J25" s="11">
        <f t="shared" si="0"/>
        <v>0</v>
      </c>
      <c r="K25" s="11">
        <f t="shared" si="1"/>
        <v>0</v>
      </c>
      <c r="L25" s="11">
        <f t="shared" si="2"/>
        <v>0</v>
      </c>
      <c r="M25" s="13"/>
      <c r="N25" s="13"/>
    </row>
    <row r="26" spans="1:14" ht="45" customHeight="1" x14ac:dyDescent="0.2">
      <c r="A26" s="9">
        <v>18</v>
      </c>
      <c r="B26" s="30" t="s">
        <v>63</v>
      </c>
      <c r="C26" s="27" t="s">
        <v>64</v>
      </c>
      <c r="D26" s="28" t="s">
        <v>65</v>
      </c>
      <c r="E26" s="28" t="s">
        <v>14</v>
      </c>
      <c r="F26" s="27">
        <v>3</v>
      </c>
      <c r="G26" s="10"/>
      <c r="H26" s="36"/>
      <c r="I26" s="12"/>
      <c r="J26" s="11">
        <f t="shared" si="0"/>
        <v>0</v>
      </c>
      <c r="K26" s="11">
        <f t="shared" si="1"/>
        <v>0</v>
      </c>
      <c r="L26" s="11">
        <f t="shared" si="2"/>
        <v>0</v>
      </c>
      <c r="M26" s="13"/>
      <c r="N26" s="13"/>
    </row>
    <row r="27" spans="1:14" ht="45" customHeight="1" x14ac:dyDescent="0.2">
      <c r="A27" s="9">
        <v>19</v>
      </c>
      <c r="B27" s="30" t="s">
        <v>66</v>
      </c>
      <c r="C27" s="27" t="s">
        <v>67</v>
      </c>
      <c r="D27" s="28"/>
      <c r="E27" s="28" t="s">
        <v>14</v>
      </c>
      <c r="F27" s="27">
        <v>5</v>
      </c>
      <c r="G27" s="10"/>
      <c r="H27" s="36"/>
      <c r="I27" s="12"/>
      <c r="J27" s="11">
        <f t="shared" si="0"/>
        <v>0</v>
      </c>
      <c r="K27" s="11">
        <f t="shared" si="1"/>
        <v>0</v>
      </c>
      <c r="L27" s="11">
        <f t="shared" si="2"/>
        <v>0</v>
      </c>
      <c r="M27" s="13"/>
      <c r="N27" s="13"/>
    </row>
    <row r="28" spans="1:14" ht="45" customHeight="1" x14ac:dyDescent="0.2">
      <c r="A28" s="9">
        <v>20</v>
      </c>
      <c r="B28" s="30" t="s">
        <v>68</v>
      </c>
      <c r="C28" s="27" t="s">
        <v>69</v>
      </c>
      <c r="D28" s="28"/>
      <c r="E28" s="28" t="s">
        <v>14</v>
      </c>
      <c r="F28" s="27">
        <v>3</v>
      </c>
      <c r="G28" s="10"/>
      <c r="H28" s="36"/>
      <c r="I28" s="12"/>
      <c r="J28" s="11">
        <f t="shared" si="0"/>
        <v>0</v>
      </c>
      <c r="K28" s="11">
        <f t="shared" si="1"/>
        <v>0</v>
      </c>
      <c r="L28" s="11">
        <f t="shared" si="2"/>
        <v>0</v>
      </c>
      <c r="M28" s="13"/>
      <c r="N28" s="13"/>
    </row>
    <row r="29" spans="1:14" ht="45" customHeight="1" x14ac:dyDescent="0.2">
      <c r="A29" s="9">
        <v>21</v>
      </c>
      <c r="B29" s="30" t="s">
        <v>70</v>
      </c>
      <c r="C29" s="27" t="s">
        <v>71</v>
      </c>
      <c r="D29" s="28"/>
      <c r="E29" s="28" t="s">
        <v>14</v>
      </c>
      <c r="F29" s="27">
        <v>10</v>
      </c>
      <c r="G29" s="10"/>
      <c r="H29" s="36"/>
      <c r="I29" s="12"/>
      <c r="J29" s="11">
        <f t="shared" si="0"/>
        <v>0</v>
      </c>
      <c r="K29" s="11">
        <f t="shared" si="1"/>
        <v>0</v>
      </c>
      <c r="L29" s="11">
        <f t="shared" si="2"/>
        <v>0</v>
      </c>
      <c r="M29" s="13"/>
      <c r="N29" s="13"/>
    </row>
    <row r="30" spans="1:14" ht="45" customHeight="1" x14ac:dyDescent="0.2">
      <c r="A30" s="9">
        <v>22</v>
      </c>
      <c r="B30" s="30" t="s">
        <v>72</v>
      </c>
      <c r="C30" s="27" t="s">
        <v>73</v>
      </c>
      <c r="D30" s="28" t="s">
        <v>74</v>
      </c>
      <c r="E30" s="28" t="s">
        <v>14</v>
      </c>
      <c r="F30" s="27">
        <v>3</v>
      </c>
      <c r="G30" s="10"/>
      <c r="H30" s="36"/>
      <c r="I30" s="12"/>
      <c r="J30" s="11">
        <f t="shared" si="0"/>
        <v>0</v>
      </c>
      <c r="K30" s="11">
        <f t="shared" si="1"/>
        <v>0</v>
      </c>
      <c r="L30" s="11">
        <f t="shared" si="2"/>
        <v>0</v>
      </c>
      <c r="M30" s="13"/>
      <c r="N30" s="13"/>
    </row>
    <row r="31" spans="1:14" ht="45" customHeight="1" x14ac:dyDescent="0.2">
      <c r="A31" s="9">
        <v>23</v>
      </c>
      <c r="B31" s="30" t="s">
        <v>75</v>
      </c>
      <c r="C31" s="37" t="s">
        <v>136</v>
      </c>
      <c r="D31" s="28" t="s">
        <v>76</v>
      </c>
      <c r="E31" s="28" t="s">
        <v>14</v>
      </c>
      <c r="F31" s="27">
        <v>1</v>
      </c>
      <c r="G31" s="10"/>
      <c r="H31" s="36"/>
      <c r="I31" s="12"/>
      <c r="J31" s="11">
        <f t="shared" si="0"/>
        <v>0</v>
      </c>
      <c r="K31" s="11">
        <f t="shared" si="1"/>
        <v>0</v>
      </c>
      <c r="L31" s="11">
        <f t="shared" si="2"/>
        <v>0</v>
      </c>
      <c r="M31" s="13"/>
      <c r="N31" s="13"/>
    </row>
    <row r="32" spans="1:14" ht="45" customHeight="1" x14ac:dyDescent="0.2">
      <c r="A32" s="9">
        <v>24</v>
      </c>
      <c r="B32" s="26" t="s">
        <v>77</v>
      </c>
      <c r="C32" s="27" t="s">
        <v>78</v>
      </c>
      <c r="D32" s="28"/>
      <c r="E32" s="28" t="s">
        <v>14</v>
      </c>
      <c r="F32" s="27">
        <v>2</v>
      </c>
      <c r="G32" s="10"/>
      <c r="H32" s="36"/>
      <c r="I32" s="12"/>
      <c r="J32" s="11">
        <f t="shared" si="0"/>
        <v>0</v>
      </c>
      <c r="K32" s="11">
        <f t="shared" si="1"/>
        <v>0</v>
      </c>
      <c r="L32" s="11">
        <f t="shared" si="2"/>
        <v>0</v>
      </c>
      <c r="M32" s="13"/>
      <c r="N32" s="13"/>
    </row>
    <row r="33" spans="1:14" ht="45" customHeight="1" x14ac:dyDescent="0.2">
      <c r="A33" s="9">
        <v>25</v>
      </c>
      <c r="B33" s="26" t="s">
        <v>79</v>
      </c>
      <c r="C33" s="27" t="s">
        <v>80</v>
      </c>
      <c r="D33" s="28" t="s">
        <v>81</v>
      </c>
      <c r="E33" s="28" t="s">
        <v>14</v>
      </c>
      <c r="F33" s="27">
        <v>1</v>
      </c>
      <c r="G33" s="10"/>
      <c r="H33" s="36"/>
      <c r="I33" s="12"/>
      <c r="J33" s="11">
        <f t="shared" si="0"/>
        <v>0</v>
      </c>
      <c r="K33" s="11">
        <f t="shared" si="1"/>
        <v>0</v>
      </c>
      <c r="L33" s="11">
        <f t="shared" si="2"/>
        <v>0</v>
      </c>
      <c r="M33" s="13"/>
      <c r="N33" s="13"/>
    </row>
    <row r="34" spans="1:14" ht="45" customHeight="1" x14ac:dyDescent="0.2">
      <c r="A34" s="9">
        <v>26</v>
      </c>
      <c r="B34" s="26" t="s">
        <v>82</v>
      </c>
      <c r="C34" s="27" t="s">
        <v>83</v>
      </c>
      <c r="D34" s="28" t="s">
        <v>84</v>
      </c>
      <c r="E34" s="28" t="s">
        <v>14</v>
      </c>
      <c r="F34" s="27">
        <v>4</v>
      </c>
      <c r="G34" s="10"/>
      <c r="H34" s="36"/>
      <c r="I34" s="12"/>
      <c r="J34" s="11">
        <f t="shared" si="0"/>
        <v>0</v>
      </c>
      <c r="K34" s="11">
        <f t="shared" si="1"/>
        <v>0</v>
      </c>
      <c r="L34" s="11">
        <f t="shared" si="2"/>
        <v>0</v>
      </c>
      <c r="M34" s="13"/>
      <c r="N34" s="13"/>
    </row>
    <row r="35" spans="1:14" ht="45" customHeight="1" x14ac:dyDescent="0.2">
      <c r="A35" s="9">
        <v>27</v>
      </c>
      <c r="B35" s="26" t="s">
        <v>85</v>
      </c>
      <c r="C35" s="27" t="s">
        <v>86</v>
      </c>
      <c r="D35" s="28" t="s">
        <v>84</v>
      </c>
      <c r="E35" s="28" t="s">
        <v>14</v>
      </c>
      <c r="F35" s="27">
        <v>4</v>
      </c>
      <c r="G35" s="10"/>
      <c r="H35" s="36"/>
      <c r="I35" s="12"/>
      <c r="J35" s="11">
        <f t="shared" si="0"/>
        <v>0</v>
      </c>
      <c r="K35" s="11">
        <f t="shared" si="1"/>
        <v>0</v>
      </c>
      <c r="L35" s="11">
        <f t="shared" si="2"/>
        <v>0</v>
      </c>
      <c r="M35" s="13"/>
      <c r="N35" s="13"/>
    </row>
    <row r="36" spans="1:14" ht="45" customHeight="1" x14ac:dyDescent="0.2">
      <c r="A36" s="9">
        <v>28</v>
      </c>
      <c r="B36" s="26" t="s">
        <v>87</v>
      </c>
      <c r="C36" s="27" t="s">
        <v>88</v>
      </c>
      <c r="D36" s="28" t="s">
        <v>84</v>
      </c>
      <c r="E36" s="28" t="s">
        <v>14</v>
      </c>
      <c r="F36" s="27">
        <v>1</v>
      </c>
      <c r="G36" s="10"/>
      <c r="H36" s="36"/>
      <c r="I36" s="12"/>
      <c r="J36" s="11">
        <f t="shared" si="0"/>
        <v>0</v>
      </c>
      <c r="K36" s="11">
        <f t="shared" si="1"/>
        <v>0</v>
      </c>
      <c r="L36" s="11">
        <f t="shared" si="2"/>
        <v>0</v>
      </c>
      <c r="M36" s="13"/>
      <c r="N36" s="13"/>
    </row>
    <row r="37" spans="1:14" ht="45" customHeight="1" x14ac:dyDescent="0.2">
      <c r="A37" s="9">
        <v>29</v>
      </c>
      <c r="B37" s="26" t="s">
        <v>89</v>
      </c>
      <c r="C37" s="27" t="s">
        <v>71</v>
      </c>
      <c r="D37" s="28" t="s">
        <v>90</v>
      </c>
      <c r="E37" s="28" t="s">
        <v>14</v>
      </c>
      <c r="F37" s="27">
        <v>2</v>
      </c>
      <c r="G37" s="10"/>
      <c r="H37" s="36"/>
      <c r="I37" s="12"/>
      <c r="J37" s="11">
        <f t="shared" si="0"/>
        <v>0</v>
      </c>
      <c r="K37" s="11">
        <f t="shared" si="1"/>
        <v>0</v>
      </c>
      <c r="L37" s="11">
        <f t="shared" si="2"/>
        <v>0</v>
      </c>
      <c r="M37" s="13"/>
      <c r="N37" s="13"/>
    </row>
    <row r="38" spans="1:14" ht="45" customHeight="1" x14ac:dyDescent="0.2">
      <c r="A38" s="9">
        <v>30</v>
      </c>
      <c r="B38" s="26" t="s">
        <v>91</v>
      </c>
      <c r="C38" s="27" t="s">
        <v>92</v>
      </c>
      <c r="D38" s="28" t="s">
        <v>93</v>
      </c>
      <c r="E38" s="28" t="s">
        <v>14</v>
      </c>
      <c r="F38" s="27">
        <v>4</v>
      </c>
      <c r="G38" s="10"/>
      <c r="H38" s="36"/>
      <c r="I38" s="12"/>
      <c r="J38" s="11">
        <f t="shared" si="0"/>
        <v>0</v>
      </c>
      <c r="K38" s="11">
        <f t="shared" si="1"/>
        <v>0</v>
      </c>
      <c r="L38" s="11">
        <f t="shared" si="2"/>
        <v>0</v>
      </c>
      <c r="M38" s="13"/>
      <c r="N38" s="13"/>
    </row>
    <row r="39" spans="1:14" ht="45" customHeight="1" x14ac:dyDescent="0.2">
      <c r="A39" s="9">
        <v>31</v>
      </c>
      <c r="B39" s="26" t="s">
        <v>94</v>
      </c>
      <c r="C39" s="27" t="s">
        <v>95</v>
      </c>
      <c r="D39" s="28" t="s">
        <v>96</v>
      </c>
      <c r="E39" s="28" t="s">
        <v>14</v>
      </c>
      <c r="F39" s="27">
        <v>2</v>
      </c>
      <c r="G39" s="10"/>
      <c r="H39" s="36"/>
      <c r="I39" s="12"/>
      <c r="J39" s="11">
        <f t="shared" si="0"/>
        <v>0</v>
      </c>
      <c r="K39" s="11">
        <f t="shared" si="1"/>
        <v>0</v>
      </c>
      <c r="L39" s="11">
        <f t="shared" si="2"/>
        <v>0</v>
      </c>
      <c r="M39" s="13"/>
      <c r="N39" s="13"/>
    </row>
    <row r="40" spans="1:14" ht="45" customHeight="1" x14ac:dyDescent="0.2">
      <c r="A40" s="9">
        <v>32</v>
      </c>
      <c r="B40" s="26" t="s">
        <v>97</v>
      </c>
      <c r="C40" s="27" t="s">
        <v>98</v>
      </c>
      <c r="D40" s="28" t="s">
        <v>52</v>
      </c>
      <c r="E40" s="28" t="s">
        <v>14</v>
      </c>
      <c r="F40" s="27">
        <v>1</v>
      </c>
      <c r="G40" s="10"/>
      <c r="H40" s="36"/>
      <c r="I40" s="12"/>
      <c r="J40" s="11">
        <f t="shared" si="0"/>
        <v>0</v>
      </c>
      <c r="K40" s="11">
        <f t="shared" si="1"/>
        <v>0</v>
      </c>
      <c r="L40" s="11">
        <f t="shared" si="2"/>
        <v>0</v>
      </c>
      <c r="M40" s="13"/>
      <c r="N40" s="13"/>
    </row>
    <row r="41" spans="1:14" ht="45" customHeight="1" x14ac:dyDescent="0.2">
      <c r="A41" s="9">
        <v>33</v>
      </c>
      <c r="B41" s="26" t="s">
        <v>99</v>
      </c>
      <c r="C41" s="27">
        <v>806</v>
      </c>
      <c r="D41" s="28" t="s">
        <v>100</v>
      </c>
      <c r="E41" s="28" t="s">
        <v>14</v>
      </c>
      <c r="F41" s="27">
        <v>5</v>
      </c>
      <c r="G41" s="10"/>
      <c r="H41" s="36"/>
      <c r="I41" s="12"/>
      <c r="J41" s="11">
        <f t="shared" si="0"/>
        <v>0</v>
      </c>
      <c r="K41" s="11">
        <f t="shared" si="1"/>
        <v>0</v>
      </c>
      <c r="L41" s="11">
        <f t="shared" si="2"/>
        <v>0</v>
      </c>
      <c r="M41" s="13"/>
      <c r="N41" s="13"/>
    </row>
    <row r="42" spans="1:14" ht="45" customHeight="1" x14ac:dyDescent="0.2">
      <c r="A42" s="9">
        <v>34</v>
      </c>
      <c r="B42" s="26" t="s">
        <v>101</v>
      </c>
      <c r="C42" s="27" t="s">
        <v>102</v>
      </c>
      <c r="D42" s="28" t="s">
        <v>84</v>
      </c>
      <c r="E42" s="28" t="s">
        <v>14</v>
      </c>
      <c r="F42" s="27">
        <v>1</v>
      </c>
      <c r="G42" s="10"/>
      <c r="H42" s="36"/>
      <c r="I42" s="12"/>
      <c r="J42" s="11">
        <f t="shared" si="0"/>
        <v>0</v>
      </c>
      <c r="K42" s="11">
        <f t="shared" si="1"/>
        <v>0</v>
      </c>
      <c r="L42" s="11">
        <f t="shared" si="2"/>
        <v>0</v>
      </c>
      <c r="M42" s="13"/>
      <c r="N42" s="13"/>
    </row>
    <row r="43" spans="1:14" ht="45" customHeight="1" x14ac:dyDescent="0.2">
      <c r="A43" s="9">
        <v>35</v>
      </c>
      <c r="B43" s="26" t="s">
        <v>103</v>
      </c>
      <c r="C43" s="27" t="s">
        <v>104</v>
      </c>
      <c r="D43" s="28" t="s">
        <v>84</v>
      </c>
      <c r="E43" s="28" t="s">
        <v>14</v>
      </c>
      <c r="F43" s="27">
        <v>1</v>
      </c>
      <c r="G43" s="10"/>
      <c r="H43" s="36"/>
      <c r="I43" s="12"/>
      <c r="J43" s="11">
        <f t="shared" si="0"/>
        <v>0</v>
      </c>
      <c r="K43" s="11">
        <f t="shared" si="1"/>
        <v>0</v>
      </c>
      <c r="L43" s="11">
        <f t="shared" si="2"/>
        <v>0</v>
      </c>
      <c r="M43" s="13"/>
      <c r="N43" s="13"/>
    </row>
    <row r="44" spans="1:14" ht="45" customHeight="1" x14ac:dyDescent="0.2">
      <c r="A44" s="9">
        <v>36</v>
      </c>
      <c r="B44" s="26" t="s">
        <v>105</v>
      </c>
      <c r="C44" s="27" t="s">
        <v>106</v>
      </c>
      <c r="D44" s="28" t="s">
        <v>84</v>
      </c>
      <c r="E44" s="28" t="s">
        <v>14</v>
      </c>
      <c r="F44" s="27">
        <v>1</v>
      </c>
      <c r="G44" s="10"/>
      <c r="H44" s="36"/>
      <c r="I44" s="12"/>
      <c r="J44" s="11">
        <f t="shared" si="0"/>
        <v>0</v>
      </c>
      <c r="K44" s="11">
        <f t="shared" si="1"/>
        <v>0</v>
      </c>
      <c r="L44" s="11">
        <f t="shared" si="2"/>
        <v>0</v>
      </c>
      <c r="M44" s="13"/>
      <c r="N44" s="13"/>
    </row>
    <row r="45" spans="1:14" ht="45" customHeight="1" x14ac:dyDescent="0.2">
      <c r="A45" s="9">
        <v>37</v>
      </c>
      <c r="B45" s="26" t="s">
        <v>107</v>
      </c>
      <c r="C45" s="27" t="s">
        <v>108</v>
      </c>
      <c r="D45" s="28" t="s">
        <v>109</v>
      </c>
      <c r="E45" s="28" t="s">
        <v>14</v>
      </c>
      <c r="F45" s="27">
        <v>1</v>
      </c>
      <c r="G45" s="10"/>
      <c r="H45" s="36"/>
      <c r="I45" s="12"/>
      <c r="J45" s="11">
        <f t="shared" si="0"/>
        <v>0</v>
      </c>
      <c r="K45" s="11">
        <f t="shared" si="1"/>
        <v>0</v>
      </c>
      <c r="L45" s="11">
        <f t="shared" si="2"/>
        <v>0</v>
      </c>
      <c r="M45" s="13"/>
      <c r="N45" s="13"/>
    </row>
    <row r="46" spans="1:14" ht="45" customHeight="1" x14ac:dyDescent="0.2">
      <c r="A46" s="9">
        <v>38</v>
      </c>
      <c r="B46" s="30" t="s">
        <v>110</v>
      </c>
      <c r="C46" s="31" t="s">
        <v>111</v>
      </c>
      <c r="D46" s="32" t="s">
        <v>112</v>
      </c>
      <c r="E46" s="28" t="s">
        <v>14</v>
      </c>
      <c r="F46" s="33">
        <v>1</v>
      </c>
      <c r="G46" s="10"/>
      <c r="H46" s="36"/>
      <c r="I46" s="12"/>
      <c r="J46" s="11">
        <f t="shared" si="0"/>
        <v>0</v>
      </c>
      <c r="K46" s="11">
        <f t="shared" si="1"/>
        <v>0</v>
      </c>
      <c r="L46" s="11">
        <f t="shared" si="2"/>
        <v>0</v>
      </c>
      <c r="M46" s="13"/>
      <c r="N46" s="13"/>
    </row>
    <row r="47" spans="1:14" ht="45" customHeight="1" x14ac:dyDescent="0.2">
      <c r="A47" s="9">
        <v>39</v>
      </c>
      <c r="B47" s="30" t="s">
        <v>113</v>
      </c>
      <c r="C47" s="33" t="s">
        <v>114</v>
      </c>
      <c r="D47" s="32" t="s">
        <v>114</v>
      </c>
      <c r="E47" s="28" t="s">
        <v>14</v>
      </c>
      <c r="F47" s="33">
        <v>1</v>
      </c>
      <c r="G47" s="10"/>
      <c r="H47" s="36"/>
      <c r="I47" s="12"/>
      <c r="J47" s="11">
        <f t="shared" si="0"/>
        <v>0</v>
      </c>
      <c r="K47" s="11">
        <f t="shared" si="1"/>
        <v>0</v>
      </c>
      <c r="L47" s="11">
        <f t="shared" si="2"/>
        <v>0</v>
      </c>
      <c r="M47" s="13"/>
      <c r="N47" s="13"/>
    </row>
    <row r="48" spans="1:14" ht="45" customHeight="1" x14ac:dyDescent="0.2">
      <c r="A48" s="9">
        <v>40</v>
      </c>
      <c r="B48" s="30" t="s">
        <v>115</v>
      </c>
      <c r="C48" s="31" t="s">
        <v>116</v>
      </c>
      <c r="D48" s="32" t="s">
        <v>117</v>
      </c>
      <c r="E48" s="28" t="s">
        <v>14</v>
      </c>
      <c r="F48" s="33">
        <v>1</v>
      </c>
      <c r="G48" s="10"/>
      <c r="H48" s="36"/>
      <c r="I48" s="12"/>
      <c r="J48" s="11">
        <f t="shared" si="0"/>
        <v>0</v>
      </c>
      <c r="K48" s="11">
        <f t="shared" si="1"/>
        <v>0</v>
      </c>
      <c r="L48" s="11">
        <f t="shared" si="2"/>
        <v>0</v>
      </c>
      <c r="M48" s="13"/>
      <c r="N48" s="13"/>
    </row>
    <row r="49" spans="1:14" ht="45" customHeight="1" x14ac:dyDescent="0.2">
      <c r="A49" s="9">
        <v>41</v>
      </c>
      <c r="B49" s="30" t="s">
        <v>118</v>
      </c>
      <c r="C49" s="31" t="s">
        <v>118</v>
      </c>
      <c r="D49" s="32" t="s">
        <v>119</v>
      </c>
      <c r="E49" s="28" t="s">
        <v>14</v>
      </c>
      <c r="F49" s="33">
        <v>1</v>
      </c>
      <c r="G49" s="10"/>
      <c r="H49" s="36"/>
      <c r="I49" s="12"/>
      <c r="J49" s="11">
        <f t="shared" si="0"/>
        <v>0</v>
      </c>
      <c r="K49" s="11">
        <f t="shared" si="1"/>
        <v>0</v>
      </c>
      <c r="L49" s="11">
        <f t="shared" si="2"/>
        <v>0</v>
      </c>
      <c r="M49" s="13"/>
      <c r="N49" s="13"/>
    </row>
    <row r="50" spans="1:14" ht="114" customHeight="1" x14ac:dyDescent="0.2">
      <c r="A50" s="9">
        <v>42</v>
      </c>
      <c r="B50" s="26" t="s">
        <v>31</v>
      </c>
      <c r="C50" s="29" t="s">
        <v>32</v>
      </c>
      <c r="D50" s="38" t="s">
        <v>137</v>
      </c>
      <c r="E50" s="28" t="s">
        <v>14</v>
      </c>
      <c r="F50" s="27">
        <v>14</v>
      </c>
      <c r="G50" s="10"/>
      <c r="H50" s="36"/>
      <c r="I50" s="12"/>
      <c r="J50" s="11">
        <f t="shared" si="0"/>
        <v>0</v>
      </c>
      <c r="K50" s="11">
        <f t="shared" si="1"/>
        <v>0</v>
      </c>
      <c r="L50" s="11">
        <f t="shared" si="2"/>
        <v>0</v>
      </c>
      <c r="M50" s="13"/>
      <c r="N50" s="13"/>
    </row>
    <row r="51" spans="1:14" ht="114" customHeight="1" x14ac:dyDescent="0.2">
      <c r="A51" s="35">
        <v>43</v>
      </c>
      <c r="B51" s="34" t="s">
        <v>120</v>
      </c>
      <c r="C51" s="34" t="s">
        <v>121</v>
      </c>
      <c r="D51" s="34" t="s">
        <v>122</v>
      </c>
      <c r="E51" s="34" t="s">
        <v>14</v>
      </c>
      <c r="F51" s="34">
        <v>1</v>
      </c>
      <c r="G51" s="10"/>
      <c r="H51" s="36"/>
      <c r="I51" s="12"/>
      <c r="J51" s="11">
        <f t="shared" si="0"/>
        <v>0</v>
      </c>
      <c r="K51" s="11">
        <f t="shared" si="1"/>
        <v>0</v>
      </c>
      <c r="L51" s="11">
        <f t="shared" si="2"/>
        <v>0</v>
      </c>
      <c r="M51" s="13"/>
      <c r="N51" s="13"/>
    </row>
    <row r="52" spans="1:14" ht="114" customHeight="1" x14ac:dyDescent="0.2">
      <c r="A52" s="35">
        <v>44</v>
      </c>
      <c r="B52" s="34" t="s">
        <v>120</v>
      </c>
      <c r="C52" s="34" t="s">
        <v>123</v>
      </c>
      <c r="D52" s="34" t="s">
        <v>122</v>
      </c>
      <c r="E52" s="34" t="s">
        <v>14</v>
      </c>
      <c r="F52" s="34">
        <v>3</v>
      </c>
      <c r="G52" s="10"/>
      <c r="H52" s="36"/>
      <c r="I52" s="12"/>
      <c r="J52" s="11">
        <f t="shared" si="0"/>
        <v>0</v>
      </c>
      <c r="K52" s="11">
        <f t="shared" si="1"/>
        <v>0</v>
      </c>
      <c r="L52" s="11">
        <f t="shared" si="2"/>
        <v>0</v>
      </c>
      <c r="M52" s="13"/>
      <c r="N52" s="13"/>
    </row>
    <row r="53" spans="1:14" ht="114" customHeight="1" x14ac:dyDescent="0.2">
      <c r="A53" s="35">
        <v>45</v>
      </c>
      <c r="B53" s="34" t="s">
        <v>124</v>
      </c>
      <c r="C53" s="34" t="s">
        <v>135</v>
      </c>
      <c r="D53" s="34" t="s">
        <v>125</v>
      </c>
      <c r="E53" s="34" t="s">
        <v>14</v>
      </c>
      <c r="F53" s="34">
        <v>1</v>
      </c>
      <c r="G53" s="10"/>
      <c r="H53" s="36"/>
      <c r="I53" s="12"/>
      <c r="J53" s="11">
        <f t="shared" si="0"/>
        <v>0</v>
      </c>
      <c r="K53" s="11">
        <f t="shared" si="1"/>
        <v>0</v>
      </c>
      <c r="L53" s="11">
        <f t="shared" si="2"/>
        <v>0</v>
      </c>
      <c r="M53" s="13"/>
      <c r="N53" s="13"/>
    </row>
    <row r="54" spans="1:14" ht="114" customHeight="1" x14ac:dyDescent="0.2">
      <c r="A54" s="35">
        <v>46</v>
      </c>
      <c r="B54" s="34" t="s">
        <v>124</v>
      </c>
      <c r="C54" s="34" t="s">
        <v>126</v>
      </c>
      <c r="D54" s="34" t="s">
        <v>127</v>
      </c>
      <c r="E54" s="34" t="s">
        <v>14</v>
      </c>
      <c r="F54" s="34">
        <v>1</v>
      </c>
      <c r="G54" s="10"/>
      <c r="H54" s="36"/>
      <c r="I54" s="12"/>
      <c r="J54" s="11">
        <f t="shared" si="0"/>
        <v>0</v>
      </c>
      <c r="K54" s="11">
        <f t="shared" si="1"/>
        <v>0</v>
      </c>
      <c r="L54" s="11">
        <f t="shared" si="2"/>
        <v>0</v>
      </c>
      <c r="M54" s="13"/>
      <c r="N54" s="13"/>
    </row>
    <row r="55" spans="1:14" ht="114" customHeight="1" x14ac:dyDescent="0.2">
      <c r="A55" s="35">
        <v>47</v>
      </c>
      <c r="B55" s="34" t="s">
        <v>31</v>
      </c>
      <c r="C55" s="34" t="s">
        <v>128</v>
      </c>
      <c r="D55" s="39" t="s">
        <v>138</v>
      </c>
      <c r="E55" s="34" t="s">
        <v>14</v>
      </c>
      <c r="F55" s="34">
        <v>1</v>
      </c>
      <c r="G55" s="10"/>
      <c r="H55" s="36"/>
      <c r="I55" s="12"/>
      <c r="J55" s="11">
        <f t="shared" si="0"/>
        <v>0</v>
      </c>
      <c r="K55" s="11">
        <f t="shared" si="1"/>
        <v>0</v>
      </c>
      <c r="L55" s="11">
        <f t="shared" si="2"/>
        <v>0</v>
      </c>
      <c r="M55" s="13"/>
      <c r="N55" s="13"/>
    </row>
    <row r="56" spans="1:14" ht="114" customHeight="1" x14ac:dyDescent="0.2">
      <c r="A56" s="35">
        <v>48</v>
      </c>
      <c r="B56" s="34" t="s">
        <v>129</v>
      </c>
      <c r="C56" s="34" t="s">
        <v>130</v>
      </c>
      <c r="D56" s="34" t="s">
        <v>131</v>
      </c>
      <c r="E56" s="34" t="s">
        <v>14</v>
      </c>
      <c r="F56" s="34">
        <v>10</v>
      </c>
      <c r="G56" s="10"/>
      <c r="H56" s="36"/>
      <c r="I56" s="12"/>
      <c r="J56" s="11">
        <f t="shared" si="0"/>
        <v>0</v>
      </c>
      <c r="K56" s="11">
        <f t="shared" si="1"/>
        <v>0</v>
      </c>
      <c r="L56" s="11">
        <f t="shared" si="2"/>
        <v>0</v>
      </c>
      <c r="M56" s="13"/>
      <c r="N56" s="13"/>
    </row>
    <row r="57" spans="1:14" ht="33.75" customHeight="1" x14ac:dyDescent="0.2">
      <c r="A57" s="35">
        <v>49</v>
      </c>
      <c r="B57" s="34" t="s">
        <v>132</v>
      </c>
      <c r="C57" s="34" t="s">
        <v>133</v>
      </c>
      <c r="D57" s="34" t="s">
        <v>131</v>
      </c>
      <c r="E57" s="34" t="s">
        <v>14</v>
      </c>
      <c r="F57" s="34">
        <v>2</v>
      </c>
      <c r="G57" s="10"/>
      <c r="H57" s="36"/>
      <c r="I57" s="12"/>
      <c r="J57" s="11">
        <f t="shared" si="0"/>
        <v>0</v>
      </c>
      <c r="K57" s="11">
        <f t="shared" si="1"/>
        <v>0</v>
      </c>
      <c r="L57" s="11">
        <f t="shared" si="2"/>
        <v>0</v>
      </c>
      <c r="M57" s="13"/>
      <c r="N57" s="13"/>
    </row>
    <row r="58" spans="1:14" s="15" customFormat="1" ht="27.75" customHeight="1" x14ac:dyDescent="0.25">
      <c r="A58" s="42" t="s">
        <v>15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14">
        <f>SUM(L9:L57)</f>
        <v>0</v>
      </c>
    </row>
    <row r="59" spans="1:14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</row>
    <row r="60" spans="1:14" ht="48" customHeight="1" x14ac:dyDescent="0.2">
      <c r="A60" s="40" t="s">
        <v>16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</row>
    <row r="61" spans="1:14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</row>
    <row r="62" spans="1:14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7"/>
      <c r="K62" s="17"/>
      <c r="L62" s="17"/>
    </row>
    <row r="63" spans="1:14" x14ac:dyDescent="0.2">
      <c r="A63" s="17"/>
      <c r="B63" s="18"/>
      <c r="C63" s="18"/>
      <c r="D63" s="17"/>
      <c r="E63" s="17"/>
      <c r="F63" s="17"/>
      <c r="G63" s="17"/>
      <c r="H63" s="17"/>
      <c r="I63" s="17"/>
      <c r="J63" s="17"/>
      <c r="K63" s="17"/>
      <c r="L63" s="17"/>
    </row>
    <row r="64" spans="1:14" x14ac:dyDescent="0.2">
      <c r="A64" s="17"/>
      <c r="B64" s="18"/>
      <c r="C64" s="18"/>
      <c r="D64" s="17"/>
      <c r="E64" s="17"/>
      <c r="F64" s="17"/>
      <c r="G64" s="17"/>
      <c r="H64" s="17"/>
      <c r="I64" s="17"/>
      <c r="J64" s="17"/>
      <c r="K64" s="17"/>
      <c r="L64" s="17"/>
    </row>
    <row r="65" spans="1:12" ht="25.5" customHeight="1" x14ac:dyDescent="0.2">
      <c r="A65" s="17"/>
      <c r="B65" s="19" t="s">
        <v>17</v>
      </c>
      <c r="C65" s="20"/>
      <c r="D65" s="17"/>
      <c r="E65" s="17"/>
      <c r="F65" s="17"/>
      <c r="G65" s="17"/>
      <c r="H65" s="17"/>
      <c r="I65" s="17"/>
      <c r="J65" s="17"/>
      <c r="K65" s="17"/>
      <c r="L65" s="17"/>
    </row>
    <row r="66" spans="1:12" ht="30" customHeight="1" x14ac:dyDescent="0.2">
      <c r="A66" s="17"/>
      <c r="B66" s="19" t="s">
        <v>18</v>
      </c>
      <c r="C66" s="21"/>
      <c r="D66" s="17"/>
      <c r="E66" s="17"/>
      <c r="F66" s="17"/>
      <c r="G66" s="17"/>
      <c r="H66" s="17"/>
      <c r="I66" s="17"/>
      <c r="J66" s="17"/>
      <c r="K66" s="17"/>
      <c r="L66" s="17"/>
    </row>
    <row r="67" spans="1:12" ht="31.5" customHeight="1" x14ac:dyDescent="0.2">
      <c r="A67" s="17"/>
      <c r="B67" s="19" t="s">
        <v>19</v>
      </c>
      <c r="C67" s="21"/>
      <c r="D67" s="17"/>
      <c r="E67" s="17"/>
      <c r="F67" s="17"/>
      <c r="G67" s="17"/>
      <c r="H67" s="17"/>
      <c r="I67" s="17"/>
      <c r="J67" s="17"/>
      <c r="K67" s="17"/>
      <c r="L67" s="17"/>
    </row>
    <row r="68" spans="1:12" ht="32.25" customHeight="1" x14ac:dyDescent="0.2">
      <c r="A68" s="17"/>
      <c r="B68" s="22" t="s">
        <v>20</v>
      </c>
      <c r="C68" s="23"/>
      <c r="D68" s="17"/>
      <c r="E68" s="17"/>
      <c r="F68" s="17"/>
      <c r="G68" s="17"/>
      <c r="H68" s="17"/>
      <c r="I68" s="17"/>
      <c r="J68" s="17"/>
      <c r="K68" s="17"/>
      <c r="L68" s="17"/>
    </row>
    <row r="69" spans="1:12" x14ac:dyDescent="0.2">
      <c r="A69" s="17"/>
      <c r="B69" s="4"/>
      <c r="C69" s="4"/>
      <c r="D69" s="17"/>
      <c r="E69" s="17"/>
      <c r="F69" s="17"/>
      <c r="G69" s="17"/>
      <c r="H69" s="17"/>
      <c r="I69" s="17"/>
      <c r="J69" s="17"/>
      <c r="K69" s="17"/>
      <c r="L69" s="17"/>
    </row>
    <row r="78" spans="1:12" x14ac:dyDescent="0.2">
      <c r="A78" s="24">
        <v>0</v>
      </c>
    </row>
    <row r="79" spans="1:12" x14ac:dyDescent="0.2">
      <c r="A79" s="24">
        <v>0.05</v>
      </c>
    </row>
    <row r="80" spans="1:12" x14ac:dyDescent="0.2">
      <c r="A80" s="24">
        <v>0.1</v>
      </c>
    </row>
    <row r="81" spans="1:1" x14ac:dyDescent="0.2">
      <c r="A81" s="24">
        <v>0.19</v>
      </c>
    </row>
  </sheetData>
  <sortState ref="A9:N57">
    <sortCondition ref="B9:B57"/>
  </sortState>
  <mergeCells count="8">
    <mergeCell ref="A60:L60"/>
    <mergeCell ref="A6:B6"/>
    <mergeCell ref="A58:K58"/>
    <mergeCell ref="A59:L59"/>
    <mergeCell ref="A1:N1"/>
    <mergeCell ref="A2:N2"/>
    <mergeCell ref="A3:N3"/>
    <mergeCell ref="A4:N4"/>
  </mergeCells>
  <dataValidations count="2">
    <dataValidation type="list" allowBlank="1" showInputMessage="1" showErrorMessage="1" sqref="I9:I57" xr:uid="{00000000-0002-0000-0000-000000000000}">
      <formula1>$A$78:$A$81</formula1>
    </dataValidation>
    <dataValidation type="list" allowBlank="1" showErrorMessage="1" sqref="E9:E50" xr:uid="{7DBBDBA1-33C7-4364-9093-AB0BDC32DFFB}">
      <formula1>#REF!</formula1>
    </dataValidation>
  </dataValidations>
  <pageMargins left="0.7" right="0.7" top="0.75" bottom="0.75" header="0.3" footer="0.3"/>
  <pageSetup orientation="portrait" r:id="rId1"/>
  <ignoredErrors>
    <ignoredError sqref="J9:L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1</vt:lpstr>
      <vt:lpstr>'ANEXO 1'!_Hlk174023458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Usuario UTP</cp:lastModifiedBy>
  <dcterms:created xsi:type="dcterms:W3CDTF">2022-11-10T20:04:45Z</dcterms:created>
  <dcterms:modified xsi:type="dcterms:W3CDTF">2024-08-26T22:18:14Z</dcterms:modified>
</cp:coreProperties>
</file>