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ropbox\00Si-2018 OS_1387\2_AMBIENTAL\INVITAC 8_9_(ASC y LAB)\INV_8_ASCENSOR\5_ANEXOS INVIT_8_ASCENSOR\"/>
    </mc:Choice>
  </mc:AlternateContent>
  <bookViews>
    <workbookView xWindow="0" yWindow="0" windowWidth="28800" windowHeight="12330"/>
  </bookViews>
  <sheets>
    <sheet name="ANEXO 2-CUADRO" sheetId="2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 localSheetId="0">[1]Insumos!#REF!</definedName>
    <definedName name="\a">[1]Insumos!#REF!</definedName>
    <definedName name="\b" localSheetId="0">#REF!</definedName>
    <definedName name="\b">#REF!</definedName>
    <definedName name="\c" localSheetId="0">#REF!</definedName>
    <definedName name="\c">#REF!</definedName>
    <definedName name="\e" localSheetId="0">#REF!</definedName>
    <definedName name="\e">#REF!</definedName>
    <definedName name="\i" localSheetId="0">#REF!</definedName>
    <definedName name="\i">#REF!</definedName>
    <definedName name="\m" localSheetId="0">#REF!</definedName>
    <definedName name="\m">#REF!</definedName>
    <definedName name="\r" localSheetId="0">#REF!</definedName>
    <definedName name="\r">#REF!</definedName>
    <definedName name="\t" localSheetId="0">#REF!</definedName>
    <definedName name="\t">#REF!</definedName>
    <definedName name="\x" localSheetId="0">#REF!</definedName>
    <definedName name="\x">#REF!</definedName>
    <definedName name="\z" localSheetId="0">#REF!</definedName>
    <definedName name="\z">#REF!</definedName>
    <definedName name="_________________________________apu1" localSheetId="0">[2]INSUMOS!#REF!</definedName>
    <definedName name="_________________________________apu1">[2]INSUMOS!#REF!</definedName>
    <definedName name="________________________________apu1" localSheetId="0">[2]INSUMOS!#REF!</definedName>
    <definedName name="________________________________apu1">[2]INSUMOS!#REF!</definedName>
    <definedName name="_______________________________apu1" localSheetId="0">[2]INSUMOS!#REF!</definedName>
    <definedName name="_______________________________apu1">[2]INSUMOS!#REF!</definedName>
    <definedName name="______________________________apu1" localSheetId="0">[2]INSUMOS!#REF!</definedName>
    <definedName name="______________________________apu1">[2]INSUMOS!#REF!</definedName>
    <definedName name="____________________________apu1" localSheetId="0">[2]INSUMOS!#REF!</definedName>
    <definedName name="____________________________apu1">[2]INSUMOS!#REF!</definedName>
    <definedName name="___________________________apu1" localSheetId="0">[2]INSUMOS!#REF!</definedName>
    <definedName name="___________________________apu1">[2]INSUMOS!#REF!</definedName>
    <definedName name="__________________________apu1" localSheetId="0">[2]INSUMOS!#REF!</definedName>
    <definedName name="__________________________apu1">[2]INSUMOS!#REF!</definedName>
    <definedName name="_________________________apu1" localSheetId="0">[2]INSUMOS!#REF!</definedName>
    <definedName name="_________________________apu1">[2]INSUMOS!#REF!</definedName>
    <definedName name="________________________apu1" localSheetId="0">[2]INSUMOS!#REF!</definedName>
    <definedName name="________________________apu1">[2]INSUMOS!#REF!</definedName>
    <definedName name="_______________________apu1" localSheetId="0">[2]INSUMOS!#REF!</definedName>
    <definedName name="_______________________apu1">[2]INSUMOS!#REF!</definedName>
    <definedName name="_____________________apu1" localSheetId="0">[2]INSUMOS!#REF!</definedName>
    <definedName name="_____________________apu1">[2]INSUMOS!#REF!</definedName>
    <definedName name="____________________apu1" localSheetId="0">[2]INSUMOS!#REF!</definedName>
    <definedName name="____________________apu1">[2]INSUMOS!#REF!</definedName>
    <definedName name="___________________apu1" localSheetId="0">[2]INSUMOS!#REF!</definedName>
    <definedName name="___________________apu1">[2]INSUMOS!#REF!</definedName>
    <definedName name="__________________apu1" localSheetId="0">[2]INSUMOS!#REF!</definedName>
    <definedName name="__________________apu1">[2]INSUMOS!#REF!</definedName>
    <definedName name="_________________apu1" localSheetId="0">[2]INSUMOS!#REF!</definedName>
    <definedName name="_________________apu1">[2]INSUMOS!#REF!</definedName>
    <definedName name="________________apu1" localSheetId="0">[2]INSUMOS!#REF!</definedName>
    <definedName name="________________apu1">[2]INSUMOS!#REF!</definedName>
    <definedName name="_______________apu1" localSheetId="0">[2]INSUMOS!#REF!</definedName>
    <definedName name="_______________apu1">[2]INSUMOS!#REF!</definedName>
    <definedName name="______________apu1" localSheetId="0">[2]INSUMOS!#REF!</definedName>
    <definedName name="______________apu1">[2]INSUMOS!#REF!</definedName>
    <definedName name="_____________apu1" localSheetId="0">[2]INSUMOS!#REF!</definedName>
    <definedName name="_____________apu1">[2]INSUMOS!#REF!</definedName>
    <definedName name="____________apu1" localSheetId="0">[2]INSUMOS!#REF!</definedName>
    <definedName name="____________apu1">[2]INSUMOS!#REF!</definedName>
    <definedName name="___________apu1" localSheetId="0">[2]INSUMOS!#REF!</definedName>
    <definedName name="___________apu1">[2]INSUMOS!#REF!</definedName>
    <definedName name="__________apu1" localSheetId="0">[2]INSUMOS!#REF!</definedName>
    <definedName name="__________apu1">[2]INSUMOS!#REF!</definedName>
    <definedName name="_________apu1" localSheetId="0">[2]INSUMOS!#REF!</definedName>
    <definedName name="_________apu1">[2]INSUMOS!#REF!</definedName>
    <definedName name="________apu1" localSheetId="0">[2]INSUMOS!#REF!</definedName>
    <definedName name="________apu1">[2]INSUMOS!#REF!</definedName>
    <definedName name="_______apu1" localSheetId="0">[2]INSUMOS!#REF!</definedName>
    <definedName name="_______apu1">[2]INSUMOS!#REF!</definedName>
    <definedName name="______apu1" localSheetId="0">[2]INSUMOS!#REF!</definedName>
    <definedName name="______apu1">[2]INSUMOS!#REF!</definedName>
    <definedName name="_____apu1" localSheetId="0">[2]INSUMOS!#REF!</definedName>
    <definedName name="_____apu1">[2]INSUMOS!#REF!</definedName>
    <definedName name="____apu1" localSheetId="0">[2]INSUMOS!#REF!</definedName>
    <definedName name="____apu1">[2]INSUMOS!#REF!</definedName>
    <definedName name="___apu1" localSheetId="0">[2]INSUMOS!#REF!</definedName>
    <definedName name="___apu1">[2]INSUMOS!#REF!</definedName>
    <definedName name="__apu1" localSheetId="0">[2]INSUMOS!#REF!</definedName>
    <definedName name="__apu1">[2]INSUMOS!#REF!</definedName>
    <definedName name="_apu1" localSheetId="0">[2]INSUMOS!#REF!</definedName>
    <definedName name="_apu1">[2]INSUMOS!#REF!</definedName>
    <definedName name="_Key1" localSheetId="0" hidden="1">[2]INSUMOS!#REF!</definedName>
    <definedName name="_Key1" hidden="1">[2]INSUMOS!#REF!</definedName>
    <definedName name="_Order1" hidden="1">255</definedName>
    <definedName name="_Sort" localSheetId="0" hidden="1">[2]INSUMOS!#REF!</definedName>
    <definedName name="_Sort" hidden="1">[2]INSUMOS!#REF!</definedName>
    <definedName name="a" localSheetId="0">#REF!</definedName>
    <definedName name="a">#REF!</definedName>
    <definedName name="Accesorios_Galvanizados" localSheetId="0">'[3]Hoja de Unitarios de Obra'!#REF!</definedName>
    <definedName name="Accesorios_Galvanizados">'[3]Hoja de Unitarios de Obra'!#REF!</definedName>
    <definedName name="ACERO" localSheetId="0">#REF!</definedName>
    <definedName name="ACERO">#REF!</definedName>
    <definedName name="Acero_Figurado_en_Obra" localSheetId="0">'[3]Hoja de Unitarios de Obra'!#REF!</definedName>
    <definedName name="Acero_Figurado_en_Obra">'[3]Hoja de Unitarios de Obra'!#REF!</definedName>
    <definedName name="Acero_Para_Transferencias" localSheetId="0">'[3]Hoja de Unitarios de Obra'!#REF!</definedName>
    <definedName name="Acero_Para_Transferencias">'[3]Hoja de Unitarios de Obra'!#REF!</definedName>
    <definedName name="adfasdfsa" localSheetId="0">[1]Insumos!#REF!</definedName>
    <definedName name="adfasdfsa">[1]Insumos!#REF!</definedName>
    <definedName name="adfasfadfa" localSheetId="0">[1]Insumos!#REF!</definedName>
    <definedName name="adfasfadfa">[1]Insumos!#REF!</definedName>
    <definedName name="ADMON" localSheetId="0">#REF!</definedName>
    <definedName name="ADMON">#REF!</definedName>
    <definedName name="adsfadsfasdfafdasfdasfd" localSheetId="0">[2]INSUMOS!#REF!</definedName>
    <definedName name="adsfadsfasdfafdasfdasfd">[2]INSUMOS!#REF!</definedName>
    <definedName name="adsfadsfasfasdfasfdasdfadsfdsafdsa" localSheetId="0">[1]Insumos!#REF!</definedName>
    <definedName name="adsfadsfasfasdfasfdasdfadsfdsafdsa">[1]Insumos!#REF!</definedName>
    <definedName name="afdaffaf" localSheetId="0">[1]Insumos!#REF!</definedName>
    <definedName name="afdaffaf">[1]Insumos!#REF!</definedName>
    <definedName name="AGUA">[4]INSUMOS!$D$4</definedName>
    <definedName name="ALAMB">[4]INSUMOS!$D$169</definedName>
    <definedName name="ALAMBRE" localSheetId="0">#REF!</definedName>
    <definedName name="ALAMBRE">#REF!</definedName>
    <definedName name="ANALISIS" localSheetId="0">#REF!</definedName>
    <definedName name="ANALISIS">#REF!</definedName>
    <definedName name="ANALISIS_UNITARIOS" localSheetId="0">#REF!</definedName>
    <definedName name="ANALISIS_UNITARIOS">#REF!</definedName>
    <definedName name="ANDENESV" localSheetId="0">#REF!</definedName>
    <definedName name="ANDENESV">#REF!</definedName>
    <definedName name="ANTISB">[4]INSUMOS!$D$181</definedName>
    <definedName name="apu" localSheetId="0">[1]Insumos!#REF!</definedName>
    <definedName name="apu">[1]Insumos!#REF!</definedName>
    <definedName name="ARENA" localSheetId="0">#REF!</definedName>
    <definedName name="ARENA">#REF!</definedName>
    <definedName name="asdfadsfadsfafda" localSheetId="0">[1]Insumos!#REF!</definedName>
    <definedName name="asdfadsfadsfafda">[1]Insumos!#REF!</definedName>
    <definedName name="asdfasdf" localSheetId="0">[2]INSUMOS!#REF!</definedName>
    <definedName name="asdfasdf">[2]INSUMOS!#REF!</definedName>
    <definedName name="AYU" localSheetId="0">#REF!</definedName>
    <definedName name="AYU">#REF!</definedName>
    <definedName name="b" localSheetId="0">[1]Insumos!#REF!</definedName>
    <definedName name="b">[1]Insumos!#REF!</definedName>
    <definedName name="bas" localSheetId="0">#REF!</definedName>
    <definedName name="bas">#REF!</definedName>
    <definedName name="BASE" localSheetId="0">#REF!</definedName>
    <definedName name="BASE">#REF!</definedName>
    <definedName name="Base_datos_IM" localSheetId="0">#REF!</definedName>
    <definedName name="Base_datos_IM">#REF!</definedName>
    <definedName name="_xlnm.Database" localSheetId="0">#REF!</definedName>
    <definedName name="_xlnm.Database">#REF!</definedName>
    <definedName name="BASEGRAV" localSheetId="0">#REF!</definedName>
    <definedName name="BASEGRAV">#REF!</definedName>
    <definedName name="BORDE1" localSheetId="0">#REF!</definedName>
    <definedName name="BORDE1">#REF!</definedName>
    <definedName name="BORDE2" localSheetId="0">#REF!</definedName>
    <definedName name="BORDE2">#REF!</definedName>
    <definedName name="BORDE3" localSheetId="0">#REF!</definedName>
    <definedName name="BORDE3">#REF!</definedName>
    <definedName name="BuiltIn_Print_Area">NA()</definedName>
    <definedName name="BuiltIn_Print_Titles">NA()</definedName>
    <definedName name="CANGURO" localSheetId="0">#REF!</definedName>
    <definedName name="CANGURO">#REF!</definedName>
    <definedName name="CAnt" localSheetId="0">#REF!</definedName>
    <definedName name="CAnt">#REF!</definedName>
    <definedName name="CANT.HS" localSheetId="0">#REF!</definedName>
    <definedName name="CANT.HS">#REF!</definedName>
    <definedName name="Capitulo">[5]Capitulos!$B$1:$B$65536</definedName>
    <definedName name="CEM">[4]INSUMOS!$D$275</definedName>
    <definedName name="CEMENTO" localSheetId="0">#REF!</definedName>
    <definedName name="CEMENTO">#REF!</definedName>
    <definedName name="Cemento_Gris" localSheetId="0">'[3]Hoja de Unitarios de Obra'!#REF!</definedName>
    <definedName name="Cemento_Gris">'[3]Hoja de Unitarios de Obra'!#REF!</definedName>
    <definedName name="cesped" localSheetId="0">[6]Mater!#REF!</definedName>
    <definedName name="cesped">[6]Mater!#REF!</definedName>
    <definedName name="CompanyAddress" localSheetId="0">#REF!</definedName>
    <definedName name="CompanyAddress">#REF!</definedName>
    <definedName name="CompanyCity" localSheetId="0">#REF!</definedName>
    <definedName name="CompanyCity">#REF!</definedName>
    <definedName name="CompanyCountry" localSheetId="0">#REF!</definedName>
    <definedName name="CompanyCountry">#REF!</definedName>
    <definedName name="CompanyName" localSheetId="0">#REF!</definedName>
    <definedName name="CompanyName">#REF!</definedName>
    <definedName name="CompanyState" localSheetId="0">#REF!</definedName>
    <definedName name="CompanyState">#REF!</definedName>
    <definedName name="CompanyZip" localSheetId="0">#REF!</definedName>
    <definedName name="CompanyZip">#REF!</definedName>
    <definedName name="COMPRE" localSheetId="0">#REF!</definedName>
    <definedName name="COMPRE">#REF!</definedName>
    <definedName name="CONCRETO25" localSheetId="0">#REF!</definedName>
    <definedName name="CONCRETO25">#REF!</definedName>
    <definedName name="Concreto2500v" localSheetId="0">#REF!</definedName>
    <definedName name="Concreto2500v">#REF!</definedName>
    <definedName name="CONCRETO3" localSheetId="0">#REF!</definedName>
    <definedName name="CONCRETO3">#REF!</definedName>
    <definedName name="concreto5" localSheetId="0">#REF!</definedName>
    <definedName name="concreto5">#REF!</definedName>
    <definedName name="Concreto5500v" localSheetId="0">#REF!</definedName>
    <definedName name="Concreto5500v">#REF!</definedName>
    <definedName name="concretomuro" localSheetId="0">#REF!</definedName>
    <definedName name="concretomuro">#REF!</definedName>
    <definedName name="_xlnm.Criteria" localSheetId="0">#REF!</definedName>
    <definedName name="_xlnm.Criteria">#REF!</definedName>
    <definedName name="Criterios_IM" localSheetId="0">#REF!</definedName>
    <definedName name="Criterios_IM">#REF!</definedName>
    <definedName name="Cronograma" localSheetId="0">[2]INSUMOS!#REF!</definedName>
    <definedName name="Cronograma">[2]INSUMOS!#REF!</definedName>
    <definedName name="CUAD" localSheetId="0">#REF!</definedName>
    <definedName name="CUAD">#REF!</definedName>
    <definedName name="Cuadrilla">'[5]Mano Obra'!$B$1:$B$65536</definedName>
    <definedName name="curva">"Chart 11"</definedName>
    <definedName name="DataDisplayed">"Ejemplo"</definedName>
    <definedName name="dd" localSheetId="0">#REF!</definedName>
    <definedName name="dd">#REF!</definedName>
    <definedName name="DEMOLICIONANDEN" localSheetId="0">#REF!</definedName>
    <definedName name="DEMOLICIONANDEN">#REF!</definedName>
    <definedName name="demolicionladrillo" localSheetId="0">#REF!</definedName>
    <definedName name="demolicionladrillo">#REF!</definedName>
    <definedName name="DEMOLICIONMURO" localSheetId="0">#REF!</definedName>
    <definedName name="DEMOLICIONMURO">#REF!</definedName>
    <definedName name="demolicionpav" localSheetId="0">#REF!</definedName>
    <definedName name="demolicionpav">#REF!</definedName>
    <definedName name="dfasfdasdfadsfasdfas" localSheetId="0">[1]Insumos!#REF!</definedName>
    <definedName name="dfasfdasdfadsfasdfas">[1]Insumos!#REF!</definedName>
    <definedName name="DGBXGHSTHST" localSheetId="0">#REF!</definedName>
    <definedName name="DGBXGHSTHST">#REF!</definedName>
    <definedName name="DIA" localSheetId="0">#REF!</definedName>
    <definedName name="DIA">#REF!</definedName>
    <definedName name="Equipo">[7]Equipo!$A$1:$A$48</definedName>
    <definedName name="espejo" localSheetId="0">[1]Insumos!#REF!</definedName>
    <definedName name="espejo">[1]Insumos!#REF!</definedName>
    <definedName name="ESTACA" localSheetId="0">#REF!</definedName>
    <definedName name="ESTACA">#REF!</definedName>
    <definedName name="excavaconglomerado" localSheetId="0">#REF!</definedName>
    <definedName name="excavaconglomerado">#REF!</definedName>
    <definedName name="EXCAVAMANOV" localSheetId="0">#REF!</definedName>
    <definedName name="EXCAVAMANOV">#REF!</definedName>
    <definedName name="EXCAVAMAQUINAV" localSheetId="0">#REF!</definedName>
    <definedName name="EXCAVAMAQUINAV">#REF!</definedName>
    <definedName name="EXCAVATIERRA" localSheetId="0">#REF!</definedName>
    <definedName name="EXCAVATIERRA">#REF!</definedName>
    <definedName name="EXPL" localSheetId="0">#REF!</definedName>
    <definedName name="EXPL">#REF!</definedName>
    <definedName name="filtrov" localSheetId="0">#REF!</definedName>
    <definedName name="filtrov">#REF!</definedName>
    <definedName name="FORMA" localSheetId="0">#REF!</definedName>
    <definedName name="FORMA">#REF!</definedName>
    <definedName name="GALON" localSheetId="0">#REF!</definedName>
    <definedName name="GALON">#REF!</definedName>
    <definedName name="GEO" localSheetId="0">#REF!</definedName>
    <definedName name="GEO">#REF!</definedName>
    <definedName name="GRAVILLA" localSheetId="0">#REF!</definedName>
    <definedName name="GRAVILLA">#REF!</definedName>
    <definedName name="hierro60v" localSheetId="0">#REF!</definedName>
    <definedName name="hierro60v">#REF!</definedName>
    <definedName name="HMEN" localSheetId="0">#REF!</definedName>
    <definedName name="HMEN">#REF!</definedName>
    <definedName name="IMP" localSheetId="0">#REF!</definedName>
    <definedName name="IMP">#REF!</definedName>
    <definedName name="INSUMOS" localSheetId="0">#REF!</definedName>
    <definedName name="INSUMOS">#REF!</definedName>
    <definedName name="INSUMOSTOTAL" localSheetId="0">#REF!</definedName>
    <definedName name="INSUMOSTOTAL">#REF!</definedName>
    <definedName name="ITEMS" localSheetId="0">#REF!</definedName>
    <definedName name="ITEMS">#REF!</definedName>
    <definedName name="juli" localSheetId="0">#REF!</definedName>
    <definedName name="juli">#REF!</definedName>
    <definedName name="Lavamanos" localSheetId="0">[1]Insumos!#REF!</definedName>
    <definedName name="Lavamanos">[1]Insumos!#REF!</definedName>
    <definedName name="LLANTAS" localSheetId="0">#REF!</definedName>
    <definedName name="LLANTAS">#REF!</definedName>
    <definedName name="llenov" localSheetId="0">#REF!</definedName>
    <definedName name="llenov">#REF!</definedName>
    <definedName name="LOCALIZACIONV" localSheetId="0">#REF!</definedName>
    <definedName name="LOCALIZACIONV">#REF!</definedName>
    <definedName name="localizamuro" localSheetId="0">#REF!</definedName>
    <definedName name="localizamuro">#REF!</definedName>
    <definedName name="MALLA" localSheetId="0">#REF!</definedName>
    <definedName name="MALLA">#REF!</definedName>
    <definedName name="Maquinaria">'[5]Maqui Equip'!$B$1:$B$65536</definedName>
    <definedName name="MDC" localSheetId="0">#REF!</definedName>
    <definedName name="MDC">#REF!</definedName>
    <definedName name="MEZCLADORA" localSheetId="0">#REF!</definedName>
    <definedName name="MEZCLADORA">#REF!</definedName>
    <definedName name="Mobra">[7]MObra!$A$2:$A$19</definedName>
    <definedName name="MOTO" localSheetId="0">#REF!</definedName>
    <definedName name="MOTO">#REF!</definedName>
    <definedName name="motosierra" localSheetId="0">[6]Mater!#REF!</definedName>
    <definedName name="motosierra">[6]Mater!#REF!</definedName>
    <definedName name="OFI" localSheetId="0">#REF!</definedName>
    <definedName name="OFI">#REF!</definedName>
    <definedName name="patricia" localSheetId="0">#REF!</definedName>
    <definedName name="patricia">#REF!</definedName>
    <definedName name="pavimento" localSheetId="0">#REF!</definedName>
    <definedName name="pavimento">#REF!</definedName>
    <definedName name="Precio">[7]Precios!$A$2:$A$825</definedName>
    <definedName name="pres2" localSheetId="0">#REF!</definedName>
    <definedName name="pres2">#REF!</definedName>
    <definedName name="PREST" localSheetId="0">#REF!</definedName>
    <definedName name="PREST">#REF!</definedName>
    <definedName name="PRESUPUESTO" localSheetId="0">#REF!</definedName>
    <definedName name="PRESUPUESTO">#REF!</definedName>
    <definedName name="PROPONE" localSheetId="0">#REF!</definedName>
    <definedName name="PROPONE">#REF!</definedName>
    <definedName name="PUNT">[4]INSUMOS!$D$688</definedName>
    <definedName name="qdefqfqwreqwerqw" localSheetId="0">[1]Insumos!#REF!</definedName>
    <definedName name="qdefqfqwreqwerqw">[1]Insumos!#REF!</definedName>
    <definedName name="RAJON" localSheetId="0">#REF!</definedName>
    <definedName name="RAJON">#REF!</definedName>
    <definedName name="RECEBO" localSheetId="0">#REF!</definedName>
    <definedName name="RECEBO">#REF!</definedName>
    <definedName name="RETIROV" localSheetId="0">#REF!</definedName>
    <definedName name="RETIROV">#REF!</definedName>
    <definedName name="RETRO" localSheetId="0">#REF!</definedName>
    <definedName name="RETRO">#REF!</definedName>
    <definedName name="SARDINELV" localSheetId="0">#REF!</definedName>
    <definedName name="SARDINELV">#REF!</definedName>
    <definedName name="siete" localSheetId="0">#REF!</definedName>
    <definedName name="siete">#REF!</definedName>
    <definedName name="Slicer_Contact_Type">#N/A</definedName>
    <definedName name="soladov" localSheetId="0">#REF!</definedName>
    <definedName name="soladov">#REF!</definedName>
    <definedName name="SUBBASE" localSheetId="0">#REF!</definedName>
    <definedName name="SUBBASE">#REF!</definedName>
    <definedName name="TABLA">[4]INSUMOS!$D$793</definedName>
    <definedName name="tablonx" localSheetId="0">'[8]BASE DE DATOS'!#REF!</definedName>
    <definedName name="tablonx">'[8]BASE DE DATOS'!#REF!</definedName>
    <definedName name="TANQUE" localSheetId="0">#REF!</definedName>
    <definedName name="TANQUE">#REF!</definedName>
    <definedName name="TERMINADORA" localSheetId="0">#REF!</definedName>
    <definedName name="TERMINADORA">#REF!</definedName>
    <definedName name="TITULOANALISISUNITARIOS" localSheetId="0">#REF!</definedName>
    <definedName name="TITULOANALISISUNITARIOS">#REF!</definedName>
    <definedName name="TITULOPRESUPUESTO" localSheetId="0">#REF!</definedName>
    <definedName name="TITULOPRESUPUESTO">#REF!</definedName>
    <definedName name="TODOANA" localSheetId="0">#REF!</definedName>
    <definedName name="TODOANA">#REF!</definedName>
    <definedName name="TODOINSU" localSheetId="0">#REF!</definedName>
    <definedName name="TODOINSU">#REF!</definedName>
    <definedName name="TODOITEM" localSheetId="0">#REF!</definedName>
    <definedName name="TODOITEM">#REF!</definedName>
    <definedName name="TOPO" localSheetId="0">#REF!</definedName>
    <definedName name="TOPO">#REF!</definedName>
    <definedName name="TRAB">[4]INSUMOS!$D$932</definedName>
    <definedName name="Transporte">[7]Transpórte!$A$2:$A$10</definedName>
    <definedName name="TUBO" localSheetId="0">#REF!</definedName>
    <definedName name="TUBO">#REF!</definedName>
    <definedName name="Unidades">[5]Unidades!$A$1:$A$65536</definedName>
    <definedName name="UTIL" localSheetId="0">#REF!</definedName>
    <definedName name="UTIL">#REF!</definedName>
    <definedName name="VIBRA">[4]INSUMOS!$D$1404</definedName>
    <definedName name="VIBRADOR" localSheetId="0">#REF!</definedName>
    <definedName name="VIBRADOR">#REF!</definedName>
    <definedName name="VIBRO" localSheetId="0">#REF!</definedName>
    <definedName name="VIBRO">#REF!</definedName>
    <definedName name="VOLQUETA" localSheetId="0">#REF!</definedName>
    <definedName name="VOLQUETA">#REF!</definedName>
    <definedName name="xxxx" localSheetId="0">#REF!</definedName>
    <definedName name="xxxx">#REF!</definedName>
    <definedName name="Z" localSheetId="0">[1]Insumos!#REF!</definedName>
    <definedName name="Z">[1]Insumos!#REF!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26" l="1"/>
  <c r="F62" i="26" l="1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 l="1"/>
  <c r="F77" i="26" l="1"/>
  <c r="F84" i="26"/>
  <c r="F75" i="26"/>
  <c r="F76" i="26"/>
  <c r="F74" i="26"/>
  <c r="F34" i="26" l="1"/>
  <c r="F11" i="26" l="1"/>
  <c r="F10" i="26"/>
  <c r="F12" i="26"/>
  <c r="F13" i="26"/>
  <c r="F14" i="26"/>
  <c r="F15" i="26"/>
  <c r="F17" i="26"/>
  <c r="F16" i="26" s="1"/>
  <c r="F19" i="26"/>
  <c r="F20" i="26"/>
  <c r="F21" i="26"/>
  <c r="F23" i="26"/>
  <c r="F24" i="26"/>
  <c r="F25" i="26"/>
  <c r="F26" i="26"/>
  <c r="F27" i="26"/>
  <c r="F28" i="26"/>
  <c r="F29" i="26"/>
  <c r="F30" i="26"/>
  <c r="F31" i="26"/>
  <c r="F32" i="26"/>
  <c r="F33" i="26"/>
  <c r="F36" i="26"/>
  <c r="F37" i="26"/>
  <c r="F38" i="26"/>
  <c r="F40" i="26"/>
  <c r="F41" i="26"/>
  <c r="F42" i="26"/>
  <c r="F43" i="26"/>
  <c r="F64" i="26"/>
  <c r="F63" i="26" s="1"/>
  <c r="F66" i="26"/>
  <c r="F67" i="26"/>
  <c r="F69" i="26"/>
  <c r="F68" i="26" s="1"/>
  <c r="F71" i="26"/>
  <c r="F72" i="26"/>
  <c r="F78" i="26"/>
  <c r="F79" i="26"/>
  <c r="F80" i="26"/>
  <c r="F81" i="26"/>
  <c r="F82" i="26"/>
  <c r="F83" i="26"/>
  <c r="F65" i="26" l="1"/>
  <c r="F35" i="26"/>
  <c r="F73" i="26"/>
  <c r="F70" i="26"/>
  <c r="F22" i="26"/>
  <c r="F9" i="26"/>
  <c r="F18" i="26"/>
  <c r="F39" i="26"/>
  <c r="F88" i="26" l="1"/>
  <c r="F89" i="26" s="1"/>
  <c r="F86" i="26" l="1"/>
  <c r="F87" i="26"/>
  <c r="F90" i="26" l="1"/>
</calcChain>
</file>

<file path=xl/sharedStrings.xml><?xml version="1.0" encoding="utf-8"?>
<sst xmlns="http://schemas.openxmlformats.org/spreadsheetml/2006/main" count="157" uniqueCount="109">
  <si>
    <t>OBJETO:</t>
  </si>
  <si>
    <t>PLANEACIÓN</t>
  </si>
  <si>
    <t>GESTIÓN ESTRATÉGICA DEL CAMPUS</t>
  </si>
  <si>
    <t>COD.</t>
  </si>
  <si>
    <t xml:space="preserve">ITEM </t>
  </si>
  <si>
    <t>UN</t>
  </si>
  <si>
    <t>PRELIMINARES</t>
  </si>
  <si>
    <t>m</t>
  </si>
  <si>
    <t>MOVIMIENTO DE TIERRAS</t>
  </si>
  <si>
    <t>kg</t>
  </si>
  <si>
    <t>ml</t>
  </si>
  <si>
    <t>COSTO DIRECTO OBRAS</t>
  </si>
  <si>
    <t>Administracion</t>
  </si>
  <si>
    <t>Imprevistos</t>
  </si>
  <si>
    <t>Utilidad</t>
  </si>
  <si>
    <t>Iva</t>
  </si>
  <si>
    <t>Localización y replanteo</t>
  </si>
  <si>
    <t>Avisos de señalización</t>
  </si>
  <si>
    <t>m²</t>
  </si>
  <si>
    <t>gl</t>
  </si>
  <si>
    <t>Lleno compactado con material del sitio manual</t>
  </si>
  <si>
    <t>m³</t>
  </si>
  <si>
    <t>Cabezal en concreto 28 Mpa</t>
  </si>
  <si>
    <t>u</t>
  </si>
  <si>
    <t>Gl</t>
  </si>
  <si>
    <t>APARATOS ESPECIALES</t>
  </si>
  <si>
    <t>VARIOS</t>
  </si>
  <si>
    <t>Conexión de redes nuevas a cajas y pozos existentes</t>
  </si>
  <si>
    <t>Aseo y limpieza</t>
  </si>
  <si>
    <t>DEMOLICIONES Y DESMONTES</t>
  </si>
  <si>
    <t>Alfajía en placa fibrocemento de 10 mm con cortagoteras</t>
  </si>
  <si>
    <t>Localización y replanteo línea</t>
  </si>
  <si>
    <t>Elaboración plano récord</t>
  </si>
  <si>
    <t>Lleno con material transportado (cama de arena o recebo)</t>
  </si>
  <si>
    <t>Cargue y retiro material sobrante manual</t>
  </si>
  <si>
    <t>INSTALACIONES SANITARIAS Y ESPECIALES</t>
  </si>
  <si>
    <t xml:space="preserve">m²  </t>
  </si>
  <si>
    <t xml:space="preserve">m   </t>
  </si>
  <si>
    <t xml:space="preserve">m³  </t>
  </si>
  <si>
    <t xml:space="preserve">kg  </t>
  </si>
  <si>
    <t>Muro en concreto 20,7 Mpa (3000 psi), no incluye refuerzo</t>
  </si>
  <si>
    <t>Valla de identificación de obra área menor a 4 m2 instalada en cerchas metálicas, incluye bases de concreto y mantenimiento durante la obra</t>
  </si>
  <si>
    <t xml:space="preserve">Cerramiento provisional con guadua y tela de cerramiento h=2.10m  </t>
  </si>
  <si>
    <t>Cerramiento con cinta de seguridad y señalizador</t>
  </si>
  <si>
    <t>Demolición de muro en soga incluye estructura de amarre, alfajías en concreto, guardaescobas, revoque y/o enchape y retiro de escombros fuera de la obra</t>
  </si>
  <si>
    <t>Excavación en material común seco de 0-2 m manual incluye nivelación y/o perfilado y trasiego del material sobrante hasta el sitio de acopio.</t>
  </si>
  <si>
    <t xml:space="preserve">Cargue, retiro y disposición final del material sobrante de excavación hasta el botadero autorizado. </t>
  </si>
  <si>
    <t>Acero estructural astm a-36, según diseño, incluye suministro, acero, corte, soldadura, anclajes, soldaduras, soportes, platinas, cartelas, pernos, tornillos, instalación, pintura anticorrosiva y acabado final en pintura epóxica</t>
  </si>
  <si>
    <t>ESTRUCTURA METALICA Y DE CONCRETO</t>
  </si>
  <si>
    <t>Grouting de fc=42 MPA sin retracción tipo “sika grout” o similar, para nivelación base platinas estructura metálica.</t>
  </si>
  <si>
    <t>Excavación en tierra seca de 0 a 2 m</t>
  </si>
  <si>
    <t xml:space="preserve">Excavación en tierra seca de 2 a 4 m           </t>
  </si>
  <si>
    <t>Lleno compactado con material sitio</t>
  </si>
  <si>
    <t xml:space="preserve">Tubería PVCS 2" sanitaria, incluye accesorios.              </t>
  </si>
  <si>
    <t>Tubería PVCS 3" bajantes aguas lluvias incluye accesorios y soportes</t>
  </si>
  <si>
    <t xml:space="preserve">Tubería PVCS 3" sanitaria, incluye accesorios.              </t>
  </si>
  <si>
    <t xml:space="preserve">Tubería PVCS 4" sanitaria, incluye accesorios.              </t>
  </si>
  <si>
    <t>Tragante de aguas lluvias d= 4", incluye accesorios</t>
  </si>
  <si>
    <t>Tubería poliextruida de pared estructural 6" 160mm</t>
  </si>
  <si>
    <t xml:space="preserve">CUBIERTA             </t>
  </si>
  <si>
    <t>OBRAS ELECTRICAS</t>
  </si>
  <si>
    <t>Impermeabilización de techo no transitable con manto asfaltico, incluye mortero 1:3</t>
  </si>
  <si>
    <t>mes</t>
  </si>
  <si>
    <t>VR.UNIT.</t>
  </si>
  <si>
    <t>Un</t>
  </si>
  <si>
    <t>m3</t>
  </si>
  <si>
    <t>un</t>
  </si>
  <si>
    <t xml:space="preserve">Suministro e instalación interruptor trifásico industrial ajustable de 28-40 AMP EASYPACT CVS 220/ SCHNEIDER o superior de marca reconocida y homologada por el cidet, que sea de igual marca a los del tablero general. </t>
  </si>
  <si>
    <t xml:space="preserve">Suministro e instalación de interruptor monofásico industrial de 20 AMP EASYPACT CVS SCHNEIDER o superior de marca reconocida y homologada por el cidet, que sea de igual marca a los del tablero general. </t>
  </si>
  <si>
    <t>Suministro e instalación de tubería EMT de 1'', Incluye accesorios para su correcta instalación.</t>
  </si>
  <si>
    <t>Perforación de pared para paso de tubería EMT de 1" en corredor principal, para alimentación del ascensor.</t>
  </si>
  <si>
    <t>Suministro e instalación de Luminaria panel led sylvania de colgar 24 W (28.8x28.8x10.5) cm, incluye cable encauchetado # 14 EXZH BW, clavija de tres polos y elementos de fijación.</t>
  </si>
  <si>
    <t>Tubería poliextruida de pared estructural 8" 200mm</t>
  </si>
  <si>
    <t>Ventana en celosía fija de aluminio anodizado ALUMINA ALN315, incluye alfajía, tornillería, sellos</t>
  </si>
  <si>
    <t>CANT
TOTAL</t>
  </si>
  <si>
    <t>MAMPOSTERIA, ALFAJIAS, REVOQUES, ENCHAPES, CIELOS</t>
  </si>
  <si>
    <t>Revoque muros y carteras incluye malla, dilataciones y filos</t>
  </si>
  <si>
    <t xml:space="preserve">Canal metálica en lamina, cal.20 seccion 0,20mx0,15m + rejilla platina 3 /4" x 3 /16" </t>
  </si>
  <si>
    <t>Suministro e instalación de Ascensor Schindler 3300 New Edition, capacidad 630Kg, 8 pasajeros, sin cuarto de máquinas. Incluye impermeabilización  y acabado con pintura del foso; acometida eléctrica a cero metros del control del equipo con protecciones y calibres recomendados por el fabricante, vigas IP y/o ganchos de izaje para los equipos y líneas de vida del personal.</t>
  </si>
  <si>
    <t>Suministro e instalación de cofre 70x50x25 - Calibre 18 para ubicación de breakers industriales para las protecciones de los alimentadores del ascensor que cumpla reglamento RETIE y norma NTC 2050.</t>
  </si>
  <si>
    <t xml:space="preserve">Sub-base granular tipo invias          </t>
  </si>
  <si>
    <t xml:space="preserve">FECHA: </t>
  </si>
  <si>
    <t xml:space="preserve">VALOR 
TOTAL </t>
  </si>
  <si>
    <t>Suministro e instalación de ascensor incluye construcción de estructura metálica de soporte en el edificio No10 FACULTAD DE CIENCIAS AMBIENTALES UTP.</t>
  </si>
  <si>
    <t>Solado limpieza en concreto de 10.3 Mpa</t>
  </si>
  <si>
    <t>Cuerpo Cámara de inspección de diámetro interior 1.20m, concreto de resistencia a la compresión 21 Mpa, incluye peldaños en acero de 3/4"</t>
  </si>
  <si>
    <t>Base y cañuela cámara de inspección d=1,20 m</t>
  </si>
  <si>
    <t xml:space="preserve">Malla electrosoldada M-131  D= 5mm c/.15m en ambos sentidos (incluye alambre negro, colocación y traslapo)   </t>
  </si>
  <si>
    <t>Losa aligerada de e=0.11m, incluye lámina colaborante metaldeck de 2", tapas laterales, concreto de 21Mpa, conectores, malla electrosoldada de 5mm.</t>
  </si>
  <si>
    <t>Acero estructural ASTM-A500, grado C, PERFIL TUBULAR de 135mmx135mmx5mm, según diseño: (incluye suministro de materiales, acero, corte, soldadura, pernos, tornillos, transporte, montaje , instalación, pintura anticorrosivo, acabado final en pintura epóxica)</t>
  </si>
  <si>
    <t>Suministro e instalación varilla roscada, d=5/8" PERNO F 1554 Gr 105, longitud=0.50m, incluye tuercas 1 tuerca gr2h y 1 tuercas gr2.</t>
  </si>
  <si>
    <t>Suministro e instalación perno de anclaje en varilla roscada, d=5/8" Acero A-325, longitud=0.30m, incluye epóxico estructural.</t>
  </si>
  <si>
    <t>Muro en superboard de 10mm una cara, incluye perfiles estructurales en lámina cold rolled calibre 20, tratamiento de juntas, masillado, estuco acrílico, pintura KORAZA</t>
  </si>
  <si>
    <t>Placa de piso en concreto de 20,7Mpa e=0,20 m, no incluye refuerzo.</t>
  </si>
  <si>
    <t>Bocapuerta en granito pulido, incluye dilataciones en bronce y mortero de base 1:3 ancho variable entre 0.15m y 0.30m y espesor promedio=0.05m</t>
  </si>
  <si>
    <t>PISOS</t>
  </si>
  <si>
    <t>Acero Fy = 420 Mpa (60.000 psi)</t>
  </si>
  <si>
    <t>Campamento en tabla, teja de fibrocemento, piso en concreto de 2500 psi, capa de afirmado promedio de 0,05 m, incluye vestier, herrería, baño</t>
  </si>
  <si>
    <t>Suministro e instalación de salidas de tomacorriente doble Levitón Ref. 15-15R red normal en tubería EMT de 3/4'' en cable de cobre aislado No. 12 EXZH BW.Incluye: tubería EMT con sus respectivos accesorios, caja radwelt de 2*4”, cable de cobre aislado No. 12 EXZH BW, tomacorriente doble Levitón color blanco Ref. 15-15R, Terminal de desforre 10-12 AWG amarillo 3M, Marquilla autoadhesiva.</t>
  </si>
  <si>
    <t>Suministro e instalación de salidas de iluminación en tubería EMT de 3/4'' incluye: tubería EMT de 3/4'' accesorios EMT de 3/4", caja radwelt de 2” *4”, abrazadera doble ala 3/4”, cable de cobre aislado No. 12 EXZH BW, Chazo plástico de 1/4'' con tornillo drywall de 8x1'', Tomacorriente doble Levitón blanco con polo a tierra, tapa.</t>
  </si>
  <si>
    <t>Suministro e instalación de salidas de interruptor sencillo en tubería EMT de 3/4', 'incluye: tubería EMT de 3/4'' accesorios EMT de 3/4", caja radwelt de 2” *4”, abrazadera doble ala 3/4”, cable de cobre aislado No. 12 EXZH BW, Chazo plástico de 1/4'' con tornillo drywall de 8x1'', Interruptor sencillo gálica u otro de igual o mejor calidad.</t>
  </si>
  <si>
    <t>Suministro e instalación de alimentador desde tablero general hasta punto de ubicación del ascensor en cable (5 # 8) AWG, THHN-THWN, 90°C libre de halógenos (HF FR LS),conectores, amarras.</t>
  </si>
  <si>
    <t xml:space="preserve">Suministro e instalación de alimentador desde tablero general hasta punto de ubicación del ascensor en cable (3 # 12) AWG, THHN-THWN, 90°C libre de halógenos (HF FR LS), conectores, amarras. </t>
  </si>
  <si>
    <t>Losa para cámaras de inspección Ø interior 1,20 m, e=0,175m. Concreto 21 Mpa. Incluye 64 kg de acero de refuerzo para tapa y tapa de polipropileno (Tipo Aguas y Aguas)</t>
  </si>
  <si>
    <t xml:space="preserve">Piso cerámico rectificado tráfico T4 (en piso 1) y/o piso en baldosa terrazo de 30x30 (en pisos 2 y 3); incluye mortero de base 1:3 de espesor promedio=0.05m                           </t>
  </si>
  <si>
    <t>Pilote D&lt;=0.40m en concreto de 28 Mpa, excavación mecánica.No incluye refuerzo..</t>
  </si>
  <si>
    <t>Demolición camara y/o caja en concreto</t>
  </si>
  <si>
    <t xml:space="preserve">CARPINTERÍA  EN ALUMINIO </t>
  </si>
  <si>
    <t>NOVIEMBRE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</si>
</sst>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&quot;$&quot;#,##0"/>
    <numFmt numFmtId="167" formatCode="_(* #,##0_);_(* \(#,##0\);_(* &quot;-&quot;??_);_(@_)"/>
    <numFmt numFmtId="168" formatCode="_-* #,##0.00\ &quot;Pts&quot;_-;\-* #,##0.00\ &quot;Pts&quot;_-;_-* &quot;-&quot;??\ &quot;Pts&quot;_-;_-@_-"/>
    <numFmt numFmtId="169" formatCode="_-* #,##0.00\ &quot;€&quot;_-;\-* #,##0.00\ &quot;€&quot;_-;_-* &quot;-&quot;??\ &quot;€&quot;_-;_-@_-"/>
    <numFmt numFmtId="170" formatCode="_ &quot;$&quot;\ * #,##0.00_ ;_ &quot;$&quot;\ * \-#,##0.00_ ;_ &quot;$&quot;\ * &quot;-&quot;??_ ;_ @_ "/>
    <numFmt numFmtId="171" formatCode="&quot;$&quot;\ #,##0"/>
    <numFmt numFmtId="172" formatCode="_-[$$-83E]* #,##0_ ;_-[$$-83E]* \-#,##0\ ;_-[$$-83E]* &quot;-&quot;_ ;_-@_ "/>
    <numFmt numFmtId="173" formatCode="[$$-240A]\ 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7"/>
      <name val="Arial"/>
      <family val="2"/>
    </font>
    <font>
      <b/>
      <sz val="10"/>
      <name val="Calibri"/>
      <family val="2"/>
      <scheme val="minor"/>
    </font>
    <font>
      <sz val="10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39" fontId="4" fillId="0" borderId="0"/>
    <xf numFmtId="0" fontId="1" fillId="0" borderId="0"/>
    <xf numFmtId="169" fontId="1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166" fontId="3" fillId="0" borderId="2" xfId="2" applyNumberFormat="1" applyFont="1" applyBorder="1" applyAlignment="1">
      <alignment vertical="center" wrapText="1"/>
    </xf>
    <xf numFmtId="166" fontId="2" fillId="0" borderId="4" xfId="7" applyNumberFormat="1" applyFont="1" applyFill="1" applyBorder="1" applyAlignment="1">
      <alignment vertical="center" wrapText="1"/>
    </xf>
    <xf numFmtId="39" fontId="2" fillId="0" borderId="4" xfId="8" applyFont="1" applyFill="1" applyBorder="1" applyAlignment="1">
      <alignment vertical="center" wrapText="1"/>
    </xf>
    <xf numFmtId="0" fontId="2" fillId="0" borderId="0" xfId="2" applyNumberFormat="1" applyFont="1" applyAlignment="1">
      <alignment horizontal="center" vertical="center"/>
    </xf>
    <xf numFmtId="166" fontId="3" fillId="0" borderId="0" xfId="2" applyNumberFormat="1" applyFont="1" applyFill="1" applyBorder="1" applyAlignment="1">
      <alignment vertical="center"/>
    </xf>
    <xf numFmtId="0" fontId="2" fillId="0" borderId="0" xfId="2" applyNumberFormat="1" applyFont="1" applyAlignment="1">
      <alignment horizontal="center" vertical="center" wrapText="1"/>
    </xf>
    <xf numFmtId="166" fontId="2" fillId="0" borderId="0" xfId="2" applyNumberFormat="1" applyFont="1" applyAlignment="1">
      <alignment vertical="center" wrapText="1"/>
    </xf>
    <xf numFmtId="166" fontId="2" fillId="0" borderId="0" xfId="2" applyNumberFormat="1" applyFont="1" applyAlignment="1">
      <alignment horizontal="center" vertical="center" wrapText="1"/>
    </xf>
    <xf numFmtId="164" fontId="2" fillId="0" borderId="0" xfId="1" applyFont="1" applyAlignment="1">
      <alignment horizontal="right" vertical="center" wrapText="1"/>
    </xf>
    <xf numFmtId="166" fontId="2" fillId="0" borderId="0" xfId="3" applyNumberFormat="1" applyFont="1" applyAlignment="1">
      <alignment vertical="center" wrapText="1"/>
    </xf>
    <xf numFmtId="171" fontId="3" fillId="4" borderId="6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8" fillId="0" borderId="0" xfId="0" applyFont="1"/>
    <xf numFmtId="173" fontId="9" fillId="0" borderId="13" xfId="0" applyNumberFormat="1" applyFont="1" applyFill="1" applyBorder="1"/>
    <xf numFmtId="0" fontId="9" fillId="0" borderId="13" xfId="0" applyFont="1" applyFill="1" applyBorder="1"/>
    <xf numFmtId="0" fontId="9" fillId="0" borderId="13" xfId="0" applyFont="1" applyFill="1" applyBorder="1" applyAlignment="1">
      <alignment horizontal="center"/>
    </xf>
    <xf numFmtId="166" fontId="3" fillId="5" borderId="17" xfId="5" applyNumberFormat="1" applyFont="1" applyFill="1" applyBorder="1" applyAlignment="1" applyProtection="1">
      <alignment vertical="center"/>
    </xf>
    <xf numFmtId="166" fontId="2" fillId="3" borderId="17" xfId="5" quotePrefix="1" applyNumberFormat="1" applyFont="1" applyFill="1" applyBorder="1" applyAlignment="1" applyProtection="1">
      <alignment horizontal="center" vertical="center"/>
    </xf>
    <xf numFmtId="3" fontId="2" fillId="3" borderId="17" xfId="1" quotePrefix="1" applyNumberFormat="1" applyFont="1" applyFill="1" applyBorder="1" applyAlignment="1" applyProtection="1">
      <alignment horizontal="right" vertical="center"/>
    </xf>
    <xf numFmtId="166" fontId="2" fillId="3" borderId="17" xfId="0" quotePrefix="1" applyNumberFormat="1" applyFont="1" applyFill="1" applyBorder="1" applyAlignment="1" applyProtection="1">
      <alignment vertical="center"/>
    </xf>
    <xf numFmtId="41" fontId="3" fillId="0" borderId="25" xfId="3" applyFont="1" applyBorder="1" applyAlignment="1">
      <alignment vertical="center"/>
    </xf>
    <xf numFmtId="41" fontId="3" fillId="0" borderId="1" xfId="3" applyFont="1" applyBorder="1" applyAlignment="1">
      <alignment vertical="center" wrapText="1"/>
    </xf>
    <xf numFmtId="166" fontId="2" fillId="0" borderId="13" xfId="7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166" fontId="6" fillId="0" borderId="0" xfId="2" applyNumberFormat="1" applyFont="1" applyFill="1" applyBorder="1" applyAlignment="1">
      <alignment vertical="center"/>
    </xf>
    <xf numFmtId="0" fontId="12" fillId="0" borderId="13" xfId="0" applyFont="1" applyFill="1" applyBorder="1"/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164" fontId="2" fillId="0" borderId="1" xfId="1" applyFont="1" applyBorder="1" applyAlignment="1">
      <alignment horizontal="right" vertical="center" wrapText="1"/>
    </xf>
    <xf numFmtId="171" fontId="3" fillId="4" borderId="34" xfId="0" applyNumberFormat="1" applyFont="1" applyFill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171" fontId="3" fillId="4" borderId="35" xfId="0" applyNumberFormat="1" applyFont="1" applyFill="1" applyBorder="1" applyAlignment="1">
      <alignment vertical="center"/>
    </xf>
    <xf numFmtId="9" fontId="5" fillId="0" borderId="32" xfId="13" applyFont="1" applyBorder="1" applyAlignment="1">
      <alignment horizontal="center" vertical="center"/>
    </xf>
    <xf numFmtId="9" fontId="5" fillId="0" borderId="31" xfId="13" applyFont="1" applyBorder="1" applyAlignment="1">
      <alignment horizontal="center" vertical="center"/>
    </xf>
    <xf numFmtId="9" fontId="3" fillId="0" borderId="36" xfId="13" applyFont="1" applyBorder="1" applyAlignment="1">
      <alignment horizontal="center" vertical="center"/>
    </xf>
    <xf numFmtId="9" fontId="3" fillId="0" borderId="37" xfId="13" applyFont="1" applyBorder="1" applyAlignment="1">
      <alignment horizontal="center" vertical="center"/>
    </xf>
    <xf numFmtId="9" fontId="5" fillId="0" borderId="39" xfId="13" applyFont="1" applyBorder="1" applyAlignment="1">
      <alignment horizontal="center" vertical="center"/>
    </xf>
    <xf numFmtId="10" fontId="3" fillId="0" borderId="38" xfId="13" applyNumberFormat="1" applyFont="1" applyBorder="1" applyAlignment="1">
      <alignment horizontal="center" vertical="center"/>
    </xf>
    <xf numFmtId="166" fontId="3" fillId="5" borderId="12" xfId="5" applyNumberFormat="1" applyFont="1" applyFill="1" applyBorder="1" applyAlignment="1" applyProtection="1">
      <alignment vertical="center"/>
    </xf>
    <xf numFmtId="166" fontId="2" fillId="3" borderId="12" xfId="5" quotePrefix="1" applyNumberFormat="1" applyFont="1" applyFill="1" applyBorder="1" applyAlignment="1" applyProtection="1">
      <alignment horizontal="center" vertical="center"/>
    </xf>
    <xf numFmtId="3" fontId="2" fillId="3" borderId="12" xfId="1" quotePrefix="1" applyNumberFormat="1" applyFont="1" applyFill="1" applyBorder="1" applyAlignment="1" applyProtection="1">
      <alignment horizontal="right" vertical="center"/>
    </xf>
    <xf numFmtId="166" fontId="2" fillId="3" borderId="12" xfId="0" quotePrefix="1" applyNumberFormat="1" applyFont="1" applyFill="1" applyBorder="1" applyAlignment="1" applyProtection="1">
      <alignment vertical="center"/>
    </xf>
    <xf numFmtId="166" fontId="2" fillId="0" borderId="0" xfId="2" applyNumberFormat="1" applyFont="1" applyBorder="1" applyAlignment="1">
      <alignment vertical="center" wrapText="1"/>
    </xf>
    <xf numFmtId="0" fontId="3" fillId="0" borderId="22" xfId="2" applyNumberFormat="1" applyFont="1" applyFill="1" applyBorder="1" applyAlignment="1">
      <alignment horizontal="center" vertical="center" wrapText="1"/>
    </xf>
    <xf numFmtId="166" fontId="2" fillId="0" borderId="5" xfId="2" applyNumberFormat="1" applyFont="1" applyBorder="1" applyAlignment="1">
      <alignment vertical="center" wrapText="1"/>
    </xf>
    <xf numFmtId="0" fontId="3" fillId="0" borderId="23" xfId="2" applyNumberFormat="1" applyFont="1" applyFill="1" applyBorder="1" applyAlignment="1">
      <alignment horizontal="center" vertical="center" wrapText="1"/>
    </xf>
    <xf numFmtId="166" fontId="2" fillId="0" borderId="21" xfId="2" applyNumberFormat="1" applyFont="1" applyBorder="1" applyAlignment="1">
      <alignment vertical="center" wrapText="1"/>
    </xf>
    <xf numFmtId="166" fontId="3" fillId="0" borderId="21" xfId="2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4" fontId="3" fillId="5" borderId="42" xfId="0" applyNumberFormat="1" applyFont="1" applyFill="1" applyBorder="1" applyAlignment="1">
      <alignment horizontal="left" vertical="center"/>
    </xf>
    <xf numFmtId="4" fontId="10" fillId="5" borderId="0" xfId="0" applyNumberFormat="1" applyFont="1" applyFill="1" applyBorder="1" applyAlignment="1">
      <alignment vertical="center"/>
    </xf>
    <xf numFmtId="3" fontId="3" fillId="5" borderId="0" xfId="0" applyNumberFormat="1" applyFont="1" applyFill="1" applyBorder="1" applyAlignment="1">
      <alignment vertical="center"/>
    </xf>
    <xf numFmtId="171" fontId="3" fillId="5" borderId="43" xfId="12" applyNumberFormat="1" applyFont="1" applyFill="1" applyBorder="1" applyAlignment="1">
      <alignment vertical="center"/>
    </xf>
    <xf numFmtId="3" fontId="3" fillId="5" borderId="27" xfId="5" quotePrefix="1" applyNumberFormat="1" applyFont="1" applyFill="1" applyBorder="1" applyAlignment="1" applyProtection="1">
      <alignment horizontal="center" vertical="center"/>
    </xf>
    <xf numFmtId="173" fontId="11" fillId="3" borderId="29" xfId="0" applyNumberFormat="1" applyFont="1" applyFill="1" applyBorder="1"/>
    <xf numFmtId="0" fontId="2" fillId="0" borderId="41" xfId="5" quotePrefix="1" applyNumberFormat="1" applyFont="1" applyFill="1" applyBorder="1" applyAlignment="1" applyProtection="1">
      <alignment horizontal="center" vertical="center"/>
    </xf>
    <xf numFmtId="173" fontId="9" fillId="0" borderId="30" xfId="0" applyNumberFormat="1" applyFont="1" applyFill="1" applyBorder="1"/>
    <xf numFmtId="3" fontId="3" fillId="5" borderId="41" xfId="5" quotePrefix="1" applyNumberFormat="1" applyFont="1" applyFill="1" applyBorder="1" applyAlignment="1" applyProtection="1">
      <alignment horizontal="center" vertical="center"/>
    </xf>
    <xf numFmtId="173" fontId="11" fillId="3" borderId="30" xfId="0" applyNumberFormat="1" applyFont="1" applyFill="1" applyBorder="1"/>
    <xf numFmtId="2" fontId="2" fillId="0" borderId="41" xfId="5" quotePrefix="1" applyNumberFormat="1" applyFont="1" applyFill="1" applyBorder="1" applyAlignment="1" applyProtection="1">
      <alignment horizontal="center" vertical="center"/>
    </xf>
    <xf numFmtId="171" fontId="3" fillId="0" borderId="16" xfId="12" applyNumberFormat="1" applyFont="1" applyFill="1" applyBorder="1" applyAlignment="1">
      <alignment vertical="center"/>
    </xf>
    <xf numFmtId="0" fontId="2" fillId="0" borderId="44" xfId="5" quotePrefix="1" applyNumberFormat="1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>
      <alignment vertical="center" wrapText="1"/>
    </xf>
    <xf numFmtId="0" fontId="9" fillId="0" borderId="40" xfId="0" applyFont="1" applyFill="1" applyBorder="1" applyAlignment="1">
      <alignment horizontal="center"/>
    </xf>
    <xf numFmtId="0" fontId="9" fillId="0" borderId="40" xfId="0" applyFont="1" applyFill="1" applyBorder="1"/>
    <xf numFmtId="173" fontId="9" fillId="0" borderId="40" xfId="0" applyNumberFormat="1" applyFont="1" applyFill="1" applyBorder="1"/>
    <xf numFmtId="173" fontId="9" fillId="0" borderId="26" xfId="0" applyNumberFormat="1" applyFont="1" applyFill="1" applyBorder="1"/>
    <xf numFmtId="164" fontId="3" fillId="0" borderId="9" xfId="1" applyFont="1" applyFill="1" applyBorder="1" applyAlignment="1">
      <alignment vertical="center"/>
    </xf>
    <xf numFmtId="164" fontId="3" fillId="0" borderId="10" xfId="1" applyFont="1" applyFill="1" applyBorder="1" applyAlignment="1">
      <alignment vertical="center"/>
    </xf>
    <xf numFmtId="164" fontId="3" fillId="0" borderId="11" xfId="1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vertical="center" wrapText="1"/>
    </xf>
    <xf numFmtId="166" fontId="3" fillId="0" borderId="2" xfId="2" applyNumberFormat="1" applyFont="1" applyFill="1" applyBorder="1" applyAlignment="1">
      <alignment vertical="center" wrapText="1"/>
    </xf>
    <xf numFmtId="166" fontId="3" fillId="0" borderId="0" xfId="2" applyNumberFormat="1" applyFont="1" applyFill="1" applyBorder="1" applyAlignment="1">
      <alignment vertical="center" wrapText="1"/>
    </xf>
    <xf numFmtId="166" fontId="3" fillId="0" borderId="3" xfId="2" applyNumberFormat="1" applyFont="1" applyFill="1" applyBorder="1" applyAlignment="1">
      <alignment vertical="center" wrapText="1"/>
    </xf>
    <xf numFmtId="166" fontId="3" fillId="0" borderId="20" xfId="2" applyNumberFormat="1" applyFont="1" applyFill="1" applyBorder="1" applyAlignment="1">
      <alignment vertical="center" wrapText="1"/>
    </xf>
    <xf numFmtId="166" fontId="3" fillId="0" borderId="18" xfId="2" applyNumberFormat="1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7" fontId="3" fillId="2" borderId="28" xfId="4" applyNumberFormat="1" applyFont="1" applyFill="1" applyBorder="1" applyAlignment="1">
      <alignment horizontal="center" vertical="center" wrapText="1"/>
    </xf>
    <xf numFmtId="167" fontId="3" fillId="2" borderId="35" xfId="4" applyNumberFormat="1" applyFont="1" applyFill="1" applyBorder="1" applyAlignment="1">
      <alignment horizontal="center" vertical="center" wrapText="1"/>
    </xf>
  </cellXfs>
  <cellStyles count="22">
    <cellStyle name="Millares [0]" xfId="1" builtinId="6"/>
    <cellStyle name="Millares [0] 2" xfId="3"/>
    <cellStyle name="Millares [0] 3" xfId="16"/>
    <cellStyle name="Millares 2" xfId="4"/>
    <cellStyle name="Millares 3" xfId="17"/>
    <cellStyle name="Moneda 2" xfId="10"/>
    <cellStyle name="Moneda 2 2" xfId="6"/>
    <cellStyle name="Moneda 2 4" xfId="12"/>
    <cellStyle name="Moneda 5" xfId="14"/>
    <cellStyle name="Normal" xfId="0" builtinId="0"/>
    <cellStyle name="Normal 10" xfId="19"/>
    <cellStyle name="Normal 2" xfId="9"/>
    <cellStyle name="Normal 2 2" xfId="5"/>
    <cellStyle name="Normal 3" xfId="15"/>
    <cellStyle name="Normal 3 2" xfId="11"/>
    <cellStyle name="Normal 4 2" xfId="8"/>
    <cellStyle name="Normal 4 5 2" xfId="7"/>
    <cellStyle name="Normal 5" xfId="2"/>
    <cellStyle name="Normal 6 2" xfId="21"/>
    <cellStyle name="Porcentaje 2" xfId="20"/>
    <cellStyle name="Porcentual 2" xfId="18"/>
    <cellStyle name="Porcentual 2 2" xfId="13"/>
  </cellStyles>
  <dxfs count="0"/>
  <tableStyles count="0" defaultTableStyle="TableStyleMedium2" defaultPivotStyle="PivotStyleLight16"/>
  <colors>
    <mruColors>
      <color rgb="FFCC99FF"/>
      <color rgb="FF6ED4DC"/>
      <color rgb="FF99FF99"/>
      <color rgb="FF66FF66"/>
      <color rgb="FFFF7C80"/>
      <color rgb="FFD9FED0"/>
      <color rgb="FFCCFF99"/>
      <color rgb="FFBF8F00"/>
      <color rgb="FFD5F3F5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66118</xdr:rowOff>
    </xdr:from>
    <xdr:ext cx="787400" cy="596397"/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7" y="246035"/>
          <a:ext cx="787400" cy="59639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uvan\Trabajos%20de%20la%20U\8%20semestre\Construccion%201\Proyecto\An&#225;lisis%20Unitarios%20-%20Franc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uvan\Trabajos%20de%20la%20U\8%20semestre\Construccion%201\Proyecto\APUS%20-%20Nuevo%20Amanec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%20UTP\Google%20Drive\Drive\1_UTP_DIANA%20PAVA\2-CTO%20173-2017\5-TUNEL%202017\7-AGOSTO\170815%20Ppto%20Gral%20Tunel%20UTP+Mec&#225;nic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RRETERAS\carreteras\VIAS%20VASCULARES\UNITARI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ENIERO2\My%20Documents\Mis%20documentos\Andres\Presupuestos\Administra%20UQ%20V%201.0\Administra%20Planeaci&#243;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mestre%209%20IX\Concreto%20II\Muro\Dise&#241;o%20muro%20contencion\APUS%20Y%20PRESUPUESTO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opboxPortableAHK\Dropbox\1-2017%20OS-688----------\6.%202017%20ED_MECANICA\2.%20CARPETA%20DE%20TRABAJO\PTTO%20FINAL%20MECANICA-UTP%20SEP-2017_ESTRUCTU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precios unitarios"/>
      <sheetName val="Análisis - Resumido"/>
      <sheetName val="Base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restacional"/>
      <sheetName val="Cuadrillas"/>
      <sheetName val="APUS Preliminares"/>
      <sheetName val="APUS Alcantarillado"/>
      <sheetName val="precios unitarios"/>
      <sheetName val="precios unitarios (2)"/>
      <sheetName val="cantidades de obra"/>
      <sheetName val="INSUMOS"/>
      <sheetName val="valor total"/>
      <sheetName val="genéric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Mano de Obra"/>
      <sheetName val="Hoja de Unitarios Eléctricos"/>
      <sheetName val="AU "/>
      <sheetName val="Hoja de Unitarios de Obra"/>
      <sheetName val="Hoja de Actividades de Obra"/>
      <sheetName val="Hoja de Flujos"/>
    </sheetNames>
    <sheetDataSet>
      <sheetData sheetId="0"/>
      <sheetData sheetId="1"/>
      <sheetData sheetId="2">
        <row r="78">
          <cell r="I78">
            <v>339820233.32011497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.P.U."/>
      <sheetName val="A.P.U. (2)"/>
      <sheetName val="RESUMEN VIAS"/>
      <sheetName val="Hoja1"/>
      <sheetName val="COSTOS POR KM"/>
      <sheetName val="RESUMEN UNITARIOS"/>
    </sheetNames>
    <sheetDataSet>
      <sheetData sheetId="0" refreshError="1">
        <row r="4">
          <cell r="D4">
            <v>7</v>
          </cell>
        </row>
        <row r="169">
          <cell r="D169">
            <v>1601.38</v>
          </cell>
        </row>
        <row r="181">
          <cell r="D181">
            <v>4189.9000000000005</v>
          </cell>
        </row>
        <row r="275">
          <cell r="D275">
            <v>18375</v>
          </cell>
        </row>
        <row r="688">
          <cell r="D688">
            <v>1046.32</v>
          </cell>
        </row>
        <row r="793">
          <cell r="D793">
            <v>3849.9982399999999</v>
          </cell>
        </row>
        <row r="932">
          <cell r="D932">
            <v>880.00000000000011</v>
          </cell>
        </row>
        <row r="1404">
          <cell r="D1404">
            <v>17241.37931034483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DAT PROY"/>
      <sheetName val="PLANTILLA APU"/>
      <sheetName val="APUS"/>
      <sheetName val="APUS Res"/>
      <sheetName val="COST DIR"/>
      <sheetName val="PORC PART CAP"/>
      <sheetName val="PORC PART ITEM"/>
      <sheetName val="ADMIN"/>
      <sheetName val="PRESUP"/>
      <sheetName val="Ing insumo"/>
      <sheetName val="Ing cap"/>
      <sheetName val="Ing MO"/>
      <sheetName val="Ing MyE"/>
      <sheetName val="Ing unid"/>
      <sheetName val="Capitulos"/>
      <sheetName val="Unidades"/>
      <sheetName val="Insumos"/>
      <sheetName val="Maqui Equip"/>
      <sheetName val="Mano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 t="str">
            <v>Nombre</v>
          </cell>
        </row>
        <row r="2">
          <cell r="B2">
            <v>0</v>
          </cell>
        </row>
        <row r="3">
          <cell r="B3" t="str">
            <v>Act. Preliminares - Limpieza Terreno</v>
          </cell>
        </row>
        <row r="4">
          <cell r="B4" t="str">
            <v>Cableado Estructurado</v>
          </cell>
        </row>
        <row r="5">
          <cell r="B5" t="str">
            <v>Carpintería de Madera</v>
          </cell>
        </row>
        <row r="6">
          <cell r="B6" t="str">
            <v>Carpintería Metálica</v>
          </cell>
        </row>
        <row r="7">
          <cell r="B7" t="str">
            <v>Cielosrasos</v>
          </cell>
        </row>
        <row r="8">
          <cell r="B8" t="str">
            <v>Cimentación y Estructura</v>
          </cell>
        </row>
        <row r="9">
          <cell r="B9" t="str">
            <v>Cubiertas</v>
          </cell>
        </row>
        <row r="10">
          <cell r="B10" t="str">
            <v>Enchapes y Accesorios</v>
          </cell>
        </row>
        <row r="11">
          <cell r="B11" t="str">
            <v>Equipos Especiales</v>
          </cell>
        </row>
        <row r="12">
          <cell r="B12" t="str">
            <v>Inst. Eléctricas, TV. y Sonido</v>
          </cell>
        </row>
        <row r="13">
          <cell r="B13" t="str">
            <v>Inst. Gas</v>
          </cell>
        </row>
        <row r="14">
          <cell r="B14" t="str">
            <v>Inst. Hidráulicas, Sanitarias y Latonería</v>
          </cell>
        </row>
        <row r="15">
          <cell r="B15" t="str">
            <v>Mampostería</v>
          </cell>
        </row>
        <row r="16">
          <cell r="B16" t="str">
            <v>Morteros, Concretos, y Ensayos</v>
          </cell>
        </row>
        <row r="17">
          <cell r="B17" t="str">
            <v>Pañetes, Repellos y Revoques</v>
          </cell>
        </row>
        <row r="18">
          <cell r="B18" t="str">
            <v>Pintura</v>
          </cell>
        </row>
        <row r="19">
          <cell r="B19" t="str">
            <v>Pisos</v>
          </cell>
        </row>
        <row r="20">
          <cell r="B20" t="str">
            <v>Redes Servicios y Desagües</v>
          </cell>
        </row>
        <row r="21">
          <cell r="B21" t="str">
            <v>Urbanismo y Obras Exteriores</v>
          </cell>
        </row>
        <row r="22">
          <cell r="B22" t="str">
            <v>Varios</v>
          </cell>
        </row>
        <row r="23">
          <cell r="B23" t="str">
            <v>Vias</v>
          </cell>
        </row>
        <row r="24">
          <cell r="B24" t="str">
            <v>Vidrios y Cerraduras</v>
          </cell>
        </row>
      </sheetData>
      <sheetData sheetId="16">
        <row r="1">
          <cell r="A1" t="str">
            <v>Descripcion</v>
          </cell>
        </row>
        <row r="2">
          <cell r="A2">
            <v>0</v>
          </cell>
        </row>
        <row r="3">
          <cell r="A3" t="str">
            <v>Arroba</v>
          </cell>
        </row>
        <row r="4">
          <cell r="A4" t="str">
            <v>Bolsa</v>
          </cell>
        </row>
        <row r="5">
          <cell r="A5" t="str">
            <v>bolsa metro cúbico</v>
          </cell>
        </row>
        <row r="6">
          <cell r="A6" t="str">
            <v>Bulto</v>
          </cell>
        </row>
        <row r="7">
          <cell r="A7" t="str">
            <v>Caja por 7</v>
          </cell>
        </row>
        <row r="8">
          <cell r="A8" t="str">
            <v>Día</v>
          </cell>
        </row>
        <row r="9">
          <cell r="A9" t="str">
            <v>Especial</v>
          </cell>
        </row>
        <row r="10">
          <cell r="A10" t="str">
            <v>frasco</v>
          </cell>
        </row>
        <row r="11">
          <cell r="A11" t="str">
            <v>Frasco</v>
          </cell>
        </row>
        <row r="12">
          <cell r="A12" t="str">
            <v>Galón</v>
          </cell>
        </row>
        <row r="13">
          <cell r="A13" t="str">
            <v>galón</v>
          </cell>
        </row>
        <row r="14">
          <cell r="A14" t="str">
            <v>Global</v>
          </cell>
        </row>
        <row r="15">
          <cell r="A15" t="str">
            <v>Hora</v>
          </cell>
        </row>
        <row r="16">
          <cell r="A16" t="str">
            <v>Hora Cuadrilla</v>
          </cell>
        </row>
        <row r="17">
          <cell r="A17" t="str">
            <v>Hora Hombre</v>
          </cell>
        </row>
        <row r="18">
          <cell r="A18" t="str">
            <v>juego</v>
          </cell>
        </row>
        <row r="19">
          <cell r="A19" t="str">
            <v>Juego</v>
          </cell>
        </row>
        <row r="20">
          <cell r="A20" t="str">
            <v>Kilo</v>
          </cell>
        </row>
        <row r="21">
          <cell r="A21" t="str">
            <v>Kilo Watio</v>
          </cell>
        </row>
        <row r="22">
          <cell r="A22" t="str">
            <v>Kilogramo</v>
          </cell>
        </row>
        <row r="23">
          <cell r="A23" t="str">
            <v>Lamina</v>
          </cell>
        </row>
        <row r="24">
          <cell r="A24" t="str">
            <v>Libra</v>
          </cell>
        </row>
        <row r="25">
          <cell r="A25" t="str">
            <v>Litro</v>
          </cell>
        </row>
        <row r="26">
          <cell r="A26" t="str">
            <v>mes</v>
          </cell>
        </row>
        <row r="27">
          <cell r="A27" t="str">
            <v>Mes</v>
          </cell>
        </row>
        <row r="28">
          <cell r="A28" t="str">
            <v>Metro</v>
          </cell>
        </row>
        <row r="29">
          <cell r="A29" t="str">
            <v>Metro Cuadrado</v>
          </cell>
        </row>
        <row r="30">
          <cell r="A30" t="str">
            <v>Metro Cúbico</v>
          </cell>
        </row>
        <row r="31">
          <cell r="A31" t="str">
            <v>metro cúbico - kilómetro</v>
          </cell>
        </row>
        <row r="32">
          <cell r="A32" t="str">
            <v>metro lineal</v>
          </cell>
        </row>
        <row r="33">
          <cell r="A33" t="str">
            <v>Par</v>
          </cell>
        </row>
        <row r="34">
          <cell r="A34" t="str">
            <v>pie</v>
          </cell>
        </row>
        <row r="35">
          <cell r="A35" t="str">
            <v>pie cuadrado</v>
          </cell>
        </row>
        <row r="36">
          <cell r="A36" t="str">
            <v>pie cúbico</v>
          </cell>
        </row>
        <row r="37">
          <cell r="A37" t="str">
            <v>Porcentaje</v>
          </cell>
        </row>
        <row r="38">
          <cell r="A38" t="str">
            <v>Quintal</v>
          </cell>
        </row>
        <row r="39">
          <cell r="A39" t="str">
            <v>Rollo</v>
          </cell>
        </row>
        <row r="40">
          <cell r="A40" t="str">
            <v>Sección</v>
          </cell>
        </row>
        <row r="41">
          <cell r="A41" t="str">
            <v>Semana</v>
          </cell>
        </row>
        <row r="42">
          <cell r="A42" t="str">
            <v>sin desc</v>
          </cell>
        </row>
        <row r="43">
          <cell r="A43" t="str">
            <v>sin desc</v>
          </cell>
        </row>
        <row r="44">
          <cell r="A44" t="str">
            <v>Tarifa Hora</v>
          </cell>
        </row>
        <row r="45">
          <cell r="A45" t="str">
            <v>Tonelada</v>
          </cell>
        </row>
        <row r="46">
          <cell r="A46" t="str">
            <v>Unidad</v>
          </cell>
        </row>
        <row r="47">
          <cell r="A47" t="str">
            <v>unidad</v>
          </cell>
        </row>
        <row r="48">
          <cell r="A48" t="str">
            <v>Viaje</v>
          </cell>
        </row>
      </sheetData>
      <sheetData sheetId="17">
        <row r="1">
          <cell r="B1" t="str">
            <v>Descripcion Insumo</v>
          </cell>
        </row>
      </sheetData>
      <sheetData sheetId="18">
        <row r="1">
          <cell r="B1" t="str">
            <v>Maquinaria y Equipo</v>
          </cell>
        </row>
        <row r="2">
          <cell r="B2">
            <v>0</v>
          </cell>
        </row>
        <row r="3">
          <cell r="B3" t="str">
            <v>ABSORCIÓN DE BLOQUES, LADRILLOS F</v>
          </cell>
        </row>
        <row r="4">
          <cell r="B4" t="str">
            <v>ANDAMIO COLGANTE 40mt.</v>
          </cell>
        </row>
        <row r="5">
          <cell r="B5" t="str">
            <v>ANDAMIO TUBULAR (SECC.)</v>
          </cell>
        </row>
        <row r="6">
          <cell r="B6" t="str">
            <v>ANDAMIO TUBULAR (SECC.)</v>
          </cell>
        </row>
        <row r="7">
          <cell r="B7" t="str">
            <v>APISONADOR CANGURO</v>
          </cell>
        </row>
        <row r="8">
          <cell r="B8" t="str">
            <v>AUTOBOMBA PARA CONCRETO</v>
          </cell>
        </row>
        <row r="9">
          <cell r="B9" t="str">
            <v>BALDE PARA PLUMA ADICIONAL</v>
          </cell>
        </row>
        <row r="10">
          <cell r="B10" t="str">
            <v>BANDA PARA REMOVER ESCOMBROS</v>
          </cell>
        </row>
        <row r="11">
          <cell r="B11" t="str">
            <v>BARANDA PROTECTORA /CAMARA</v>
          </cell>
        </row>
        <row r="12">
          <cell r="B12" t="str">
            <v>BENITIN DE 2.5 TONELADAS</v>
          </cell>
        </row>
        <row r="13">
          <cell r="B13" t="str">
            <v>BOMBA ESTACIONARIA DE CONCRETO</v>
          </cell>
        </row>
        <row r="14">
          <cell r="B14" t="str">
            <v>BULLDOZER D-6 CATERPILLAR</v>
          </cell>
        </row>
        <row r="15">
          <cell r="B15" t="str">
            <v>CAMION 3 TONELADAS REDES</v>
          </cell>
        </row>
        <row r="16">
          <cell r="B16" t="str">
            <v>CAMION DE 4.5 TONELADAS</v>
          </cell>
        </row>
        <row r="17">
          <cell r="B17" t="str">
            <v>CAMION DE 8.0 TONELADAS</v>
          </cell>
        </row>
        <row r="18">
          <cell r="B18" t="str">
            <v>CAMPERO</v>
          </cell>
        </row>
        <row r="19">
          <cell r="B19" t="str">
            <v>CARGADOR .50 M3 SOBRE LLANTAS</v>
          </cell>
        </row>
        <row r="20">
          <cell r="B20" t="str">
            <v>CARGADOR BOBCAT+Oper.       753</v>
          </cell>
        </row>
        <row r="21">
          <cell r="B21" t="str">
            <v>CARGADOR BOBCAT+Oper.       853</v>
          </cell>
        </row>
        <row r="22">
          <cell r="B22" t="str">
            <v>CARGADOR RETROEXCAVADOR</v>
          </cell>
        </row>
        <row r="23">
          <cell r="B23" t="str">
            <v>CERCHA METALICA DE 3MT</v>
          </cell>
        </row>
        <row r="24">
          <cell r="B24" t="str">
            <v>CERCHAS METALICAS (3 METROS)</v>
          </cell>
        </row>
        <row r="25">
          <cell r="B25" t="str">
            <v>CILINDRO PRUEBA CONCRETO (Alq)</v>
          </cell>
        </row>
        <row r="26">
          <cell r="B26" t="str">
            <v>CILINDRO VIBRATORIO 3 TON</v>
          </cell>
        </row>
        <row r="27">
          <cell r="B27" t="str">
            <v>CINTURON DE SEGURIDAD</v>
          </cell>
        </row>
        <row r="28">
          <cell r="B28" t="str">
            <v>COMPACTADOR DINAMAR</v>
          </cell>
        </row>
        <row r="29">
          <cell r="B29" t="str">
            <v>COMPRESOR 2 MARTILLOS 185 PCM</v>
          </cell>
        </row>
        <row r="30">
          <cell r="B30" t="str">
            <v>COMPRESOR 2 MARTILLOS 185 PCM</v>
          </cell>
        </row>
        <row r="31">
          <cell r="B31" t="str">
            <v>COMPRESOR 250 PCM</v>
          </cell>
        </row>
        <row r="32">
          <cell r="B32" t="str">
            <v>COMPRESOR DE 375 CPM S/C</v>
          </cell>
        </row>
        <row r="33">
          <cell r="B33" t="str">
            <v>COMPRESOR DE 375 CPM S/C</v>
          </cell>
        </row>
        <row r="34">
          <cell r="B34" t="str">
            <v>COMPRESOR DE 750 CPM S/C</v>
          </cell>
        </row>
        <row r="35">
          <cell r="B35" t="str">
            <v>COMPRESOR DE 750 CPM S/C</v>
          </cell>
        </row>
        <row r="36">
          <cell r="B36" t="str">
            <v>COMPRESOR Oper.+Comb</v>
          </cell>
        </row>
        <row r="37">
          <cell r="B37" t="str">
            <v>COMPRESOR Oper.+Comb</v>
          </cell>
        </row>
        <row r="38">
          <cell r="B38" t="str">
            <v>COMPRESOR Oper.+Comb</v>
          </cell>
        </row>
        <row r="39">
          <cell r="B39" t="str">
            <v>CONO DE ABRAHAMS (SLUM Concr)</v>
          </cell>
        </row>
        <row r="40">
          <cell r="B40" t="str">
            <v>CONO DE ABRAMS (Alquiler)</v>
          </cell>
        </row>
        <row r="41">
          <cell r="B41" t="str">
            <v>CORTADORA DE LADRILLO</v>
          </cell>
        </row>
        <row r="42">
          <cell r="B42" t="str">
            <v>CORTADORA LADRILLO (POR CORTE)</v>
          </cell>
        </row>
        <row r="43">
          <cell r="B43" t="str">
            <v>CORTADORA SIN DISCO</v>
          </cell>
        </row>
        <row r="44">
          <cell r="B44" t="str">
            <v>CORTADORA SIN DISCO</v>
          </cell>
        </row>
        <row r="45">
          <cell r="B45" t="str">
            <v>CORTE DE NÚCLEOS DE CONCRETO</v>
          </cell>
        </row>
        <row r="46">
          <cell r="B46" t="str">
            <v>CRUCETAS CORTAS</v>
          </cell>
        </row>
        <row r="47">
          <cell r="B47" t="str">
            <v>CRUCETAS CORTAS y/o LARGAS</v>
          </cell>
        </row>
        <row r="48">
          <cell r="B48" t="str">
            <v>CRUCETAS LARGAS</v>
          </cell>
        </row>
        <row r="49">
          <cell r="B49" t="str">
            <v>DISEÑO DE MEZCLA ASFÁLTICA,</v>
          </cell>
        </row>
        <row r="50">
          <cell r="B50" t="str">
            <v>DISEÑO DE MEZCLAS DE MORTERO.</v>
          </cell>
        </row>
        <row r="51">
          <cell r="B51" t="str">
            <v>DISEÑO DE UNA MEZCLA DE</v>
          </cell>
        </row>
        <row r="52">
          <cell r="B52" t="str">
            <v>ELEVADOR 1000 KILOS</v>
          </cell>
        </row>
        <row r="53">
          <cell r="B53" t="str">
            <v>ELEVADOR 250 KILOS</v>
          </cell>
        </row>
        <row r="54">
          <cell r="B54" t="str">
            <v>EQUIPO DE COMPACTACION</v>
          </cell>
        </row>
        <row r="55">
          <cell r="B55" t="str">
            <v>EQUIPO DE COMPACTACION</v>
          </cell>
        </row>
        <row r="56">
          <cell r="B56" t="str">
            <v>EQUIPO DE TOPOGRAFIA</v>
          </cell>
        </row>
        <row r="57">
          <cell r="B57" t="str">
            <v>EQUIPO SOLDADURA ELECTRICA</v>
          </cell>
        </row>
        <row r="58">
          <cell r="B58" t="str">
            <v>ESCALERA EXTENCIBLE EN AL. DE 6</v>
          </cell>
        </row>
        <row r="59">
          <cell r="B59" t="str">
            <v>ESCALERILLA Trans. VERTICAL</v>
          </cell>
        </row>
        <row r="60">
          <cell r="B60" t="str">
            <v>ESFUERZO CORTANTE EN MALLAS</v>
          </cell>
        </row>
        <row r="61">
          <cell r="B61" t="str">
            <v>ESTABILIDAD MARSHALL (1 BRIQUETA)</v>
          </cell>
        </row>
        <row r="62">
          <cell r="B62" t="str">
            <v>EXCAVACION MECANICA Y RETIRO</v>
          </cell>
        </row>
        <row r="63">
          <cell r="B63" t="str">
            <v>EXCAVADORA HIDRAUL.PC-60+Oper.</v>
          </cell>
        </row>
        <row r="64">
          <cell r="B64" t="str">
            <v>EXTRACCIÓN DE ANCLAJES O</v>
          </cell>
        </row>
        <row r="65">
          <cell r="B65" t="str">
            <v>FORCLAMPS</v>
          </cell>
        </row>
        <row r="66">
          <cell r="B66" t="str">
            <v>FORMALETA ENTREPISO 1 SEMANA</v>
          </cell>
        </row>
        <row r="67">
          <cell r="B67" t="str">
            <v>FORMALETA ENTREPISO 4 SEMANAS</v>
          </cell>
        </row>
        <row r="68">
          <cell r="B68" t="str">
            <v>FORMALETA ENTREPISO POR M2</v>
          </cell>
        </row>
        <row r="69">
          <cell r="B69" t="str">
            <v>FORMALETA SARDINEL ML</v>
          </cell>
        </row>
        <row r="70">
          <cell r="B70" t="str">
            <v>GRUA AUTODESPLEGABLE+OPERARIO</v>
          </cell>
        </row>
        <row r="71">
          <cell r="B71" t="str">
            <v>GRUA EXTENSION PARA POSTES</v>
          </cell>
        </row>
        <row r="72">
          <cell r="B72" t="str">
            <v>GRUA HIDRAULICA (CARRO)</v>
          </cell>
        </row>
        <row r="73">
          <cell r="B73" t="str">
            <v>GRUA POTAIN 428 BRAZO 40 MTS</v>
          </cell>
        </row>
        <row r="74">
          <cell r="B74" t="str">
            <v>HERRAMIENTA MENOR (% Mano d Obra)</v>
          </cell>
        </row>
        <row r="75">
          <cell r="B75" t="str">
            <v>JUEGO DE RUEDAS PARA ANDAMIO(4)</v>
          </cell>
        </row>
        <row r="76">
          <cell r="B76" t="str">
            <v>JUEGO POLEAS ANTENAYA</v>
          </cell>
        </row>
        <row r="77">
          <cell r="B77" t="str">
            <v>LLAVES TENSORAS</v>
          </cell>
        </row>
        <row r="78">
          <cell r="B78" t="str">
            <v>MARTILLO ROMPEDOR</v>
          </cell>
        </row>
        <row r="79">
          <cell r="B79" t="str">
            <v>MARTILLO ROTATORIO</v>
          </cell>
        </row>
        <row r="80">
          <cell r="B80" t="str">
            <v>MEZCLADORA DE CONCRETO</v>
          </cell>
        </row>
        <row r="81">
          <cell r="B81" t="str">
            <v>MICRO AIRINCLUSOR DE AIRE</v>
          </cell>
        </row>
        <row r="82">
          <cell r="B82" t="str">
            <v>MICRO AIRINCLUSOR DE AIRE</v>
          </cell>
        </row>
        <row r="83">
          <cell r="B83" t="str">
            <v>MINICARGADOR BOBCAT</v>
          </cell>
        </row>
        <row r="84">
          <cell r="B84" t="str">
            <v>MINICARGADOR BOBCAT</v>
          </cell>
        </row>
        <row r="85">
          <cell r="B85" t="str">
            <v>MONTACARGAS</v>
          </cell>
        </row>
        <row r="86">
          <cell r="B86" t="str">
            <v>MORDAZA 0.60 mt CON CUÑA</v>
          </cell>
        </row>
        <row r="87">
          <cell r="B87" t="str">
            <v>MORDAZA 0.80 mt CON CUÑA</v>
          </cell>
        </row>
        <row r="88">
          <cell r="B88" t="str">
            <v>MORDAZA 1.00 mt CON CUÑA</v>
          </cell>
        </row>
        <row r="89">
          <cell r="B89" t="str">
            <v>MORDAZA 2.40 mt CON CUÑA</v>
          </cell>
        </row>
        <row r="90">
          <cell r="B90" t="str">
            <v>MORDAZAS ALQUILADAS (24 dias)</v>
          </cell>
        </row>
        <row r="91">
          <cell r="B91" t="str">
            <v>MOTOBOMBA A GASOLINA DE 2"</v>
          </cell>
        </row>
        <row r="92">
          <cell r="B92" t="str">
            <v>MOTOBOMBA ELECTRICA DE 2"</v>
          </cell>
        </row>
        <row r="93">
          <cell r="B93" t="str">
            <v>PALA DRAGA SOBRE ORUGA</v>
          </cell>
        </row>
        <row r="94">
          <cell r="B94" t="str">
            <v>PARAL TELESCOPICO (UN)</v>
          </cell>
        </row>
        <row r="95">
          <cell r="B95" t="str">
            <v>PARAL TELESCOPICO (UN)</v>
          </cell>
        </row>
        <row r="96">
          <cell r="B96" t="str">
            <v>PARALES - MES</v>
          </cell>
        </row>
        <row r="97">
          <cell r="B97" t="str">
            <v>PARALES - SEMANA</v>
          </cell>
        </row>
        <row r="98">
          <cell r="B98" t="str">
            <v>PERFORACIÓN CON EQUIPO</v>
          </cell>
        </row>
        <row r="99">
          <cell r="B99" t="str">
            <v>PERROS FIJOS Y GIRATORIOS</v>
          </cell>
        </row>
        <row r="100">
          <cell r="B100" t="str">
            <v>PESCANTE PARA ANDAMIO</v>
          </cell>
        </row>
        <row r="101">
          <cell r="B101" t="str">
            <v>PISON DE MANO</v>
          </cell>
        </row>
        <row r="102">
          <cell r="B102" t="str">
            <v>PLANCHONES ALQUILADOS</v>
          </cell>
        </row>
        <row r="103">
          <cell r="B103" t="str">
            <v>PLANCHONES MADERA</v>
          </cell>
        </row>
        <row r="104">
          <cell r="B104" t="str">
            <v>PLANCHONES METALICOS</v>
          </cell>
        </row>
        <row r="105">
          <cell r="B105" t="str">
            <v>PLUMA 250 KG ELECTRICA Trif.</v>
          </cell>
        </row>
        <row r="106">
          <cell r="B106" t="str">
            <v>PLUMA ELECTRICA</v>
          </cell>
        </row>
        <row r="107">
          <cell r="B107" t="str">
            <v>PLUMA ELECTRICA 250 kg</v>
          </cell>
        </row>
        <row r="108">
          <cell r="B108" t="str">
            <v>PLUMA ELECTRICA/ DIA</v>
          </cell>
        </row>
        <row r="109">
          <cell r="B109" t="str">
            <v>PULIDORA MANUAL SIN DISCO</v>
          </cell>
        </row>
        <row r="110">
          <cell r="B110" t="str">
            <v>PULIDORA MANUAL SIN DISCO</v>
          </cell>
        </row>
        <row r="111">
          <cell r="B111" t="str">
            <v>RANA A GASOLINA DE 50X74 CM</v>
          </cell>
        </row>
        <row r="112">
          <cell r="B112" t="str">
            <v>RANA Ó VIBROCOMPACTADOR</v>
          </cell>
        </row>
        <row r="113">
          <cell r="B113" t="str">
            <v>RANA VIBROCOMPACTADORA/DIA</v>
          </cell>
        </row>
        <row r="114">
          <cell r="B114" t="str">
            <v>RANA VIBROCOMPACTADORA/DIA</v>
          </cell>
        </row>
        <row r="115">
          <cell r="B115" t="str">
            <v>RETROEXCAVADORA JCB 814</v>
          </cell>
        </row>
        <row r="116">
          <cell r="B116" t="str">
            <v>RODILLO D/PINTAS Y SONDEO</v>
          </cell>
        </row>
        <row r="117">
          <cell r="B117" t="str">
            <v>RODILLO VIBRATORIO "BENITIN"</v>
          </cell>
        </row>
        <row r="118">
          <cell r="B118" t="str">
            <v>RUEDAS</v>
          </cell>
        </row>
        <row r="119">
          <cell r="B119" t="str">
            <v>RUEDAS PARA ANDAMIO TUBULAR</v>
          </cell>
        </row>
        <row r="120">
          <cell r="B120" t="str">
            <v>TABLERO EN PINO PATULA</v>
          </cell>
        </row>
        <row r="121">
          <cell r="B121" t="str">
            <v>TABLERO METALICO (1.40 x 0.60)</v>
          </cell>
        </row>
        <row r="122">
          <cell r="B122" t="str">
            <v>TALADRO ROTOMARTILLO HASTA 3/4"</v>
          </cell>
        </row>
        <row r="123">
          <cell r="B123" t="str">
            <v>TALADRO ROTOMARTILLO HASTA 3/4"</v>
          </cell>
        </row>
        <row r="124">
          <cell r="B124" t="str">
            <v>TORREGRUA (DIFERENTES TAMAÑOS)</v>
          </cell>
        </row>
        <row r="125">
          <cell r="B125" t="str">
            <v>TRAYLER O GATO PARA CABLES</v>
          </cell>
        </row>
        <row r="126">
          <cell r="B126" t="str">
            <v>TRINQUETE</v>
          </cell>
        </row>
        <row r="127">
          <cell r="B127" t="str">
            <v>VENTAS CONO DE ABRAMS PARA</v>
          </cell>
        </row>
        <row r="128">
          <cell r="B128" t="str">
            <v>VIBRADOR A GASOLINA</v>
          </cell>
        </row>
        <row r="129">
          <cell r="B129" t="str">
            <v>VIBRADOR ELECTRICO</v>
          </cell>
        </row>
        <row r="130">
          <cell r="B130" t="str">
            <v>VIBRO DYNAPAC 2.5 TONELADAS</v>
          </cell>
        </row>
        <row r="131">
          <cell r="B131" t="str">
            <v>VIBRO DYNAPAC 2.5 TONELADAS</v>
          </cell>
        </row>
        <row r="132">
          <cell r="B132" t="str">
            <v>VIBRO INGERSOLL RAND 3</v>
          </cell>
        </row>
        <row r="133">
          <cell r="B133" t="str">
            <v>VIBRO INGERSOLL RAND 3</v>
          </cell>
        </row>
        <row r="134">
          <cell r="B134" t="str">
            <v>VIBRO REX 7 TONELADAS</v>
          </cell>
        </row>
        <row r="135">
          <cell r="B135" t="str">
            <v>VIBROCOMPACTADORA ELECTRICA</v>
          </cell>
        </row>
        <row r="136">
          <cell r="B136" t="str">
            <v>VOLQUETA (VIAJE 6M3 Max.3O KM)</v>
          </cell>
        </row>
        <row r="137">
          <cell r="B137" t="str">
            <v>VOLQUETA (VIAJE 6M3.)</v>
          </cell>
        </row>
      </sheetData>
      <sheetData sheetId="19">
        <row r="1">
          <cell r="B1" t="str">
            <v>Cuadrilla</v>
          </cell>
        </row>
        <row r="2">
          <cell r="B2">
            <v>0</v>
          </cell>
        </row>
        <row r="3">
          <cell r="B3" t="str">
            <v>0:0:1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prest"/>
      <sheetName val="Cuadrillas"/>
      <sheetName val="Costos"/>
      <sheetName val="A.I.U."/>
      <sheetName val="% Sena"/>
      <sheetName val="Camp"/>
      <sheetName val="Valla"/>
      <sheetName val="Soport"/>
      <sheetName val="Cinta"/>
      <sheetName val="Barric"/>
      <sheetName val="Señal"/>
      <sheetName val="Localiz"/>
      <sheetName val="Descap"/>
      <sheetName val="Exc cimie"/>
      <sheetName val="Exc. Manual"/>
      <sheetName val="Arm.Acero"/>
      <sheetName val="Perfil Talud"/>
      <sheetName val="Form Base Vastago"/>
      <sheetName val="Form h&gt;2.80m"/>
      <sheetName val="Coloc conc"/>
      <sheetName val="Conc altura"/>
      <sheetName val="Llenos comp"/>
      <sheetName val="Ret Mater"/>
      <sheetName val="Propuesta"/>
      <sheetName val="Demarc."/>
      <sheetName val="Conc 2500"/>
      <sheetName val="Conc 3000"/>
      <sheetName val="Mater"/>
      <sheetName val="Flujo"/>
      <sheetName val="Cronog"/>
      <sheetName val="FINDE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MANO DE OBRA"/>
      <sheetName val="BASE DE DATOS"/>
      <sheetName val="ANALISIS UNITARIOS"/>
      <sheetName val="ITEMS"/>
      <sheetName val="Datos de ejemplo"/>
      <sheetName val="PPTO MECANICA"/>
      <sheetName val="CANT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topLeftCell="A76" workbookViewId="0">
      <selection activeCell="L80" sqref="L80"/>
    </sheetView>
  </sheetViews>
  <sheetFormatPr baseColWidth="10" defaultRowHeight="15" x14ac:dyDescent="0.25"/>
  <cols>
    <col min="1" max="1" width="6.42578125" style="6" customWidth="1"/>
    <col min="2" max="2" width="60.28515625" style="7" customWidth="1"/>
    <col min="3" max="3" width="5.7109375" style="8" customWidth="1"/>
    <col min="4" max="4" width="8.7109375" style="9" customWidth="1"/>
    <col min="5" max="5" width="11.28515625" style="10" bestFit="1" customWidth="1"/>
    <col min="6" max="6" width="15.140625" style="7" customWidth="1"/>
    <col min="7" max="7" width="13.5703125" bestFit="1" customWidth="1"/>
    <col min="8" max="8" width="15.7109375" customWidth="1"/>
    <col min="9" max="9" width="12.5703125" bestFit="1" customWidth="1"/>
  </cols>
  <sheetData>
    <row r="1" spans="1:6" ht="14.45" customHeight="1" thickBot="1" x14ac:dyDescent="0.3">
      <c r="A1" s="45"/>
      <c r="B1" s="46"/>
      <c r="C1" s="22" t="s">
        <v>0</v>
      </c>
      <c r="E1" s="23"/>
      <c r="F1" s="1"/>
    </row>
    <row r="2" spans="1:6" ht="15.95" customHeight="1" x14ac:dyDescent="0.25">
      <c r="A2" s="45"/>
      <c r="B2" s="46"/>
      <c r="C2" s="74" t="s">
        <v>83</v>
      </c>
      <c r="D2" s="74"/>
      <c r="E2" s="74"/>
      <c r="F2" s="75"/>
    </row>
    <row r="3" spans="1:6" ht="15.95" customHeight="1" x14ac:dyDescent="0.25">
      <c r="A3" s="47"/>
      <c r="B3" s="48"/>
      <c r="C3" s="76"/>
      <c r="D3" s="76"/>
      <c r="E3" s="76"/>
      <c r="F3" s="77"/>
    </row>
    <row r="4" spans="1:6" ht="15.75" customHeight="1" x14ac:dyDescent="0.25">
      <c r="A4" s="47"/>
      <c r="B4" s="49" t="s">
        <v>1</v>
      </c>
      <c r="C4" s="76"/>
      <c r="D4" s="76"/>
      <c r="E4" s="76"/>
      <c r="F4" s="77"/>
    </row>
    <row r="5" spans="1:6" ht="15.95" customHeight="1" thickBot="1" x14ac:dyDescent="0.3">
      <c r="A5" s="47"/>
      <c r="B5" s="50" t="s">
        <v>2</v>
      </c>
      <c r="C5" s="78"/>
      <c r="D5" s="78"/>
      <c r="E5" s="78"/>
      <c r="F5" s="79"/>
    </row>
    <row r="6" spans="1:6" ht="15.75" thickBot="1" x14ac:dyDescent="0.3">
      <c r="A6" s="47"/>
      <c r="B6" s="44"/>
      <c r="C6" s="69" t="s">
        <v>81</v>
      </c>
      <c r="D6" s="70"/>
      <c r="E6" s="70" t="s">
        <v>108</v>
      </c>
      <c r="F6" s="71"/>
    </row>
    <row r="7" spans="1:6" ht="24" customHeight="1" x14ac:dyDescent="0.25">
      <c r="A7" s="80" t="s">
        <v>3</v>
      </c>
      <c r="B7" s="72" t="s">
        <v>4</v>
      </c>
      <c r="C7" s="72" t="s">
        <v>5</v>
      </c>
      <c r="D7" s="72" t="s">
        <v>74</v>
      </c>
      <c r="E7" s="72" t="s">
        <v>63</v>
      </c>
      <c r="F7" s="82" t="s">
        <v>82</v>
      </c>
    </row>
    <row r="8" spans="1:6" ht="15.75" thickBot="1" x14ac:dyDescent="0.3">
      <c r="A8" s="81"/>
      <c r="B8" s="73"/>
      <c r="C8" s="73"/>
      <c r="D8" s="73"/>
      <c r="E8" s="73"/>
      <c r="F8" s="83"/>
    </row>
    <row r="9" spans="1:6" s="14" customFormat="1" ht="12.75" x14ac:dyDescent="0.2">
      <c r="A9" s="55">
        <v>1</v>
      </c>
      <c r="B9" s="40" t="s">
        <v>6</v>
      </c>
      <c r="C9" s="41"/>
      <c r="D9" s="42"/>
      <c r="E9" s="43"/>
      <c r="F9" s="56">
        <f>ROUND(SUM(F10:F15),0)</f>
        <v>0</v>
      </c>
    </row>
    <row r="10" spans="1:6" s="14" customFormat="1" ht="12.75" x14ac:dyDescent="0.2">
      <c r="A10" s="57">
        <v>1.01</v>
      </c>
      <c r="B10" s="2" t="s">
        <v>16</v>
      </c>
      <c r="C10" s="17" t="s">
        <v>18</v>
      </c>
      <c r="D10" s="16">
        <v>6</v>
      </c>
      <c r="E10" s="15"/>
      <c r="F10" s="58">
        <f t="shared" ref="F10:F15" si="0">ROUND(D10*E10,0)</f>
        <v>0</v>
      </c>
    </row>
    <row r="11" spans="1:6" s="14" customFormat="1" ht="38.25" x14ac:dyDescent="0.2">
      <c r="A11" s="57">
        <v>1.02</v>
      </c>
      <c r="B11" s="2" t="s">
        <v>97</v>
      </c>
      <c r="C11" s="17" t="s">
        <v>18</v>
      </c>
      <c r="D11" s="16">
        <v>35</v>
      </c>
      <c r="E11" s="15"/>
      <c r="F11" s="58">
        <f t="shared" si="0"/>
        <v>0</v>
      </c>
    </row>
    <row r="12" spans="1:6" s="14" customFormat="1" ht="12.75" x14ac:dyDescent="0.2">
      <c r="A12" s="57">
        <v>1.03</v>
      </c>
      <c r="B12" s="2" t="s">
        <v>43</v>
      </c>
      <c r="C12" s="17" t="s">
        <v>7</v>
      </c>
      <c r="D12" s="16">
        <v>11</v>
      </c>
      <c r="E12" s="15"/>
      <c r="F12" s="58">
        <f t="shared" si="0"/>
        <v>0</v>
      </c>
    </row>
    <row r="13" spans="1:6" s="14" customFormat="1" ht="12.75" x14ac:dyDescent="0.2">
      <c r="A13" s="57">
        <v>1.04</v>
      </c>
      <c r="B13" s="2" t="s">
        <v>42</v>
      </c>
      <c r="C13" s="17" t="s">
        <v>37</v>
      </c>
      <c r="D13" s="16">
        <v>16</v>
      </c>
      <c r="E13" s="15"/>
      <c r="F13" s="58">
        <f t="shared" si="0"/>
        <v>0</v>
      </c>
    </row>
    <row r="14" spans="1:6" s="14" customFormat="1" ht="12.75" x14ac:dyDescent="0.2">
      <c r="A14" s="57">
        <v>1.05</v>
      </c>
      <c r="B14" s="2" t="s">
        <v>17</v>
      </c>
      <c r="C14" s="17" t="s">
        <v>19</v>
      </c>
      <c r="D14" s="16">
        <v>1</v>
      </c>
      <c r="E14" s="15"/>
      <c r="F14" s="58">
        <f t="shared" si="0"/>
        <v>0</v>
      </c>
    </row>
    <row r="15" spans="1:6" s="14" customFormat="1" ht="38.25" x14ac:dyDescent="0.2">
      <c r="A15" s="57">
        <v>1.06</v>
      </c>
      <c r="B15" s="3" t="s">
        <v>41</v>
      </c>
      <c r="C15" s="17" t="s">
        <v>18</v>
      </c>
      <c r="D15" s="16">
        <v>4</v>
      </c>
      <c r="E15" s="15"/>
      <c r="F15" s="58">
        <f t="shared" si="0"/>
        <v>0</v>
      </c>
    </row>
    <row r="16" spans="1:6" s="14" customFormat="1" ht="12.75" x14ac:dyDescent="0.2">
      <c r="A16" s="59">
        <v>2</v>
      </c>
      <c r="B16" s="18" t="s">
        <v>29</v>
      </c>
      <c r="C16" s="19"/>
      <c r="D16" s="20"/>
      <c r="E16" s="21"/>
      <c r="F16" s="60">
        <f>ROUND(SUM(F17:F17),0)</f>
        <v>0</v>
      </c>
    </row>
    <row r="17" spans="1:6" s="14" customFormat="1" ht="38.25" x14ac:dyDescent="0.2">
      <c r="A17" s="57">
        <v>2.0099999999999998</v>
      </c>
      <c r="B17" s="2" t="s">
        <v>44</v>
      </c>
      <c r="C17" s="17" t="s">
        <v>18</v>
      </c>
      <c r="D17" s="27">
        <v>8</v>
      </c>
      <c r="E17" s="15"/>
      <c r="F17" s="58">
        <f>ROUND(D17*E17,0)</f>
        <v>0</v>
      </c>
    </row>
    <row r="18" spans="1:6" s="14" customFormat="1" ht="12.75" x14ac:dyDescent="0.2">
      <c r="A18" s="59">
        <v>3</v>
      </c>
      <c r="B18" s="18" t="s">
        <v>8</v>
      </c>
      <c r="C18" s="19"/>
      <c r="D18" s="20"/>
      <c r="E18" s="21"/>
      <c r="F18" s="60">
        <f>ROUND(SUM(F19:F21),0)</f>
        <v>0</v>
      </c>
    </row>
    <row r="19" spans="1:6" s="14" customFormat="1" ht="38.25" x14ac:dyDescent="0.2">
      <c r="A19" s="57">
        <v>3.01</v>
      </c>
      <c r="B19" s="2" t="s">
        <v>45</v>
      </c>
      <c r="C19" s="17" t="s">
        <v>21</v>
      </c>
      <c r="D19" s="27">
        <v>15</v>
      </c>
      <c r="E19" s="15"/>
      <c r="F19" s="58">
        <f>ROUND(D19*E19,0)</f>
        <v>0</v>
      </c>
    </row>
    <row r="20" spans="1:6" s="14" customFormat="1" ht="12.75" x14ac:dyDescent="0.2">
      <c r="A20" s="57">
        <v>3.02</v>
      </c>
      <c r="B20" s="2" t="s">
        <v>20</v>
      </c>
      <c r="C20" s="17" t="s">
        <v>21</v>
      </c>
      <c r="D20" s="16">
        <v>1.28</v>
      </c>
      <c r="E20" s="15"/>
      <c r="F20" s="58">
        <f>ROUND(D20*E20,0)</f>
        <v>0</v>
      </c>
    </row>
    <row r="21" spans="1:6" s="14" customFormat="1" ht="25.5" x14ac:dyDescent="0.2">
      <c r="A21" s="57">
        <v>3.03</v>
      </c>
      <c r="B21" s="2" t="s">
        <v>46</v>
      </c>
      <c r="C21" s="17" t="s">
        <v>21</v>
      </c>
      <c r="D21" s="16">
        <v>9.2200000000000006</v>
      </c>
      <c r="E21" s="15"/>
      <c r="F21" s="58">
        <f>ROUND(D21*E21,0)</f>
        <v>0</v>
      </c>
    </row>
    <row r="22" spans="1:6" s="14" customFormat="1" ht="12.75" x14ac:dyDescent="0.2">
      <c r="A22" s="59">
        <v>4</v>
      </c>
      <c r="B22" s="18" t="s">
        <v>48</v>
      </c>
      <c r="C22" s="19"/>
      <c r="D22" s="20"/>
      <c r="E22" s="21"/>
      <c r="F22" s="60">
        <f>ROUND(SUM(F23:F34),0)</f>
        <v>0</v>
      </c>
    </row>
    <row r="23" spans="1:6" s="14" customFormat="1" ht="25.5" x14ac:dyDescent="0.2">
      <c r="A23" s="57">
        <v>4.01</v>
      </c>
      <c r="B23" s="2" t="s">
        <v>105</v>
      </c>
      <c r="C23" s="17" t="s">
        <v>7</v>
      </c>
      <c r="D23" s="16">
        <v>24</v>
      </c>
      <c r="E23" s="15"/>
      <c r="F23" s="58">
        <f t="shared" ref="F23:F34" si="1">ROUND(D23*E23,0)</f>
        <v>0</v>
      </c>
    </row>
    <row r="24" spans="1:6" s="14" customFormat="1" ht="12.75" x14ac:dyDescent="0.2">
      <c r="A24" s="57">
        <v>4.0199999999999996</v>
      </c>
      <c r="B24" s="2" t="s">
        <v>22</v>
      </c>
      <c r="C24" s="17" t="s">
        <v>21</v>
      </c>
      <c r="D24" s="16">
        <v>0.65</v>
      </c>
      <c r="E24" s="15"/>
      <c r="F24" s="58">
        <f t="shared" si="1"/>
        <v>0</v>
      </c>
    </row>
    <row r="25" spans="1:6" s="14" customFormat="1" ht="25.5" x14ac:dyDescent="0.2">
      <c r="A25" s="57">
        <v>4.03</v>
      </c>
      <c r="B25" s="2" t="s">
        <v>49</v>
      </c>
      <c r="C25" s="17" t="s">
        <v>21</v>
      </c>
      <c r="D25" s="16">
        <v>0.1</v>
      </c>
      <c r="E25" s="15"/>
      <c r="F25" s="58">
        <f t="shared" si="1"/>
        <v>0</v>
      </c>
    </row>
    <row r="26" spans="1:6" s="14" customFormat="1" ht="12.75" x14ac:dyDescent="0.2">
      <c r="A26" s="57">
        <v>4.04</v>
      </c>
      <c r="B26" s="2" t="s">
        <v>84</v>
      </c>
      <c r="C26" s="17" t="s">
        <v>21</v>
      </c>
      <c r="D26" s="16">
        <v>0.6</v>
      </c>
      <c r="E26" s="15"/>
      <c r="F26" s="58">
        <f t="shared" si="1"/>
        <v>0</v>
      </c>
    </row>
    <row r="27" spans="1:6" s="14" customFormat="1" ht="12.75" x14ac:dyDescent="0.2">
      <c r="A27" s="57">
        <v>4.05</v>
      </c>
      <c r="B27" s="24" t="s">
        <v>40</v>
      </c>
      <c r="C27" s="17" t="s">
        <v>21</v>
      </c>
      <c r="D27" s="16">
        <v>2.1</v>
      </c>
      <c r="E27" s="15"/>
      <c r="F27" s="58">
        <f t="shared" si="1"/>
        <v>0</v>
      </c>
    </row>
    <row r="28" spans="1:6" s="14" customFormat="1" ht="25.5" x14ac:dyDescent="0.2">
      <c r="A28" s="57">
        <v>4.0599999999999996</v>
      </c>
      <c r="B28" s="24" t="s">
        <v>87</v>
      </c>
      <c r="C28" s="17" t="s">
        <v>39</v>
      </c>
      <c r="D28" s="16">
        <v>18.8</v>
      </c>
      <c r="E28" s="15"/>
      <c r="F28" s="58">
        <f t="shared" si="1"/>
        <v>0</v>
      </c>
    </row>
    <row r="29" spans="1:6" s="14" customFormat="1" ht="12.75" x14ac:dyDescent="0.2">
      <c r="A29" s="57">
        <v>4.07</v>
      </c>
      <c r="B29" s="2" t="s">
        <v>96</v>
      </c>
      <c r="C29" s="17" t="s">
        <v>9</v>
      </c>
      <c r="D29" s="16">
        <v>1550</v>
      </c>
      <c r="E29" s="15"/>
      <c r="F29" s="58">
        <f t="shared" si="1"/>
        <v>0</v>
      </c>
    </row>
    <row r="30" spans="1:6" s="14" customFormat="1" ht="51" x14ac:dyDescent="0.2">
      <c r="A30" s="57">
        <v>4.08</v>
      </c>
      <c r="B30" s="2" t="s">
        <v>47</v>
      </c>
      <c r="C30" s="17" t="s">
        <v>9</v>
      </c>
      <c r="D30" s="16">
        <v>144</v>
      </c>
      <c r="E30" s="15"/>
      <c r="F30" s="58">
        <f t="shared" si="1"/>
        <v>0</v>
      </c>
    </row>
    <row r="31" spans="1:6" s="14" customFormat="1" ht="63.75" x14ac:dyDescent="0.2">
      <c r="A31" s="57">
        <v>4.09</v>
      </c>
      <c r="B31" s="2" t="s">
        <v>89</v>
      </c>
      <c r="C31" s="17" t="s">
        <v>9</v>
      </c>
      <c r="D31" s="16">
        <v>2600</v>
      </c>
      <c r="E31" s="15"/>
      <c r="F31" s="58">
        <f t="shared" si="1"/>
        <v>0</v>
      </c>
    </row>
    <row r="32" spans="1:6" s="14" customFormat="1" ht="38.25" x14ac:dyDescent="0.2">
      <c r="A32" s="61">
        <v>4.0999999999999996</v>
      </c>
      <c r="B32" s="2" t="s">
        <v>88</v>
      </c>
      <c r="C32" s="17" t="s">
        <v>18</v>
      </c>
      <c r="D32" s="16">
        <v>5</v>
      </c>
      <c r="E32" s="15"/>
      <c r="F32" s="58">
        <f t="shared" si="1"/>
        <v>0</v>
      </c>
    </row>
    <row r="33" spans="1:6" s="14" customFormat="1" ht="25.5" x14ac:dyDescent="0.2">
      <c r="A33" s="57">
        <v>4.1100000000000003</v>
      </c>
      <c r="B33" s="2" t="s">
        <v>90</v>
      </c>
      <c r="C33" s="17" t="s">
        <v>23</v>
      </c>
      <c r="D33" s="16">
        <v>60</v>
      </c>
      <c r="E33" s="15"/>
      <c r="F33" s="58">
        <f t="shared" si="1"/>
        <v>0</v>
      </c>
    </row>
    <row r="34" spans="1:6" s="14" customFormat="1" ht="25.5" x14ac:dyDescent="0.2">
      <c r="A34" s="57">
        <v>4.12</v>
      </c>
      <c r="B34" s="2" t="s">
        <v>91</v>
      </c>
      <c r="C34" s="17" t="s">
        <v>23</v>
      </c>
      <c r="D34" s="16">
        <v>21</v>
      </c>
      <c r="E34" s="15"/>
      <c r="F34" s="58">
        <f t="shared" si="1"/>
        <v>0</v>
      </c>
    </row>
    <row r="35" spans="1:6" s="14" customFormat="1" ht="12.75" x14ac:dyDescent="0.2">
      <c r="A35" s="59">
        <v>5</v>
      </c>
      <c r="B35" s="18" t="s">
        <v>75</v>
      </c>
      <c r="C35" s="19"/>
      <c r="D35" s="20"/>
      <c r="E35" s="21"/>
      <c r="F35" s="60">
        <f>ROUND(SUM(F36:F38),0)</f>
        <v>0</v>
      </c>
    </row>
    <row r="36" spans="1:6" s="14" customFormat="1" ht="38.25" x14ac:dyDescent="0.2">
      <c r="A36" s="57">
        <v>5.01</v>
      </c>
      <c r="B36" s="2" t="s">
        <v>92</v>
      </c>
      <c r="C36" s="17" t="s">
        <v>18</v>
      </c>
      <c r="D36" s="16">
        <v>97.94</v>
      </c>
      <c r="E36" s="15"/>
      <c r="F36" s="58">
        <f>ROUND(D36*E36,0)</f>
        <v>0</v>
      </c>
    </row>
    <row r="37" spans="1:6" s="14" customFormat="1" ht="12.75" x14ac:dyDescent="0.2">
      <c r="A37" s="57">
        <v>5.0199999999999996</v>
      </c>
      <c r="B37" s="3" t="s">
        <v>30</v>
      </c>
      <c r="C37" s="17" t="s">
        <v>7</v>
      </c>
      <c r="D37" s="16">
        <v>9</v>
      </c>
      <c r="E37" s="15"/>
      <c r="F37" s="58">
        <f>ROUND(D37*E37,0)</f>
        <v>0</v>
      </c>
    </row>
    <row r="38" spans="1:6" s="14" customFormat="1" ht="12.75" x14ac:dyDescent="0.2">
      <c r="A38" s="61">
        <v>5.03</v>
      </c>
      <c r="B38" s="3" t="s">
        <v>76</v>
      </c>
      <c r="C38" s="17" t="s">
        <v>36</v>
      </c>
      <c r="D38" s="16">
        <v>8</v>
      </c>
      <c r="E38" s="15"/>
      <c r="F38" s="58">
        <f>ROUND(D38*E38,0)</f>
        <v>0</v>
      </c>
    </row>
    <row r="39" spans="1:6" s="14" customFormat="1" ht="12.75" x14ac:dyDescent="0.2">
      <c r="A39" s="59">
        <v>6</v>
      </c>
      <c r="B39" s="18" t="s">
        <v>95</v>
      </c>
      <c r="C39" s="19"/>
      <c r="D39" s="20"/>
      <c r="E39" s="21"/>
      <c r="F39" s="60">
        <f>ROUND(SUM(F40:F43),0)</f>
        <v>0</v>
      </c>
    </row>
    <row r="40" spans="1:6" s="14" customFormat="1" ht="12.75" x14ac:dyDescent="0.2">
      <c r="A40" s="57">
        <v>6.01</v>
      </c>
      <c r="B40" s="3" t="s">
        <v>93</v>
      </c>
      <c r="C40" s="17" t="s">
        <v>18</v>
      </c>
      <c r="D40" s="16">
        <v>7</v>
      </c>
      <c r="E40" s="15"/>
      <c r="F40" s="58">
        <f>ROUND(D40*E40,0)</f>
        <v>0</v>
      </c>
    </row>
    <row r="41" spans="1:6" s="14" customFormat="1" ht="38.25" x14ac:dyDescent="0.2">
      <c r="A41" s="57">
        <v>6.02</v>
      </c>
      <c r="B41" s="3" t="s">
        <v>104</v>
      </c>
      <c r="C41" s="17" t="s">
        <v>18</v>
      </c>
      <c r="D41" s="16">
        <v>6</v>
      </c>
      <c r="E41" s="15"/>
      <c r="F41" s="58">
        <f>ROUND(D41*E41,0)</f>
        <v>0</v>
      </c>
    </row>
    <row r="42" spans="1:6" s="14" customFormat="1" ht="38.25" x14ac:dyDescent="0.2">
      <c r="A42" s="57">
        <v>6.03</v>
      </c>
      <c r="B42" s="3" t="s">
        <v>94</v>
      </c>
      <c r="C42" s="17" t="s">
        <v>37</v>
      </c>
      <c r="D42" s="16">
        <v>6</v>
      </c>
      <c r="E42" s="15"/>
      <c r="F42" s="58">
        <f>ROUND(D42*E42,0)</f>
        <v>0</v>
      </c>
    </row>
    <row r="43" spans="1:6" s="14" customFormat="1" ht="12.75" x14ac:dyDescent="0.2">
      <c r="A43" s="57">
        <v>6.04</v>
      </c>
      <c r="B43" s="3" t="s">
        <v>80</v>
      </c>
      <c r="C43" s="17" t="s">
        <v>65</v>
      </c>
      <c r="D43" s="16">
        <v>4</v>
      </c>
      <c r="E43" s="15"/>
      <c r="F43" s="58">
        <f>ROUND(D43*E43,0)</f>
        <v>0</v>
      </c>
    </row>
    <row r="44" spans="1:6" s="14" customFormat="1" ht="12.75" x14ac:dyDescent="0.2">
      <c r="A44" s="59">
        <v>7</v>
      </c>
      <c r="B44" s="18" t="s">
        <v>35</v>
      </c>
      <c r="C44" s="19"/>
      <c r="D44" s="20"/>
      <c r="E44" s="21"/>
      <c r="F44" s="60">
        <f>ROUND(SUM(F45:F62),0)</f>
        <v>0</v>
      </c>
    </row>
    <row r="45" spans="1:6" s="14" customFormat="1" ht="12.75" x14ac:dyDescent="0.2">
      <c r="A45" s="57">
        <v>7.01</v>
      </c>
      <c r="B45" s="2" t="s">
        <v>31</v>
      </c>
      <c r="C45" s="17" t="s">
        <v>7</v>
      </c>
      <c r="D45" s="16">
        <v>26</v>
      </c>
      <c r="E45" s="15"/>
      <c r="F45" s="58">
        <f t="shared" ref="F45:F62" si="2">ROUND(D45*E45,0)</f>
        <v>0</v>
      </c>
    </row>
    <row r="46" spans="1:6" s="14" customFormat="1" ht="12.75" x14ac:dyDescent="0.2">
      <c r="A46" s="57">
        <v>7.02</v>
      </c>
      <c r="B46" s="2" t="s">
        <v>50</v>
      </c>
      <c r="C46" s="17" t="s">
        <v>21</v>
      </c>
      <c r="D46" s="16">
        <v>36.36</v>
      </c>
      <c r="E46" s="15"/>
      <c r="F46" s="58">
        <f t="shared" si="2"/>
        <v>0</v>
      </c>
    </row>
    <row r="47" spans="1:6" s="14" customFormat="1" ht="12.75" x14ac:dyDescent="0.2">
      <c r="A47" s="57">
        <v>7.03</v>
      </c>
      <c r="B47" s="2" t="s">
        <v>51</v>
      </c>
      <c r="C47" s="17" t="s">
        <v>38</v>
      </c>
      <c r="D47" s="16">
        <v>1.1000000000000001</v>
      </c>
      <c r="E47" s="15"/>
      <c r="F47" s="58">
        <f t="shared" si="2"/>
        <v>0</v>
      </c>
    </row>
    <row r="48" spans="1:6" s="14" customFormat="1" ht="12.75" x14ac:dyDescent="0.2">
      <c r="A48" s="57">
        <v>7.04</v>
      </c>
      <c r="B48" s="2" t="s">
        <v>34</v>
      </c>
      <c r="C48" s="17" t="s">
        <v>21</v>
      </c>
      <c r="D48" s="16">
        <v>12.59</v>
      </c>
      <c r="E48" s="15"/>
      <c r="F48" s="58">
        <f t="shared" si="2"/>
        <v>0</v>
      </c>
    </row>
    <row r="49" spans="1:6" s="14" customFormat="1" ht="12.75" x14ac:dyDescent="0.2">
      <c r="A49" s="57">
        <v>7.05</v>
      </c>
      <c r="B49" s="2" t="s">
        <v>52</v>
      </c>
      <c r="C49" s="17" t="s">
        <v>21</v>
      </c>
      <c r="D49" s="16">
        <v>25.39</v>
      </c>
      <c r="E49" s="15"/>
      <c r="F49" s="58">
        <f t="shared" si="2"/>
        <v>0</v>
      </c>
    </row>
    <row r="50" spans="1:6" s="14" customFormat="1" ht="12.75" x14ac:dyDescent="0.2">
      <c r="A50" s="57">
        <v>7.06</v>
      </c>
      <c r="B50" s="2" t="s">
        <v>33</v>
      </c>
      <c r="C50" s="17" t="s">
        <v>21</v>
      </c>
      <c r="D50" s="16">
        <v>5.72</v>
      </c>
      <c r="E50" s="15"/>
      <c r="F50" s="58">
        <f t="shared" si="2"/>
        <v>0</v>
      </c>
    </row>
    <row r="51" spans="1:6" s="14" customFormat="1" ht="12.75" x14ac:dyDescent="0.2">
      <c r="A51" s="57">
        <v>7.07</v>
      </c>
      <c r="B51" s="2" t="s">
        <v>27</v>
      </c>
      <c r="C51" s="17" t="s">
        <v>23</v>
      </c>
      <c r="D51" s="16">
        <v>2</v>
      </c>
      <c r="E51" s="15"/>
      <c r="F51" s="58">
        <f t="shared" si="2"/>
        <v>0</v>
      </c>
    </row>
    <row r="52" spans="1:6" s="14" customFormat="1" ht="12.75" x14ac:dyDescent="0.2">
      <c r="A52" s="57">
        <v>7.08</v>
      </c>
      <c r="B52" s="2" t="s">
        <v>106</v>
      </c>
      <c r="C52" s="17" t="s">
        <v>23</v>
      </c>
      <c r="D52" s="16">
        <v>3</v>
      </c>
      <c r="E52" s="15"/>
      <c r="F52" s="58">
        <f t="shared" si="2"/>
        <v>0</v>
      </c>
    </row>
    <row r="53" spans="1:6" s="14" customFormat="1" ht="38.25" x14ac:dyDescent="0.2">
      <c r="A53" s="57">
        <v>7.09</v>
      </c>
      <c r="B53" s="2" t="s">
        <v>85</v>
      </c>
      <c r="C53" s="17" t="s">
        <v>7</v>
      </c>
      <c r="D53" s="16">
        <v>4</v>
      </c>
      <c r="E53" s="15"/>
      <c r="F53" s="58">
        <f t="shared" si="2"/>
        <v>0</v>
      </c>
    </row>
    <row r="54" spans="1:6" s="14" customFormat="1" ht="38.25" x14ac:dyDescent="0.2">
      <c r="A54" s="61">
        <v>7.1</v>
      </c>
      <c r="B54" s="2" t="s">
        <v>103</v>
      </c>
      <c r="C54" s="17" t="s">
        <v>23</v>
      </c>
      <c r="D54" s="16">
        <v>2</v>
      </c>
      <c r="E54" s="15"/>
      <c r="F54" s="58">
        <f t="shared" si="2"/>
        <v>0</v>
      </c>
    </row>
    <row r="55" spans="1:6" s="14" customFormat="1" ht="12.75" x14ac:dyDescent="0.2">
      <c r="A55" s="57">
        <v>7.11</v>
      </c>
      <c r="B55" s="2" t="s">
        <v>86</v>
      </c>
      <c r="C55" s="17" t="s">
        <v>23</v>
      </c>
      <c r="D55" s="16">
        <v>2</v>
      </c>
      <c r="E55" s="15"/>
      <c r="F55" s="58">
        <f t="shared" si="2"/>
        <v>0</v>
      </c>
    </row>
    <row r="56" spans="1:6" s="14" customFormat="1" ht="12.75" x14ac:dyDescent="0.2">
      <c r="A56" s="61">
        <v>7.12</v>
      </c>
      <c r="B56" s="2" t="s">
        <v>53</v>
      </c>
      <c r="C56" s="17" t="s">
        <v>37</v>
      </c>
      <c r="D56" s="16">
        <v>4</v>
      </c>
      <c r="E56" s="15"/>
      <c r="F56" s="58">
        <f t="shared" si="2"/>
        <v>0</v>
      </c>
    </row>
    <row r="57" spans="1:6" s="14" customFormat="1" ht="12.75" x14ac:dyDescent="0.2">
      <c r="A57" s="57">
        <v>7.13</v>
      </c>
      <c r="B57" s="2" t="s">
        <v>55</v>
      </c>
      <c r="C57" s="17" t="s">
        <v>37</v>
      </c>
      <c r="D57" s="16">
        <v>1</v>
      </c>
      <c r="E57" s="15"/>
      <c r="F57" s="58">
        <f t="shared" si="2"/>
        <v>0</v>
      </c>
    </row>
    <row r="58" spans="1:6" s="14" customFormat="1" ht="12.75" x14ac:dyDescent="0.2">
      <c r="A58" s="61">
        <v>7.14</v>
      </c>
      <c r="B58" s="2" t="s">
        <v>56</v>
      </c>
      <c r="C58" s="17" t="s">
        <v>7</v>
      </c>
      <c r="D58" s="16">
        <v>19</v>
      </c>
      <c r="E58" s="15"/>
      <c r="F58" s="58">
        <f t="shared" si="2"/>
        <v>0</v>
      </c>
    </row>
    <row r="59" spans="1:6" s="14" customFormat="1" ht="12.75" x14ac:dyDescent="0.2">
      <c r="A59" s="57">
        <v>7.15</v>
      </c>
      <c r="B59" s="2" t="s">
        <v>54</v>
      </c>
      <c r="C59" s="17" t="s">
        <v>7</v>
      </c>
      <c r="D59" s="16">
        <v>14</v>
      </c>
      <c r="E59" s="15"/>
      <c r="F59" s="58">
        <f t="shared" si="2"/>
        <v>0</v>
      </c>
    </row>
    <row r="60" spans="1:6" s="14" customFormat="1" ht="12.75" x14ac:dyDescent="0.2">
      <c r="A60" s="61">
        <v>7.16</v>
      </c>
      <c r="B60" s="2" t="s">
        <v>57</v>
      </c>
      <c r="C60" s="17" t="s">
        <v>23</v>
      </c>
      <c r="D60" s="16">
        <v>1</v>
      </c>
      <c r="E60" s="15"/>
      <c r="F60" s="58">
        <f t="shared" si="2"/>
        <v>0</v>
      </c>
    </row>
    <row r="61" spans="1:6" s="14" customFormat="1" ht="12.75" x14ac:dyDescent="0.2">
      <c r="A61" s="57">
        <v>7.17</v>
      </c>
      <c r="B61" s="2" t="s">
        <v>58</v>
      </c>
      <c r="C61" s="17" t="s">
        <v>7</v>
      </c>
      <c r="D61" s="16">
        <v>13</v>
      </c>
      <c r="E61" s="15"/>
      <c r="F61" s="58">
        <f t="shared" si="2"/>
        <v>0</v>
      </c>
    </row>
    <row r="62" spans="1:6" s="14" customFormat="1" ht="12.75" x14ac:dyDescent="0.2">
      <c r="A62" s="61">
        <v>7.18</v>
      </c>
      <c r="B62" s="2" t="s">
        <v>72</v>
      </c>
      <c r="C62" s="17" t="s">
        <v>7</v>
      </c>
      <c r="D62" s="16">
        <v>12</v>
      </c>
      <c r="E62" s="15"/>
      <c r="F62" s="58">
        <f t="shared" si="2"/>
        <v>0</v>
      </c>
    </row>
    <row r="63" spans="1:6" s="14" customFormat="1" ht="12.75" x14ac:dyDescent="0.2">
      <c r="A63" s="59">
        <v>8</v>
      </c>
      <c r="B63" s="18" t="s">
        <v>107</v>
      </c>
      <c r="C63" s="19"/>
      <c r="D63" s="20"/>
      <c r="E63" s="21"/>
      <c r="F63" s="60">
        <f>ROUND(SUM(F64:F64),0)</f>
        <v>0</v>
      </c>
    </row>
    <row r="64" spans="1:6" s="14" customFormat="1" ht="25.5" x14ac:dyDescent="0.2">
      <c r="A64" s="57">
        <v>8.01</v>
      </c>
      <c r="B64" s="2" t="s">
        <v>73</v>
      </c>
      <c r="C64" s="17" t="s">
        <v>36</v>
      </c>
      <c r="D64" s="16">
        <v>5</v>
      </c>
      <c r="E64" s="15"/>
      <c r="F64" s="58">
        <f>ROUND(D64*E64,0)</f>
        <v>0</v>
      </c>
    </row>
    <row r="65" spans="1:6" s="14" customFormat="1" ht="12.75" x14ac:dyDescent="0.2">
      <c r="A65" s="59">
        <v>9</v>
      </c>
      <c r="B65" s="18" t="s">
        <v>59</v>
      </c>
      <c r="C65" s="19"/>
      <c r="D65" s="20"/>
      <c r="E65" s="21"/>
      <c r="F65" s="60">
        <f>ROUND(SUM(F66:F67),0)</f>
        <v>0</v>
      </c>
    </row>
    <row r="66" spans="1:6" s="14" customFormat="1" ht="25.5" x14ac:dyDescent="0.2">
      <c r="A66" s="57">
        <v>9.01</v>
      </c>
      <c r="B66" s="2" t="s">
        <v>77</v>
      </c>
      <c r="C66" s="17" t="s">
        <v>37</v>
      </c>
      <c r="D66" s="16">
        <v>7</v>
      </c>
      <c r="E66" s="15"/>
      <c r="F66" s="58">
        <f>ROUND(D66*E66,0)</f>
        <v>0</v>
      </c>
    </row>
    <row r="67" spans="1:6" s="14" customFormat="1" ht="25.5" x14ac:dyDescent="0.2">
      <c r="A67" s="57">
        <v>9.02</v>
      </c>
      <c r="B67" s="2" t="s">
        <v>61</v>
      </c>
      <c r="C67" s="17" t="s">
        <v>18</v>
      </c>
      <c r="D67" s="16">
        <v>5</v>
      </c>
      <c r="E67" s="15"/>
      <c r="F67" s="58">
        <f>ROUND(D67*E67,0)</f>
        <v>0</v>
      </c>
    </row>
    <row r="68" spans="1:6" s="14" customFormat="1" ht="12.75" x14ac:dyDescent="0.2">
      <c r="A68" s="59">
        <v>10</v>
      </c>
      <c r="B68" s="18" t="s">
        <v>25</v>
      </c>
      <c r="C68" s="19"/>
      <c r="D68" s="20"/>
      <c r="E68" s="21"/>
      <c r="F68" s="60">
        <f>ROUND(SUM(F69:F69),0)</f>
        <v>0</v>
      </c>
    </row>
    <row r="69" spans="1:6" s="14" customFormat="1" ht="76.5" x14ac:dyDescent="0.2">
      <c r="A69" s="57">
        <v>10.01</v>
      </c>
      <c r="B69" s="2" t="s">
        <v>78</v>
      </c>
      <c r="C69" s="17" t="s">
        <v>23</v>
      </c>
      <c r="D69" s="16">
        <v>1</v>
      </c>
      <c r="E69" s="15"/>
      <c r="F69" s="58">
        <f>ROUND(D69*E69,0)</f>
        <v>0</v>
      </c>
    </row>
    <row r="70" spans="1:6" s="14" customFormat="1" ht="12.75" x14ac:dyDescent="0.2">
      <c r="A70" s="59">
        <v>11</v>
      </c>
      <c r="B70" s="18" t="s">
        <v>26</v>
      </c>
      <c r="C70" s="19"/>
      <c r="D70" s="20"/>
      <c r="E70" s="21"/>
      <c r="F70" s="60">
        <f>ROUND(SUM(F71:F72),0)</f>
        <v>0</v>
      </c>
    </row>
    <row r="71" spans="1:6" s="14" customFormat="1" ht="12.75" x14ac:dyDescent="0.2">
      <c r="A71" s="57">
        <v>11.01</v>
      </c>
      <c r="B71" s="2" t="s">
        <v>28</v>
      </c>
      <c r="C71" s="17" t="s">
        <v>62</v>
      </c>
      <c r="D71" s="16">
        <v>2</v>
      </c>
      <c r="E71" s="15"/>
      <c r="F71" s="58">
        <f>ROUND(D71*E71,0)</f>
        <v>0</v>
      </c>
    </row>
    <row r="72" spans="1:6" s="14" customFormat="1" ht="12.75" x14ac:dyDescent="0.2">
      <c r="A72" s="57">
        <v>11.02</v>
      </c>
      <c r="B72" s="2" t="s">
        <v>32</v>
      </c>
      <c r="C72" s="17" t="s">
        <v>23</v>
      </c>
      <c r="D72" s="16">
        <v>2</v>
      </c>
      <c r="E72" s="15"/>
      <c r="F72" s="58">
        <f>ROUND(D72*E72,0)</f>
        <v>0</v>
      </c>
    </row>
    <row r="73" spans="1:6" s="14" customFormat="1" ht="12.75" x14ac:dyDescent="0.2">
      <c r="A73" s="59">
        <v>12</v>
      </c>
      <c r="B73" s="18" t="s">
        <v>60</v>
      </c>
      <c r="C73" s="19"/>
      <c r="D73" s="20"/>
      <c r="E73" s="21"/>
      <c r="F73" s="60">
        <f>ROUND(SUM(F74:F84),0)</f>
        <v>0</v>
      </c>
    </row>
    <row r="74" spans="1:6" s="14" customFormat="1" ht="76.5" x14ac:dyDescent="0.2">
      <c r="A74" s="57">
        <v>12.01</v>
      </c>
      <c r="B74" s="25" t="s">
        <v>98</v>
      </c>
      <c r="C74" s="17" t="s">
        <v>64</v>
      </c>
      <c r="D74" s="16">
        <v>4</v>
      </c>
      <c r="E74" s="15"/>
      <c r="F74" s="58">
        <f t="shared" ref="F74:F84" si="3">ROUND(D74*E74,0)</f>
        <v>0</v>
      </c>
    </row>
    <row r="75" spans="1:6" s="14" customFormat="1" ht="63.75" x14ac:dyDescent="0.2">
      <c r="A75" s="57">
        <v>12.02</v>
      </c>
      <c r="B75" s="25" t="s">
        <v>99</v>
      </c>
      <c r="C75" s="17" t="s">
        <v>64</v>
      </c>
      <c r="D75" s="16">
        <v>4</v>
      </c>
      <c r="E75" s="15"/>
      <c r="F75" s="58">
        <f t="shared" si="3"/>
        <v>0</v>
      </c>
    </row>
    <row r="76" spans="1:6" s="14" customFormat="1" ht="63.75" x14ac:dyDescent="0.2">
      <c r="A76" s="57">
        <v>12.03</v>
      </c>
      <c r="B76" s="25" t="s">
        <v>100</v>
      </c>
      <c r="C76" s="17" t="s">
        <v>64</v>
      </c>
      <c r="D76" s="16">
        <v>2</v>
      </c>
      <c r="E76" s="15"/>
      <c r="F76" s="58">
        <f t="shared" si="3"/>
        <v>0</v>
      </c>
    </row>
    <row r="77" spans="1:6" s="14" customFormat="1" ht="38.25" x14ac:dyDescent="0.2">
      <c r="A77" s="57">
        <v>12.04</v>
      </c>
      <c r="B77" s="25" t="s">
        <v>71</v>
      </c>
      <c r="C77" s="17" t="s">
        <v>64</v>
      </c>
      <c r="D77" s="16">
        <v>4</v>
      </c>
      <c r="E77" s="15"/>
      <c r="F77" s="58">
        <f t="shared" si="3"/>
        <v>0</v>
      </c>
    </row>
    <row r="78" spans="1:6" s="14" customFormat="1" ht="51" x14ac:dyDescent="0.2">
      <c r="A78" s="57">
        <v>12.05</v>
      </c>
      <c r="B78" s="25" t="s">
        <v>67</v>
      </c>
      <c r="C78" s="17" t="s">
        <v>64</v>
      </c>
      <c r="D78" s="16">
        <v>2</v>
      </c>
      <c r="E78" s="15"/>
      <c r="F78" s="58">
        <f t="shared" si="3"/>
        <v>0</v>
      </c>
    </row>
    <row r="79" spans="1:6" s="14" customFormat="1" ht="51" x14ac:dyDescent="0.2">
      <c r="A79" s="57">
        <v>12.06</v>
      </c>
      <c r="B79" s="25" t="s">
        <v>68</v>
      </c>
      <c r="C79" s="17" t="s">
        <v>64</v>
      </c>
      <c r="D79" s="16">
        <v>2</v>
      </c>
      <c r="E79" s="15"/>
      <c r="F79" s="58">
        <f t="shared" si="3"/>
        <v>0</v>
      </c>
    </row>
    <row r="80" spans="1:6" s="14" customFormat="1" ht="48" customHeight="1" x14ac:dyDescent="0.2">
      <c r="A80" s="57">
        <v>12.07</v>
      </c>
      <c r="B80" s="25" t="s">
        <v>101</v>
      </c>
      <c r="C80" s="17" t="s">
        <v>10</v>
      </c>
      <c r="D80" s="16">
        <v>45</v>
      </c>
      <c r="E80" s="15"/>
      <c r="F80" s="58">
        <f t="shared" si="3"/>
        <v>0</v>
      </c>
    </row>
    <row r="81" spans="1:9" s="14" customFormat="1" ht="38.25" x14ac:dyDescent="0.2">
      <c r="A81" s="57">
        <v>12.08</v>
      </c>
      <c r="B81" s="25" t="s">
        <v>102</v>
      </c>
      <c r="C81" s="17" t="s">
        <v>10</v>
      </c>
      <c r="D81" s="16">
        <v>45</v>
      </c>
      <c r="E81" s="15"/>
      <c r="F81" s="58">
        <f t="shared" si="3"/>
        <v>0</v>
      </c>
    </row>
    <row r="82" spans="1:9" s="14" customFormat="1" ht="25.5" x14ac:dyDescent="0.2">
      <c r="A82" s="57">
        <v>12.09</v>
      </c>
      <c r="B82" s="25" t="s">
        <v>69</v>
      </c>
      <c r="C82" s="17" t="s">
        <v>10</v>
      </c>
      <c r="D82" s="16">
        <v>15</v>
      </c>
      <c r="E82" s="15"/>
      <c r="F82" s="58">
        <f t="shared" si="3"/>
        <v>0</v>
      </c>
    </row>
    <row r="83" spans="1:9" s="14" customFormat="1" ht="52.5" customHeight="1" x14ac:dyDescent="0.2">
      <c r="A83" s="61">
        <v>12.1</v>
      </c>
      <c r="B83" s="25" t="s">
        <v>79</v>
      </c>
      <c r="C83" s="17" t="s">
        <v>66</v>
      </c>
      <c r="D83" s="16">
        <v>1</v>
      </c>
      <c r="E83" s="15"/>
      <c r="F83" s="58">
        <f t="shared" si="3"/>
        <v>0</v>
      </c>
    </row>
    <row r="84" spans="1:9" s="14" customFormat="1" ht="26.25" thickBot="1" x14ac:dyDescent="0.25">
      <c r="A84" s="63">
        <v>12.11</v>
      </c>
      <c r="B84" s="64" t="s">
        <v>70</v>
      </c>
      <c r="C84" s="65" t="s">
        <v>24</v>
      </c>
      <c r="D84" s="66">
        <v>1</v>
      </c>
      <c r="E84" s="67"/>
      <c r="F84" s="68">
        <f t="shared" si="3"/>
        <v>0</v>
      </c>
    </row>
    <row r="85" spans="1:9" ht="15.75" thickBot="1" x14ac:dyDescent="0.3">
      <c r="A85" s="4"/>
      <c r="B85" s="51" t="s">
        <v>11</v>
      </c>
      <c r="C85" s="52"/>
      <c r="D85" s="52"/>
      <c r="E85" s="53"/>
      <c r="F85" s="54">
        <f>SUM(F9:F84)/2</f>
        <v>0</v>
      </c>
      <c r="G85" s="14"/>
      <c r="H85" s="14"/>
      <c r="I85" s="14"/>
    </row>
    <row r="86" spans="1:9" x14ac:dyDescent="0.25">
      <c r="A86" s="4"/>
      <c r="B86" s="29" t="s">
        <v>12</v>
      </c>
      <c r="C86" s="38"/>
      <c r="D86" s="39"/>
      <c r="E86" s="30"/>
      <c r="F86" s="31">
        <f>ROUND(F85*D86,0)</f>
        <v>0</v>
      </c>
      <c r="G86" s="14"/>
      <c r="H86" s="14"/>
      <c r="I86" s="14"/>
    </row>
    <row r="87" spans="1:9" x14ac:dyDescent="0.25">
      <c r="A87" s="4"/>
      <c r="B87" s="12" t="s">
        <v>13</v>
      </c>
      <c r="C87" s="34"/>
      <c r="D87" s="36"/>
      <c r="E87" s="28"/>
      <c r="F87" s="11">
        <f>ROUND(F85*D87,0)</f>
        <v>0</v>
      </c>
      <c r="G87" s="14"/>
      <c r="H87" s="14"/>
      <c r="I87" s="14"/>
    </row>
    <row r="88" spans="1:9" x14ac:dyDescent="0.25">
      <c r="A88" s="4"/>
      <c r="B88" s="12" t="s">
        <v>14</v>
      </c>
      <c r="C88" s="34"/>
      <c r="D88" s="36"/>
      <c r="E88" s="28"/>
      <c r="F88" s="11">
        <f>ROUND(F85*D88,0)</f>
        <v>0</v>
      </c>
      <c r="G88" s="14"/>
      <c r="H88" s="14"/>
      <c r="I88" s="14"/>
    </row>
    <row r="89" spans="1:9" s="14" customFormat="1" ht="13.5" thickBot="1" x14ac:dyDescent="0.25">
      <c r="A89" s="4"/>
      <c r="B89" s="13" t="s">
        <v>15</v>
      </c>
      <c r="C89" s="35"/>
      <c r="D89" s="37">
        <v>0.19</v>
      </c>
      <c r="E89" s="32"/>
      <c r="F89" s="33">
        <f>ROUND(F88*D89,0)</f>
        <v>0</v>
      </c>
    </row>
    <row r="90" spans="1:9" s="14" customFormat="1" ht="13.5" thickBot="1" x14ac:dyDescent="0.25">
      <c r="A90" s="4"/>
      <c r="B90" s="5"/>
      <c r="C90" s="26"/>
      <c r="D90" s="26"/>
      <c r="E90" s="26"/>
      <c r="F90" s="62">
        <f>ROUND(SUM(F85:F89),0)</f>
        <v>0</v>
      </c>
    </row>
    <row r="91" spans="1:9" x14ac:dyDescent="0.25">
      <c r="G91" s="14"/>
      <c r="H91" s="14"/>
      <c r="I91" s="14"/>
    </row>
  </sheetData>
  <mergeCells count="7">
    <mergeCell ref="D7:D8"/>
    <mergeCell ref="C2:F5"/>
    <mergeCell ref="A7:A8"/>
    <mergeCell ref="B7:B8"/>
    <mergeCell ref="C7:C8"/>
    <mergeCell ref="E7:E8"/>
    <mergeCell ref="F7:F8"/>
  </mergeCells>
  <pageMargins left="0.7" right="0.7" top="0.75" bottom="0.75" header="0.3" footer="0.3"/>
  <pageSetup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2-CUADRO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Hewlett-Packard Company</cp:lastModifiedBy>
  <cp:lastPrinted>2018-07-30T20:16:00Z</cp:lastPrinted>
  <dcterms:created xsi:type="dcterms:W3CDTF">2017-03-17T19:56:09Z</dcterms:created>
  <dcterms:modified xsi:type="dcterms:W3CDTF">2018-11-27T21:23:44Z</dcterms:modified>
</cp:coreProperties>
</file>