
<file path=[Content_Types].xml><?xml version="1.0" encoding="utf-8"?>
<Types xmlns="http://schemas.openxmlformats.org/package/2006/content-types"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 UTP\Desktop\COMPRAS 2022\INVITACIONES PÚBLICAS 2022\INVITACIÓN PUBLICA BS 46 DE 2022- MATERIAL DE LABORATORIO\ANEXOS MODIFICADOS\"/>
    </mc:Choice>
  </mc:AlternateContent>
  <bookViews>
    <workbookView xWindow="0" yWindow="0" windowWidth="28395" windowHeight="12180"/>
  </bookViews>
  <sheets>
    <sheet name="Anexo 2 - Ciencias Ambientale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1" i="1" l="1"/>
  <c r="J11" i="1"/>
  <c r="I11" i="1"/>
  <c r="I42" i="1" l="1"/>
  <c r="J42" i="1" s="1"/>
  <c r="K42" i="1" s="1"/>
  <c r="I41" i="1"/>
  <c r="J41" i="1" s="1"/>
  <c r="K41" i="1" s="1"/>
  <c r="I40" i="1"/>
  <c r="J40" i="1" s="1"/>
  <c r="K40" i="1" s="1"/>
  <c r="I39" i="1"/>
  <c r="J39" i="1" s="1"/>
  <c r="K39" i="1" s="1"/>
  <c r="I38" i="1"/>
  <c r="J38" i="1" s="1"/>
  <c r="K38" i="1" s="1"/>
  <c r="I37" i="1"/>
  <c r="J37" i="1" s="1"/>
  <c r="K37" i="1" s="1"/>
  <c r="I36" i="1"/>
  <c r="J36" i="1" s="1"/>
  <c r="K36" i="1" s="1"/>
  <c r="I35" i="1"/>
  <c r="J35" i="1" s="1"/>
  <c r="K35" i="1" s="1"/>
  <c r="I34" i="1"/>
  <c r="J34" i="1" s="1"/>
  <c r="K34" i="1" s="1"/>
  <c r="I33" i="1"/>
  <c r="J33" i="1" s="1"/>
  <c r="K33" i="1" s="1"/>
  <c r="K32" i="1"/>
  <c r="J32" i="1"/>
  <c r="I32" i="1"/>
  <c r="I31" i="1"/>
  <c r="J31" i="1" s="1"/>
  <c r="K31" i="1" s="1"/>
  <c r="I30" i="1"/>
  <c r="J30" i="1" s="1"/>
  <c r="K30" i="1" s="1"/>
  <c r="I29" i="1"/>
  <c r="J29" i="1" s="1"/>
  <c r="K29" i="1" s="1"/>
  <c r="I28" i="1"/>
  <c r="J28" i="1" s="1"/>
  <c r="K28" i="1" s="1"/>
  <c r="J27" i="1"/>
  <c r="K27" i="1" s="1"/>
  <c r="I27" i="1"/>
  <c r="I26" i="1"/>
  <c r="J26" i="1" s="1"/>
  <c r="K26" i="1" s="1"/>
  <c r="I25" i="1"/>
  <c r="J25" i="1" s="1"/>
  <c r="K25" i="1" s="1"/>
  <c r="I24" i="1"/>
  <c r="J24" i="1" s="1"/>
  <c r="K24" i="1" s="1"/>
  <c r="I23" i="1"/>
  <c r="J23" i="1" s="1"/>
  <c r="K23" i="1" s="1"/>
  <c r="I22" i="1"/>
  <c r="J22" i="1" s="1"/>
  <c r="K22" i="1" s="1"/>
  <c r="I21" i="1"/>
  <c r="J21" i="1" s="1"/>
  <c r="K21" i="1" s="1"/>
  <c r="I20" i="1"/>
  <c r="J20" i="1" s="1"/>
  <c r="K20" i="1" s="1"/>
  <c r="I19" i="1"/>
  <c r="J19" i="1" s="1"/>
  <c r="K19" i="1" s="1"/>
  <c r="K18" i="1"/>
  <c r="J18" i="1"/>
  <c r="I18" i="1"/>
  <c r="I17" i="1"/>
  <c r="J17" i="1" s="1"/>
  <c r="K17" i="1" s="1"/>
  <c r="I16" i="1"/>
  <c r="J16" i="1" s="1"/>
  <c r="K16" i="1" s="1"/>
  <c r="I15" i="1"/>
  <c r="J15" i="1" s="1"/>
  <c r="K15" i="1" s="1"/>
  <c r="I14" i="1"/>
  <c r="J14" i="1" s="1"/>
  <c r="K14" i="1" s="1"/>
  <c r="K13" i="1"/>
  <c r="J13" i="1"/>
  <c r="I13" i="1"/>
  <c r="I12" i="1"/>
  <c r="J12" i="1" s="1"/>
  <c r="K12" i="1" s="1"/>
  <c r="K43" i="1" l="1"/>
</calcChain>
</file>

<file path=xl/sharedStrings.xml><?xml version="1.0" encoding="utf-8"?>
<sst xmlns="http://schemas.openxmlformats.org/spreadsheetml/2006/main" count="111" uniqueCount="66">
  <si>
    <t xml:space="preserve">UNIVERSIDAD TECNOLOGICA  DE PEREIRA </t>
  </si>
  <si>
    <t>ÍTEM 2.  CIENCIAS AMBIENTALES</t>
  </si>
  <si>
    <t>SUBÍTEM</t>
  </si>
  <si>
    <t>DESCRIPCION Y ESPECIFICACIONES</t>
  </si>
  <si>
    <t>MARCA, PRESENTACIÓN Y REFERENCIA SOLICITADA</t>
  </si>
  <si>
    <t xml:space="preserve">UNIDAD </t>
  </si>
  <si>
    <t>CANTIDAD TOTAL</t>
  </si>
  <si>
    <t>MARCA OFERTADA</t>
  </si>
  <si>
    <t>PRECIO UNITARIO ANTES DE IVA
 (DE LA PRESENTACIÓN SOLICITADA)</t>
  </si>
  <si>
    <r>
      <t xml:space="preserve">PORCENTAJE IVA 
</t>
    </r>
    <r>
      <rPr>
        <b/>
        <sz val="11"/>
        <rFont val="Arial"/>
        <family val="2"/>
      </rPr>
      <t>( % )</t>
    </r>
  </si>
  <si>
    <t>VALOR IVA</t>
  </si>
  <si>
    <t>PRECIO UNITARIO IVA INCLUÍDO</t>
  </si>
  <si>
    <t>TOTAL IVA INCLUIDO</t>
  </si>
  <si>
    <t>TIEMPO DE ENTREGA (DIAS CALENDARIO)</t>
  </si>
  <si>
    <t>Beaker de vidrio de 1000 mL</t>
  </si>
  <si>
    <t>Unidad</t>
  </si>
  <si>
    <t>Beaker de vidrio de 600 mL</t>
  </si>
  <si>
    <t>Erlenmeyer en vidrio, cuello Ancho de 250mL</t>
  </si>
  <si>
    <t>Frasco winkler. Capacidad 300 mL Caja x 24</t>
  </si>
  <si>
    <t>Caja</t>
  </si>
  <si>
    <t>Gradilla plástica para 40 Tubos de 16 x 160 mm</t>
  </si>
  <si>
    <t>Pipetas aforadas de 2 mL, clase AS, 1 aforo, vidrio AR-GLAS, DE-M</t>
  </si>
  <si>
    <t>Boeco, Schott, Brand, LMS, Kimax, HBG, Pyrex, Simax, Wheaton, Marienfeld;  Isolab</t>
  </si>
  <si>
    <t>Pipetas aforadas de 3 mL, clase AS, 1 aforo, vidrio AR-GLAS, DE-M</t>
  </si>
  <si>
    <t>Pipetas aforadas de 5 mL, clase AS, 1 aforo, vidrio AR-GLAS, DE-M</t>
  </si>
  <si>
    <t>Pipetas aforadas de 6 mL,  clase AS, 1 aforo, vidrio AR-GLAS, DE-M</t>
  </si>
  <si>
    <t>Pipetas aforadas de 7 mL, clase AS, 1 aforo, vidrio AR-GLAS, DE-M</t>
  </si>
  <si>
    <t>Pipetas aforadas de 8 mL,  clase AS, 1 aforo, vidrio AR-GLAS, DE-M</t>
  </si>
  <si>
    <t>Pipetas aforadas de 9 mL, clase AS, 1 aforo, vidrio AR-GLAS, DE-M</t>
  </si>
  <si>
    <t>Pipetas aforadas de 100 mL,  clase AS, 1 aforo, vidrio AR-GLAS, DE-M</t>
  </si>
  <si>
    <t>Matraces Erlenmeyer, cuello ancho, PP. Capacidad 100 mL</t>
  </si>
  <si>
    <t>Matraces Erlenmeyer, cuello ancho, PP. Capacidad 250 mL</t>
  </si>
  <si>
    <t>Matraces Erlenmeyer, cuello ancho, PP. Capacidad 500 mL</t>
  </si>
  <si>
    <t>Matraces Erlenmeyer, cuello ancho, PP. Capacidad 1000 mL</t>
  </si>
  <si>
    <t>Lamina porta objetos Medidas:76 mm de largo x 26 mm de ancho. Caja x 50 unidades.</t>
  </si>
  <si>
    <t>Laminas cubreobjetos 22 x 22 caja x 100 uds</t>
  </si>
  <si>
    <t>Crisoles filtrantes fondo sinterizado de 50 mL poro No 3 RF: 2585133. Caja por 10 unidades.</t>
  </si>
  <si>
    <t>Schoot</t>
  </si>
  <si>
    <t>Beacker de vidrio forma baja de 400 ml</t>
  </si>
  <si>
    <t>Recipientes de disolventes para extractor de grasas B-811 paquete X 4. Ref 37276</t>
  </si>
  <si>
    <t>BUCHI</t>
  </si>
  <si>
    <t>Paquete</t>
  </si>
  <si>
    <t>Guantes de nitrilo para exámen. Talla M, no estéril. Caja x 100</t>
  </si>
  <si>
    <t>Cinta ancha para embalaje. Unidad</t>
  </si>
  <si>
    <t>Soporte universal. Base en polipropileno u otro material no metálico</t>
  </si>
  <si>
    <t xml:space="preserve">Pinza para buretas </t>
  </si>
  <si>
    <t>Brand. Ref 16515</t>
  </si>
  <si>
    <t>Frascos Winkler plásticos de 300 mL</t>
  </si>
  <si>
    <t>Matraz aforado de 50 mL. Clase A</t>
  </si>
  <si>
    <t>Matraz aforado de 100 mL. Clase A</t>
  </si>
  <si>
    <t>Erlenmeyer cuello angosto en vidrio de 125 mL</t>
  </si>
  <si>
    <t>Tubo Kjeldahl de vidrio de 30 cm de largo x 4 cm de diametro interno.</t>
  </si>
  <si>
    <t>Tubos de cultivo Pyrex con tapa rosca</t>
  </si>
  <si>
    <t>Referencia 9825-25, de 25 x 150</t>
  </si>
  <si>
    <t xml:space="preserve">VALOR TOTAL OFERTA </t>
  </si>
  <si>
    <t>NOMBRE Y NIT  EMPRESA:</t>
  </si>
  <si>
    <t>NOMBRE Y FIRMA REPRESENTANTE LEGAL</t>
  </si>
  <si>
    <t>CÉDULA REPRESENTANTE LEGAL</t>
  </si>
  <si>
    <t>FECHA:</t>
  </si>
  <si>
    <t>INVITACIÓN PÚBLICA No. 46 de 2022 
COMPRA DE MATERIALES DE LABORATORIO PARA CIENCIAS AMBIENTALES, MEDICINA, QUÍMICA, AGROINDUSTRIA Y LABORATORIO DE AGUAS Y ALIMENTOS</t>
  </si>
  <si>
    <t>ANEXO 2 MODIFICADO -  ESPECIFICACIONES TÉCNICAS MÍNIMAS Y FORMATO PARA PRESENTACIÓN DE OFERTA</t>
  </si>
  <si>
    <r>
      <t xml:space="preserve">Boeco, Schott, Brand, LMS, Kimax, HBG, Pyrex, Simax, Wheaton, Marienfeld;  Isolab, QLS; </t>
    </r>
    <r>
      <rPr>
        <sz val="10"/>
        <color rgb="FFFF0000"/>
        <rFont val="Calibri"/>
        <family val="2"/>
        <scheme val="minor"/>
      </rPr>
      <t>Scharlau</t>
    </r>
  </si>
  <si>
    <r>
      <t xml:space="preserve">Boeco, Schott, Brand, LMS, Kimax, HBG, Pyrex, Simax, Wheaton, Marienfeld;  Isolab; </t>
    </r>
    <r>
      <rPr>
        <sz val="10"/>
        <color rgb="FFFF0000"/>
        <rFont val="Calibri"/>
        <family val="2"/>
        <scheme val="minor"/>
      </rPr>
      <t>Scharlau</t>
    </r>
  </si>
  <si>
    <r>
      <t xml:space="preserve">WHEATON, QLS. Frasco x 24 unidades; </t>
    </r>
    <r>
      <rPr>
        <sz val="10"/>
        <color rgb="FFFF0000"/>
        <rFont val="Calibri"/>
        <family val="2"/>
        <scheme val="minor"/>
      </rPr>
      <t xml:space="preserve">Sharlau; United Scientific </t>
    </r>
  </si>
  <si>
    <r>
      <t>Bibby Sterilin; SCHOTT; BRAND, Nalgene, Fisher, Scienceware, Boeco, UNICO; VWR; USA SCIENTIFIC,QLS;</t>
    </r>
    <r>
      <rPr>
        <sz val="10"/>
        <color rgb="FFFF0000"/>
        <rFont val="Calibri"/>
        <family val="2"/>
        <scheme val="minor"/>
      </rPr>
      <t xml:space="preserve"> Heathrow scientific</t>
    </r>
  </si>
  <si>
    <t>Boeco, Schott, Brand, LMS, Kimax, HBG, Pyrex, Simax, Wheaton, Marienfeld;  Isolab, Scharlau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</si>
</sst>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43" formatCode="_-* #,##0.00_-;\-* #,##0.00_-;_-* &quot;-&quot;??_-;_-@_-"/>
    <numFmt numFmtId="164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</font>
    <font>
      <sz val="10"/>
      <color rgb="FF000000"/>
      <name val="Calibri"/>
      <family val="2"/>
    </font>
    <font>
      <b/>
      <sz val="10"/>
      <color rgb="FF000000"/>
      <name val="Calibri"/>
      <family val="2"/>
    </font>
    <font>
      <b/>
      <sz val="8"/>
      <name val="Calibri"/>
      <family val="2"/>
    </font>
    <font>
      <b/>
      <sz val="11"/>
      <name val="Arial"/>
      <family val="2"/>
    </font>
    <font>
      <sz val="11"/>
      <color rgb="FF000000"/>
      <name val="Calibri"/>
      <family val="2"/>
    </font>
    <font>
      <sz val="10"/>
      <name val="Calibri"/>
      <family val="2"/>
      <scheme val="minor"/>
    </font>
    <font>
      <sz val="11"/>
      <color rgb="FF000000"/>
      <name val="Calibri Light"/>
      <family val="2"/>
      <scheme val="major"/>
    </font>
    <font>
      <b/>
      <sz val="11"/>
      <color rgb="FF000000"/>
      <name val="Calibri"/>
      <family val="2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0"/>
      <color rgb="FF000000"/>
      <name val="Calibri"/>
      <family val="2"/>
      <scheme val="minor"/>
    </font>
    <font>
      <sz val="10"/>
      <color theme="0"/>
      <name val="Times New Roman"/>
      <family val="1"/>
    </font>
    <font>
      <sz val="10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 tint="-0.14999847407452621"/>
        <bgColor rgb="FFD9EAD3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1" fontId="7" fillId="0" borderId="0" applyFont="0" applyFill="0" applyBorder="0" applyAlignment="0" applyProtection="0"/>
    <xf numFmtId="0" fontId="7" fillId="0" borderId="0"/>
  </cellStyleXfs>
  <cellXfs count="52">
    <xf numFmtId="0" fontId="0" fillId="0" borderId="0" xfId="0"/>
    <xf numFmtId="0" fontId="0" fillId="0" borderId="0" xfId="0" applyFont="1" applyAlignment="1">
      <alignment horizontal="left" vertical="top"/>
    </xf>
    <xf numFmtId="0" fontId="2" fillId="2" borderId="0" xfId="0" applyFont="1" applyFill="1" applyAlignment="1" applyProtection="1">
      <alignment horizontal="center"/>
      <protection locked="0"/>
    </xf>
    <xf numFmtId="0" fontId="2" fillId="2" borderId="0" xfId="0" applyFont="1" applyFill="1" applyAlignment="1" applyProtection="1">
      <alignment horizontal="center" wrapText="1"/>
      <protection locked="0"/>
    </xf>
    <xf numFmtId="43" fontId="3" fillId="0" borderId="0" xfId="1" applyFont="1" applyAlignment="1">
      <alignment horizontal="left" vertical="center"/>
    </xf>
    <xf numFmtId="9" fontId="3" fillId="0" borderId="0" xfId="2" applyFont="1" applyAlignment="1">
      <alignment horizontal="center" vertical="center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/>
    </xf>
    <xf numFmtId="3" fontId="5" fillId="3" borderId="1" xfId="2" applyNumberFormat="1" applyFont="1" applyFill="1" applyBorder="1" applyAlignment="1" applyProtection="1">
      <alignment horizontal="center" vertical="center" wrapText="1"/>
    </xf>
    <xf numFmtId="3" fontId="5" fillId="3" borderId="1" xfId="0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43" fontId="5" fillId="5" borderId="1" xfId="1" applyFont="1" applyFill="1" applyBorder="1" applyAlignment="1" applyProtection="1">
      <alignment horizontal="center" vertical="center" wrapText="1"/>
      <protection locked="0"/>
    </xf>
    <xf numFmtId="9" fontId="5" fillId="5" borderId="1" xfId="2" applyFont="1" applyFill="1" applyBorder="1" applyAlignment="1" applyProtection="1">
      <alignment horizontal="center" vertical="center" wrapText="1"/>
      <protection locked="0"/>
    </xf>
    <xf numFmtId="41" fontId="5" fillId="5" borderId="1" xfId="3" applyFont="1" applyFill="1" applyBorder="1" applyAlignment="1" applyProtection="1">
      <alignment horizontal="center" vertical="center" wrapText="1"/>
      <protection locked="0"/>
    </xf>
    <xf numFmtId="3" fontId="5" fillId="5" borderId="1" xfId="4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Alignment="1">
      <alignment horizontal="center" vertical="top"/>
    </xf>
    <xf numFmtId="3" fontId="8" fillId="2" borderId="1" xfId="2" applyNumberFormat="1" applyFont="1" applyFill="1" applyBorder="1" applyAlignment="1" applyProtection="1">
      <alignment horizontal="center" vertical="center" wrapText="1"/>
    </xf>
    <xf numFmtId="0" fontId="8" fillId="2" borderId="1" xfId="4" applyFont="1" applyFill="1" applyBorder="1" applyAlignment="1">
      <alignment horizontal="left" vertical="center" wrapText="1"/>
    </xf>
    <xf numFmtId="0" fontId="8" fillId="2" borderId="1" xfId="4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top"/>
    </xf>
    <xf numFmtId="43" fontId="9" fillId="0" borderId="1" xfId="1" applyFont="1" applyBorder="1" applyAlignment="1">
      <alignment horizontal="left" vertical="center"/>
    </xf>
    <xf numFmtId="9" fontId="9" fillId="0" borderId="1" xfId="2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43" fontId="9" fillId="0" borderId="1" xfId="0" applyNumberFormat="1" applyFont="1" applyBorder="1" applyAlignment="1">
      <alignment horizontal="left" vertical="center"/>
    </xf>
    <xf numFmtId="0" fontId="9" fillId="0" borderId="1" xfId="0" applyFont="1" applyBorder="1" applyAlignment="1">
      <alignment horizontal="left" vertical="top"/>
    </xf>
    <xf numFmtId="0" fontId="0" fillId="0" borderId="2" xfId="0" applyFont="1" applyBorder="1" applyAlignment="1">
      <alignment horizontal="left" vertical="top"/>
    </xf>
    <xf numFmtId="43" fontId="9" fillId="0" borderId="2" xfId="1" applyFont="1" applyBorder="1" applyAlignment="1">
      <alignment horizontal="left" vertical="center"/>
    </xf>
    <xf numFmtId="0" fontId="9" fillId="0" borderId="2" xfId="0" applyFont="1" applyBorder="1" applyAlignment="1">
      <alignment horizontal="left" vertical="top"/>
    </xf>
    <xf numFmtId="164" fontId="10" fillId="0" borderId="1" xfId="1" applyNumberFormat="1" applyFont="1" applyBorder="1" applyAlignment="1">
      <alignment vertical="center"/>
    </xf>
    <xf numFmtId="3" fontId="10" fillId="0" borderId="0" xfId="0" applyNumberFormat="1" applyFont="1" applyBorder="1" applyAlignment="1"/>
    <xf numFmtId="0" fontId="11" fillId="0" borderId="0" xfId="0" applyFont="1" applyAlignment="1" applyProtection="1">
      <alignment vertical="center" wrapText="1"/>
      <protection locked="0"/>
    </xf>
    <xf numFmtId="0" fontId="11" fillId="0" borderId="5" xfId="0" applyFont="1" applyBorder="1" applyAlignment="1" applyProtection="1">
      <alignment vertical="center" wrapText="1"/>
      <protection locked="0"/>
    </xf>
    <xf numFmtId="0" fontId="12" fillId="0" borderId="0" xfId="0" applyFont="1" applyBorder="1" applyAlignment="1" applyProtection="1">
      <protection locked="0"/>
    </xf>
    <xf numFmtId="0" fontId="11" fillId="0" borderId="4" xfId="0" applyFont="1" applyBorder="1" applyAlignment="1" applyProtection="1">
      <alignment vertical="center" wrapText="1"/>
      <protection locked="0"/>
    </xf>
    <xf numFmtId="0" fontId="12" fillId="0" borderId="0" xfId="0" applyFont="1" applyBorder="1" applyAlignment="1" applyProtection="1">
      <alignment horizontal="left"/>
      <protection locked="0"/>
    </xf>
    <xf numFmtId="0" fontId="11" fillId="0" borderId="0" xfId="0" applyFont="1" applyAlignment="1" applyProtection="1">
      <alignment vertical="center"/>
      <protection locked="0"/>
    </xf>
    <xf numFmtId="0" fontId="13" fillId="0" borderId="0" xfId="0" applyFont="1" applyBorder="1" applyAlignment="1" applyProtection="1">
      <alignment horizontal="left" vertical="center" wrapText="1"/>
      <protection locked="0"/>
    </xf>
    <xf numFmtId="9" fontId="14" fillId="0" borderId="0" xfId="2" applyFont="1" applyAlignment="1">
      <alignment horizontal="center" vertical="top"/>
    </xf>
    <xf numFmtId="43" fontId="0" fillId="0" borderId="0" xfId="1" applyFont="1" applyAlignment="1">
      <alignment horizontal="left" vertical="center"/>
    </xf>
    <xf numFmtId="9" fontId="0" fillId="0" borderId="0" xfId="2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10" fillId="0" borderId="3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2" fillId="2" borderId="0" xfId="0" applyFont="1" applyFill="1" applyAlignment="1" applyProtection="1">
      <alignment horizontal="center"/>
      <protection locked="0"/>
    </xf>
    <xf numFmtId="0" fontId="2" fillId="2" borderId="0" xfId="0" applyFont="1" applyFill="1" applyAlignment="1" applyProtection="1">
      <alignment horizontal="center" vertical="center" wrapText="1"/>
      <protection locked="0"/>
    </xf>
    <xf numFmtId="0" fontId="2" fillId="2" borderId="0" xfId="0" applyFont="1" applyFill="1" applyAlignment="1" applyProtection="1">
      <alignment horizontal="center" vertical="center"/>
      <protection locked="0"/>
    </xf>
    <xf numFmtId="0" fontId="2" fillId="2" borderId="0" xfId="0" applyFont="1" applyFill="1" applyBorder="1" applyAlignment="1" applyProtection="1">
      <alignment horizontal="left"/>
      <protection locked="0"/>
    </xf>
    <xf numFmtId="0" fontId="15" fillId="2" borderId="1" xfId="4" applyFont="1" applyFill="1" applyBorder="1" applyAlignment="1">
      <alignment horizontal="center" vertical="center" wrapText="1"/>
    </xf>
  </cellXfs>
  <cellStyles count="5">
    <cellStyle name="Millares" xfId="1" builtinId="3"/>
    <cellStyle name="Millares [0] 2" xfId="3"/>
    <cellStyle name="Normal" xfId="0" builtinId="0"/>
    <cellStyle name="Normal 2" xfId="4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649432</xdr:colOff>
      <xdr:row>10</xdr:row>
      <xdr:rowOff>0</xdr:rowOff>
    </xdr:from>
    <xdr:to>
      <xdr:col>1</xdr:col>
      <xdr:colOff>744682</xdr:colOff>
      <xdr:row>10</xdr:row>
      <xdr:rowOff>141817</xdr:rowOff>
    </xdr:to>
    <xdr:pic>
      <xdr:nvPicPr>
        <xdr:cNvPr id="2" name="6 Imagen" descr="http://appserver.utp.edu.co/SolicNec/adf/images/t.gif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4732" y="2143125"/>
          <a:ext cx="95250" cy="1418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10</xdr:row>
      <xdr:rowOff>0</xdr:rowOff>
    </xdr:from>
    <xdr:ext cx="47625" cy="9525"/>
    <xdr:pic>
      <xdr:nvPicPr>
        <xdr:cNvPr id="3" name="1 Imagen" descr="http://appserver.utp.edu.co/SolicNec/adf/images/t.gif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2143125"/>
          <a:ext cx="47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42</xdr:row>
      <xdr:rowOff>0</xdr:rowOff>
    </xdr:from>
    <xdr:ext cx="47625" cy="9525"/>
    <xdr:pic>
      <xdr:nvPicPr>
        <xdr:cNvPr id="4" name="1 Imagen" descr="http://appserver.utp.edu.co/SolicNec/adf/images/t.gif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16535400"/>
          <a:ext cx="47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649432</xdr:colOff>
      <xdr:row>42</xdr:row>
      <xdr:rowOff>0</xdr:rowOff>
    </xdr:from>
    <xdr:ext cx="95250" cy="141817"/>
    <xdr:pic>
      <xdr:nvPicPr>
        <xdr:cNvPr id="5" name="6 Imagen" descr="http://appserver.utp.edu.co/SolicNec/adf/images/t.gif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4732" y="16535400"/>
          <a:ext cx="95250" cy="1418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649432</xdr:colOff>
      <xdr:row>42</xdr:row>
      <xdr:rowOff>0</xdr:rowOff>
    </xdr:from>
    <xdr:to>
      <xdr:col>1</xdr:col>
      <xdr:colOff>744682</xdr:colOff>
      <xdr:row>42</xdr:row>
      <xdr:rowOff>141817</xdr:rowOff>
    </xdr:to>
    <xdr:pic>
      <xdr:nvPicPr>
        <xdr:cNvPr id="6" name="6 Imagen" descr="http://appserver.utp.edu.co/SolicNec/adf/images/t.gif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4732" y="16535400"/>
          <a:ext cx="95250" cy="1418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42</xdr:row>
      <xdr:rowOff>0</xdr:rowOff>
    </xdr:from>
    <xdr:ext cx="47625" cy="9525"/>
    <xdr:pic>
      <xdr:nvPicPr>
        <xdr:cNvPr id="7" name="1 Imagen" descr="http://appserver.utp.edu.co/SolicNec/adf/images/t.gif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16535400"/>
          <a:ext cx="47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649432</xdr:colOff>
      <xdr:row>42</xdr:row>
      <xdr:rowOff>0</xdr:rowOff>
    </xdr:from>
    <xdr:to>
      <xdr:col>1</xdr:col>
      <xdr:colOff>744682</xdr:colOff>
      <xdr:row>42</xdr:row>
      <xdr:rowOff>141817</xdr:rowOff>
    </xdr:to>
    <xdr:pic>
      <xdr:nvPicPr>
        <xdr:cNvPr id="8" name="6 Imagen" descr="http://appserver.utp.edu.co/SolicNec/adf/images/t.gif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4732" y="16535400"/>
          <a:ext cx="95250" cy="1418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42</xdr:row>
      <xdr:rowOff>0</xdr:rowOff>
    </xdr:from>
    <xdr:ext cx="47625" cy="9525"/>
    <xdr:pic>
      <xdr:nvPicPr>
        <xdr:cNvPr id="9" name="1 Imagen" descr="http://appserver.utp.edu.co/SolicNec/adf/images/t.gif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16535400"/>
          <a:ext cx="47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649432</xdr:colOff>
      <xdr:row>42</xdr:row>
      <xdr:rowOff>0</xdr:rowOff>
    </xdr:from>
    <xdr:to>
      <xdr:col>1</xdr:col>
      <xdr:colOff>744682</xdr:colOff>
      <xdr:row>42</xdr:row>
      <xdr:rowOff>141817</xdr:rowOff>
    </xdr:to>
    <xdr:pic>
      <xdr:nvPicPr>
        <xdr:cNvPr id="10" name="6 Imagen" descr="http://appserver.utp.edu.co/SolicNec/adf/images/t.gif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4732" y="16535400"/>
          <a:ext cx="95250" cy="1418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42</xdr:row>
      <xdr:rowOff>0</xdr:rowOff>
    </xdr:from>
    <xdr:ext cx="47625" cy="9525"/>
    <xdr:pic>
      <xdr:nvPicPr>
        <xdr:cNvPr id="11" name="1 Imagen" descr="http://appserver.utp.edu.co/SolicNec/adf/images/t.gif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16535400"/>
          <a:ext cx="47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3"/>
  <sheetViews>
    <sheetView tabSelected="1" topLeftCell="A16" workbookViewId="0">
      <selection activeCell="C31" sqref="C31"/>
    </sheetView>
  </sheetViews>
  <sheetFormatPr baseColWidth="10" defaultRowHeight="15" x14ac:dyDescent="0.25"/>
  <cols>
    <col min="1" max="1" width="7.42578125" style="1" customWidth="1"/>
    <col min="2" max="2" width="32.5703125" style="1" customWidth="1"/>
    <col min="3" max="3" width="25.140625" style="1" customWidth="1"/>
    <col min="4" max="4" width="7.85546875" style="1" bestFit="1" customWidth="1"/>
    <col min="5" max="5" width="8" style="1" bestFit="1" customWidth="1"/>
    <col min="6" max="6" width="13.42578125" style="1" bestFit="1" customWidth="1"/>
    <col min="7" max="7" width="16.7109375" style="40" customWidth="1"/>
    <col min="8" max="8" width="9.5703125" style="41" bestFit="1" customWidth="1"/>
    <col min="9" max="9" width="10.42578125" style="1" bestFit="1" customWidth="1"/>
    <col min="10" max="10" width="10.42578125" style="1" customWidth="1"/>
    <col min="11" max="11" width="12" style="42" customWidth="1"/>
    <col min="12" max="12" width="15" style="1" customWidth="1"/>
    <col min="13" max="16384" width="11.42578125" style="1"/>
  </cols>
  <sheetData>
    <row r="1" spans="1:12" x14ac:dyDescent="0.2">
      <c r="A1" s="47" t="s">
        <v>0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</row>
    <row r="2" spans="1:12" ht="30.75" customHeight="1" x14ac:dyDescent="0.25">
      <c r="A2" s="48" t="s">
        <v>59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</row>
    <row r="3" spans="1:12" ht="21.75" customHeight="1" x14ac:dyDescent="0.25">
      <c r="A3" s="49" t="s">
        <v>60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</row>
    <row r="4" spans="1:12" x14ac:dyDescent="0.2">
      <c r="A4" s="2"/>
      <c r="B4" s="3"/>
      <c r="C4" s="3"/>
      <c r="D4" s="3"/>
      <c r="E4" s="2"/>
      <c r="F4" s="2"/>
      <c r="G4" s="4"/>
      <c r="H4" s="5"/>
      <c r="I4" s="6"/>
      <c r="J4" s="6"/>
      <c r="K4" s="7"/>
      <c r="L4" s="6"/>
    </row>
    <row r="5" spans="1:12" x14ac:dyDescent="0.2">
      <c r="A5" s="50"/>
      <c r="B5" s="50"/>
      <c r="C5" s="50"/>
      <c r="D5" s="50"/>
      <c r="E5" s="50"/>
      <c r="F5" s="50"/>
      <c r="G5" s="4"/>
      <c r="H5" s="5"/>
      <c r="I5" s="6"/>
      <c r="J5" s="6"/>
      <c r="K5" s="7"/>
      <c r="L5" s="6"/>
    </row>
    <row r="6" spans="1:12" x14ac:dyDescent="0.2">
      <c r="A6" s="47" t="s">
        <v>1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</row>
    <row r="7" spans="1:12" x14ac:dyDescent="0.25">
      <c r="A7" s="6"/>
      <c r="B7" s="8"/>
      <c r="C7" s="8"/>
      <c r="D7" s="8"/>
      <c r="E7" s="6"/>
      <c r="F7" s="6"/>
      <c r="G7" s="4"/>
      <c r="H7" s="5"/>
      <c r="I7" s="6"/>
      <c r="J7" s="6"/>
      <c r="K7" s="7"/>
      <c r="L7" s="6"/>
    </row>
    <row r="8" spans="1:12" x14ac:dyDescent="0.25">
      <c r="A8" s="9"/>
      <c r="B8" s="8"/>
      <c r="C8" s="8"/>
      <c r="D8" s="8"/>
      <c r="E8" s="6"/>
      <c r="F8" s="6"/>
      <c r="G8" s="4"/>
      <c r="H8" s="5"/>
      <c r="I8" s="6"/>
      <c r="J8" s="6"/>
      <c r="K8" s="7"/>
      <c r="L8" s="6"/>
    </row>
    <row r="9" spans="1:12" x14ac:dyDescent="0.25">
      <c r="A9" s="6"/>
      <c r="B9" s="8"/>
      <c r="C9" s="8"/>
      <c r="D9" s="8"/>
      <c r="E9" s="6"/>
      <c r="F9" s="6"/>
      <c r="G9" s="4"/>
      <c r="H9" s="5"/>
      <c r="I9" s="6"/>
      <c r="J9" s="6"/>
      <c r="K9" s="7"/>
      <c r="L9" s="6"/>
    </row>
    <row r="10" spans="1:12" s="17" customFormat="1" ht="45" x14ac:dyDescent="0.25">
      <c r="A10" s="10" t="s">
        <v>2</v>
      </c>
      <c r="B10" s="11" t="s">
        <v>3</v>
      </c>
      <c r="C10" s="11" t="s">
        <v>4</v>
      </c>
      <c r="D10" s="11" t="s">
        <v>5</v>
      </c>
      <c r="E10" s="12" t="s">
        <v>6</v>
      </c>
      <c r="F10" s="11" t="s">
        <v>7</v>
      </c>
      <c r="G10" s="13" t="s">
        <v>8</v>
      </c>
      <c r="H10" s="14" t="s">
        <v>9</v>
      </c>
      <c r="I10" s="15" t="s">
        <v>10</v>
      </c>
      <c r="J10" s="15" t="s">
        <v>11</v>
      </c>
      <c r="K10" s="15" t="s">
        <v>12</v>
      </c>
      <c r="L10" s="16" t="s">
        <v>13</v>
      </c>
    </row>
    <row r="11" spans="1:12" ht="51" x14ac:dyDescent="0.25">
      <c r="A11" s="18">
        <v>1</v>
      </c>
      <c r="B11" s="19" t="s">
        <v>14</v>
      </c>
      <c r="C11" s="20" t="s">
        <v>61</v>
      </c>
      <c r="D11" s="20" t="s">
        <v>15</v>
      </c>
      <c r="E11" s="20">
        <v>20</v>
      </c>
      <c r="F11" s="21"/>
      <c r="G11" s="22"/>
      <c r="H11" s="23"/>
      <c r="I11" s="24">
        <f>+G11*H11</f>
        <v>0</v>
      </c>
      <c r="J11" s="25">
        <f>ROUND(G11+I11,0)</f>
        <v>0</v>
      </c>
      <c r="K11" s="25">
        <f>+E11*J11</f>
        <v>0</v>
      </c>
      <c r="L11" s="26"/>
    </row>
    <row r="12" spans="1:12" ht="51" x14ac:dyDescent="0.25">
      <c r="A12" s="18">
        <v>2</v>
      </c>
      <c r="B12" s="19" t="s">
        <v>16</v>
      </c>
      <c r="C12" s="20" t="s">
        <v>61</v>
      </c>
      <c r="D12" s="20" t="s">
        <v>15</v>
      </c>
      <c r="E12" s="20">
        <v>20</v>
      </c>
      <c r="F12" s="21"/>
      <c r="G12" s="22"/>
      <c r="H12" s="23"/>
      <c r="I12" s="24">
        <f t="shared" ref="I12:I42" si="0">+G12*H12</f>
        <v>0</v>
      </c>
      <c r="J12" s="25">
        <f t="shared" ref="J12:J42" si="1">ROUND(G12+I12,0)</f>
        <v>0</v>
      </c>
      <c r="K12" s="25">
        <f t="shared" ref="K12:K42" si="2">+E12*J12</f>
        <v>0</v>
      </c>
      <c r="L12" s="26"/>
    </row>
    <row r="13" spans="1:12" ht="51" x14ac:dyDescent="0.25">
      <c r="A13" s="18">
        <v>3</v>
      </c>
      <c r="B13" s="19" t="s">
        <v>17</v>
      </c>
      <c r="C13" s="20" t="s">
        <v>61</v>
      </c>
      <c r="D13" s="20" t="s">
        <v>15</v>
      </c>
      <c r="E13" s="20">
        <v>30</v>
      </c>
      <c r="F13" s="21"/>
      <c r="G13" s="22"/>
      <c r="H13" s="23"/>
      <c r="I13" s="24">
        <f t="shared" si="0"/>
        <v>0</v>
      </c>
      <c r="J13" s="25">
        <f t="shared" si="1"/>
        <v>0</v>
      </c>
      <c r="K13" s="25">
        <f t="shared" si="2"/>
        <v>0</v>
      </c>
      <c r="L13" s="26"/>
    </row>
    <row r="14" spans="1:12" ht="38.25" x14ac:dyDescent="0.25">
      <c r="A14" s="18">
        <v>4</v>
      </c>
      <c r="B14" s="19" t="s">
        <v>18</v>
      </c>
      <c r="C14" s="20" t="s">
        <v>63</v>
      </c>
      <c r="D14" s="20" t="s">
        <v>19</v>
      </c>
      <c r="E14" s="20">
        <v>2</v>
      </c>
      <c r="F14" s="21"/>
      <c r="G14" s="22"/>
      <c r="H14" s="23"/>
      <c r="I14" s="24">
        <f t="shared" si="0"/>
        <v>0</v>
      </c>
      <c r="J14" s="25">
        <f t="shared" si="1"/>
        <v>0</v>
      </c>
      <c r="K14" s="25">
        <f t="shared" si="2"/>
        <v>0</v>
      </c>
      <c r="L14" s="26"/>
    </row>
    <row r="15" spans="1:12" ht="63.75" x14ac:dyDescent="0.25">
      <c r="A15" s="18">
        <v>5</v>
      </c>
      <c r="B15" s="19" t="s">
        <v>20</v>
      </c>
      <c r="C15" s="20" t="s">
        <v>64</v>
      </c>
      <c r="D15" s="20" t="s">
        <v>15</v>
      </c>
      <c r="E15" s="20">
        <v>5</v>
      </c>
      <c r="F15" s="21"/>
      <c r="G15" s="22"/>
      <c r="H15" s="23"/>
      <c r="I15" s="24">
        <f t="shared" si="0"/>
        <v>0</v>
      </c>
      <c r="J15" s="25">
        <f t="shared" si="1"/>
        <v>0</v>
      </c>
      <c r="K15" s="25">
        <f t="shared" si="2"/>
        <v>0</v>
      </c>
      <c r="L15" s="26"/>
    </row>
    <row r="16" spans="1:12" ht="51" x14ac:dyDescent="0.25">
      <c r="A16" s="18">
        <v>6</v>
      </c>
      <c r="B16" s="19" t="s">
        <v>21</v>
      </c>
      <c r="C16" s="20" t="s">
        <v>62</v>
      </c>
      <c r="D16" s="20" t="s">
        <v>15</v>
      </c>
      <c r="E16" s="20">
        <v>24</v>
      </c>
      <c r="F16" s="21"/>
      <c r="G16" s="22"/>
      <c r="H16" s="23"/>
      <c r="I16" s="24">
        <f t="shared" si="0"/>
        <v>0</v>
      </c>
      <c r="J16" s="25">
        <f t="shared" si="1"/>
        <v>0</v>
      </c>
      <c r="K16" s="25">
        <f t="shared" si="2"/>
        <v>0</v>
      </c>
      <c r="L16" s="26"/>
    </row>
    <row r="17" spans="1:12" ht="62.25" customHeight="1" x14ac:dyDescent="0.25">
      <c r="A17" s="18">
        <v>7</v>
      </c>
      <c r="B17" s="19" t="s">
        <v>23</v>
      </c>
      <c r="C17" s="20" t="s">
        <v>22</v>
      </c>
      <c r="D17" s="20" t="s">
        <v>15</v>
      </c>
      <c r="E17" s="20">
        <v>12</v>
      </c>
      <c r="F17" s="21"/>
      <c r="G17" s="22"/>
      <c r="H17" s="23"/>
      <c r="I17" s="24">
        <f t="shared" si="0"/>
        <v>0</v>
      </c>
      <c r="J17" s="25">
        <f t="shared" si="1"/>
        <v>0</v>
      </c>
      <c r="K17" s="25">
        <f t="shared" si="2"/>
        <v>0</v>
      </c>
      <c r="L17" s="26"/>
    </row>
    <row r="18" spans="1:12" ht="51" x14ac:dyDescent="0.25">
      <c r="A18" s="18">
        <v>8</v>
      </c>
      <c r="B18" s="19" t="s">
        <v>24</v>
      </c>
      <c r="C18" s="20" t="s">
        <v>62</v>
      </c>
      <c r="D18" s="20" t="s">
        <v>15</v>
      </c>
      <c r="E18" s="20">
        <v>20</v>
      </c>
      <c r="F18" s="21"/>
      <c r="G18" s="22"/>
      <c r="H18" s="23"/>
      <c r="I18" s="24">
        <f t="shared" si="0"/>
        <v>0</v>
      </c>
      <c r="J18" s="25">
        <f t="shared" si="1"/>
        <v>0</v>
      </c>
      <c r="K18" s="25">
        <f t="shared" si="2"/>
        <v>0</v>
      </c>
      <c r="L18" s="26"/>
    </row>
    <row r="19" spans="1:12" ht="38.25" x14ac:dyDescent="0.25">
      <c r="A19" s="18">
        <v>9</v>
      </c>
      <c r="B19" s="19" t="s">
        <v>25</v>
      </c>
      <c r="C19" s="20" t="s">
        <v>22</v>
      </c>
      <c r="D19" s="20" t="s">
        <v>15</v>
      </c>
      <c r="E19" s="20">
        <v>12</v>
      </c>
      <c r="F19" s="21"/>
      <c r="G19" s="22"/>
      <c r="H19" s="23"/>
      <c r="I19" s="24">
        <f t="shared" si="0"/>
        <v>0</v>
      </c>
      <c r="J19" s="25">
        <f t="shared" si="1"/>
        <v>0</v>
      </c>
      <c r="K19" s="25">
        <f t="shared" si="2"/>
        <v>0</v>
      </c>
      <c r="L19" s="26"/>
    </row>
    <row r="20" spans="1:12" ht="38.25" x14ac:dyDescent="0.25">
      <c r="A20" s="18">
        <v>10</v>
      </c>
      <c r="B20" s="19" t="s">
        <v>26</v>
      </c>
      <c r="C20" s="20" t="s">
        <v>22</v>
      </c>
      <c r="D20" s="20" t="s">
        <v>15</v>
      </c>
      <c r="E20" s="20">
        <v>12</v>
      </c>
      <c r="F20" s="21"/>
      <c r="G20" s="22"/>
      <c r="H20" s="23"/>
      <c r="I20" s="24">
        <f t="shared" si="0"/>
        <v>0</v>
      </c>
      <c r="J20" s="25">
        <f t="shared" si="1"/>
        <v>0</v>
      </c>
      <c r="K20" s="25">
        <f t="shared" si="2"/>
        <v>0</v>
      </c>
      <c r="L20" s="26"/>
    </row>
    <row r="21" spans="1:12" ht="38.25" x14ac:dyDescent="0.25">
      <c r="A21" s="18">
        <v>11</v>
      </c>
      <c r="B21" s="19" t="s">
        <v>27</v>
      </c>
      <c r="C21" s="20" t="s">
        <v>22</v>
      </c>
      <c r="D21" s="20" t="s">
        <v>15</v>
      </c>
      <c r="E21" s="20">
        <v>12</v>
      </c>
      <c r="F21" s="21"/>
      <c r="G21" s="22"/>
      <c r="H21" s="23"/>
      <c r="I21" s="24">
        <f t="shared" si="0"/>
        <v>0</v>
      </c>
      <c r="J21" s="25">
        <f t="shared" si="1"/>
        <v>0</v>
      </c>
      <c r="K21" s="25">
        <f t="shared" si="2"/>
        <v>0</v>
      </c>
      <c r="L21" s="26"/>
    </row>
    <row r="22" spans="1:12" ht="38.25" x14ac:dyDescent="0.25">
      <c r="A22" s="18">
        <v>12</v>
      </c>
      <c r="B22" s="19" t="s">
        <v>28</v>
      </c>
      <c r="C22" s="20" t="s">
        <v>22</v>
      </c>
      <c r="D22" s="20" t="s">
        <v>15</v>
      </c>
      <c r="E22" s="20">
        <v>12</v>
      </c>
      <c r="F22" s="21"/>
      <c r="G22" s="22"/>
      <c r="H22" s="23"/>
      <c r="I22" s="24">
        <f t="shared" si="0"/>
        <v>0</v>
      </c>
      <c r="J22" s="25">
        <f t="shared" si="1"/>
        <v>0</v>
      </c>
      <c r="K22" s="25">
        <f t="shared" si="2"/>
        <v>0</v>
      </c>
      <c r="L22" s="26"/>
    </row>
    <row r="23" spans="1:12" ht="38.25" x14ac:dyDescent="0.25">
      <c r="A23" s="18">
        <v>13</v>
      </c>
      <c r="B23" s="19" t="s">
        <v>29</v>
      </c>
      <c r="C23" s="20" t="s">
        <v>22</v>
      </c>
      <c r="D23" s="20" t="s">
        <v>15</v>
      </c>
      <c r="E23" s="20">
        <v>40</v>
      </c>
      <c r="F23" s="21"/>
      <c r="G23" s="22"/>
      <c r="H23" s="23"/>
      <c r="I23" s="24">
        <f t="shared" si="0"/>
        <v>0</v>
      </c>
      <c r="J23" s="25">
        <f t="shared" si="1"/>
        <v>0</v>
      </c>
      <c r="K23" s="25">
        <f t="shared" si="2"/>
        <v>0</v>
      </c>
      <c r="L23" s="26"/>
    </row>
    <row r="24" spans="1:12" ht="38.25" x14ac:dyDescent="0.25">
      <c r="A24" s="18">
        <v>14</v>
      </c>
      <c r="B24" s="19" t="s">
        <v>30</v>
      </c>
      <c r="C24" s="20" t="s">
        <v>22</v>
      </c>
      <c r="D24" s="20" t="s">
        <v>15</v>
      </c>
      <c r="E24" s="20">
        <v>20</v>
      </c>
      <c r="F24" s="21"/>
      <c r="G24" s="22"/>
      <c r="H24" s="23"/>
      <c r="I24" s="24">
        <f t="shared" si="0"/>
        <v>0</v>
      </c>
      <c r="J24" s="25">
        <f t="shared" si="1"/>
        <v>0</v>
      </c>
      <c r="K24" s="25">
        <f t="shared" si="2"/>
        <v>0</v>
      </c>
      <c r="L24" s="26"/>
    </row>
    <row r="25" spans="1:12" ht="38.25" x14ac:dyDescent="0.25">
      <c r="A25" s="18">
        <v>15</v>
      </c>
      <c r="B25" s="19" t="s">
        <v>31</v>
      </c>
      <c r="C25" s="20" t="s">
        <v>22</v>
      </c>
      <c r="D25" s="20" t="s">
        <v>15</v>
      </c>
      <c r="E25" s="20">
        <v>20</v>
      </c>
      <c r="F25" s="21"/>
      <c r="G25" s="22"/>
      <c r="H25" s="23"/>
      <c r="I25" s="24">
        <f t="shared" si="0"/>
        <v>0</v>
      </c>
      <c r="J25" s="25">
        <f t="shared" si="1"/>
        <v>0</v>
      </c>
      <c r="K25" s="25">
        <f t="shared" si="2"/>
        <v>0</v>
      </c>
      <c r="L25" s="26"/>
    </row>
    <row r="26" spans="1:12" ht="38.25" x14ac:dyDescent="0.25">
      <c r="A26" s="18">
        <v>16</v>
      </c>
      <c r="B26" s="19" t="s">
        <v>32</v>
      </c>
      <c r="C26" s="20" t="s">
        <v>22</v>
      </c>
      <c r="D26" s="20" t="s">
        <v>15</v>
      </c>
      <c r="E26" s="20">
        <v>20</v>
      </c>
      <c r="F26" s="21"/>
      <c r="G26" s="22"/>
      <c r="H26" s="23"/>
      <c r="I26" s="24">
        <f t="shared" si="0"/>
        <v>0</v>
      </c>
      <c r="J26" s="25">
        <f t="shared" si="1"/>
        <v>0</v>
      </c>
      <c r="K26" s="25">
        <f t="shared" si="2"/>
        <v>0</v>
      </c>
      <c r="L26" s="26"/>
    </row>
    <row r="27" spans="1:12" ht="38.25" x14ac:dyDescent="0.25">
      <c r="A27" s="18">
        <v>17</v>
      </c>
      <c r="B27" s="19" t="s">
        <v>33</v>
      </c>
      <c r="C27" s="20" t="s">
        <v>22</v>
      </c>
      <c r="D27" s="20" t="s">
        <v>15</v>
      </c>
      <c r="E27" s="20">
        <v>20</v>
      </c>
      <c r="F27" s="21"/>
      <c r="G27" s="22"/>
      <c r="H27" s="23"/>
      <c r="I27" s="24">
        <f t="shared" si="0"/>
        <v>0</v>
      </c>
      <c r="J27" s="25">
        <f t="shared" si="1"/>
        <v>0</v>
      </c>
      <c r="K27" s="25">
        <f t="shared" si="2"/>
        <v>0</v>
      </c>
      <c r="L27" s="26"/>
    </row>
    <row r="28" spans="1:12" ht="38.25" x14ac:dyDescent="0.25">
      <c r="A28" s="18">
        <v>18</v>
      </c>
      <c r="B28" s="19" t="s">
        <v>34</v>
      </c>
      <c r="C28" s="20"/>
      <c r="D28" s="20" t="s">
        <v>19</v>
      </c>
      <c r="E28" s="20">
        <v>5</v>
      </c>
      <c r="F28" s="21"/>
      <c r="G28" s="22"/>
      <c r="H28" s="23"/>
      <c r="I28" s="24">
        <f t="shared" si="0"/>
        <v>0</v>
      </c>
      <c r="J28" s="25">
        <f t="shared" si="1"/>
        <v>0</v>
      </c>
      <c r="K28" s="25">
        <f t="shared" si="2"/>
        <v>0</v>
      </c>
      <c r="L28" s="26"/>
    </row>
    <row r="29" spans="1:12" ht="25.5" x14ac:dyDescent="0.25">
      <c r="A29" s="18">
        <v>19</v>
      </c>
      <c r="B29" s="19" t="s">
        <v>35</v>
      </c>
      <c r="C29" s="20"/>
      <c r="D29" s="20" t="s">
        <v>19</v>
      </c>
      <c r="E29" s="20">
        <v>10</v>
      </c>
      <c r="F29" s="21"/>
      <c r="G29" s="22"/>
      <c r="H29" s="23"/>
      <c r="I29" s="24">
        <f t="shared" si="0"/>
        <v>0</v>
      </c>
      <c r="J29" s="25">
        <f t="shared" si="1"/>
        <v>0</v>
      </c>
      <c r="K29" s="25">
        <f t="shared" si="2"/>
        <v>0</v>
      </c>
      <c r="L29" s="26"/>
    </row>
    <row r="30" spans="1:12" ht="38.25" x14ac:dyDescent="0.25">
      <c r="A30" s="18">
        <v>20</v>
      </c>
      <c r="B30" s="19" t="s">
        <v>36</v>
      </c>
      <c r="C30" s="20" t="s">
        <v>37</v>
      </c>
      <c r="D30" s="20" t="s">
        <v>19</v>
      </c>
      <c r="E30" s="20">
        <v>2</v>
      </c>
      <c r="F30" s="21"/>
      <c r="G30" s="22"/>
      <c r="H30" s="23"/>
      <c r="I30" s="24">
        <f t="shared" si="0"/>
        <v>0</v>
      </c>
      <c r="J30" s="25">
        <f t="shared" si="1"/>
        <v>0</v>
      </c>
      <c r="K30" s="25">
        <f t="shared" si="2"/>
        <v>0</v>
      </c>
      <c r="L30" s="26"/>
    </row>
    <row r="31" spans="1:12" ht="51" x14ac:dyDescent="0.25">
      <c r="A31" s="18">
        <v>21</v>
      </c>
      <c r="B31" s="19" t="s">
        <v>38</v>
      </c>
      <c r="C31" s="51" t="s">
        <v>65</v>
      </c>
      <c r="D31" s="20" t="s">
        <v>15</v>
      </c>
      <c r="E31" s="20">
        <v>20</v>
      </c>
      <c r="F31" s="21"/>
      <c r="G31" s="22"/>
      <c r="H31" s="23"/>
      <c r="I31" s="24">
        <f t="shared" si="0"/>
        <v>0</v>
      </c>
      <c r="J31" s="25">
        <f t="shared" si="1"/>
        <v>0</v>
      </c>
      <c r="K31" s="25">
        <f t="shared" si="2"/>
        <v>0</v>
      </c>
      <c r="L31" s="26"/>
    </row>
    <row r="32" spans="1:12" ht="38.25" x14ac:dyDescent="0.25">
      <c r="A32" s="18">
        <v>22</v>
      </c>
      <c r="B32" s="19" t="s">
        <v>39</v>
      </c>
      <c r="C32" s="20" t="s">
        <v>40</v>
      </c>
      <c r="D32" s="20" t="s">
        <v>41</v>
      </c>
      <c r="E32" s="20">
        <v>3</v>
      </c>
      <c r="F32" s="21"/>
      <c r="G32" s="22"/>
      <c r="H32" s="23"/>
      <c r="I32" s="24">
        <f t="shared" si="0"/>
        <v>0</v>
      </c>
      <c r="J32" s="25">
        <f t="shared" si="1"/>
        <v>0</v>
      </c>
      <c r="K32" s="25">
        <f t="shared" si="2"/>
        <v>0</v>
      </c>
      <c r="L32" s="26"/>
    </row>
    <row r="33" spans="1:13" ht="25.5" x14ac:dyDescent="0.25">
      <c r="A33" s="18">
        <v>23</v>
      </c>
      <c r="B33" s="19" t="s">
        <v>42</v>
      </c>
      <c r="C33" s="20"/>
      <c r="D33" s="20" t="s">
        <v>19</v>
      </c>
      <c r="E33" s="20">
        <v>10</v>
      </c>
      <c r="F33" s="21"/>
      <c r="G33" s="22"/>
      <c r="H33" s="23"/>
      <c r="I33" s="24">
        <f t="shared" si="0"/>
        <v>0</v>
      </c>
      <c r="J33" s="25">
        <f t="shared" si="1"/>
        <v>0</v>
      </c>
      <c r="K33" s="25">
        <f t="shared" si="2"/>
        <v>0</v>
      </c>
      <c r="L33" s="26"/>
    </row>
    <row r="34" spans="1:13" x14ac:dyDescent="0.25">
      <c r="A34" s="18">
        <v>24</v>
      </c>
      <c r="B34" s="19" t="s">
        <v>43</v>
      </c>
      <c r="C34" s="20"/>
      <c r="D34" s="20" t="s">
        <v>15</v>
      </c>
      <c r="E34" s="20">
        <v>20</v>
      </c>
      <c r="F34" s="21"/>
      <c r="G34" s="22"/>
      <c r="H34" s="23"/>
      <c r="I34" s="24">
        <f t="shared" si="0"/>
        <v>0</v>
      </c>
      <c r="J34" s="25">
        <f t="shared" si="1"/>
        <v>0</v>
      </c>
      <c r="K34" s="25">
        <f t="shared" si="2"/>
        <v>0</v>
      </c>
      <c r="L34" s="26"/>
    </row>
    <row r="35" spans="1:13" ht="38.25" x14ac:dyDescent="0.25">
      <c r="A35" s="18">
        <v>25</v>
      </c>
      <c r="B35" s="19" t="s">
        <v>44</v>
      </c>
      <c r="C35" s="20"/>
      <c r="D35" s="20" t="s">
        <v>15</v>
      </c>
      <c r="E35" s="20">
        <v>20</v>
      </c>
      <c r="F35" s="21"/>
      <c r="G35" s="22"/>
      <c r="H35" s="23"/>
      <c r="I35" s="24">
        <f t="shared" si="0"/>
        <v>0</v>
      </c>
      <c r="J35" s="25">
        <f t="shared" si="1"/>
        <v>0</v>
      </c>
      <c r="K35" s="25">
        <f t="shared" si="2"/>
        <v>0</v>
      </c>
      <c r="L35" s="26"/>
    </row>
    <row r="36" spans="1:13" x14ac:dyDescent="0.25">
      <c r="A36" s="18">
        <v>26</v>
      </c>
      <c r="B36" s="19" t="s">
        <v>45</v>
      </c>
      <c r="C36" s="20" t="s">
        <v>46</v>
      </c>
      <c r="D36" s="20" t="s">
        <v>15</v>
      </c>
      <c r="E36" s="20">
        <v>20</v>
      </c>
      <c r="F36" s="21"/>
      <c r="G36" s="22"/>
      <c r="H36" s="23"/>
      <c r="I36" s="24">
        <f t="shared" si="0"/>
        <v>0</v>
      </c>
      <c r="J36" s="25">
        <f t="shared" si="1"/>
        <v>0</v>
      </c>
      <c r="K36" s="25">
        <f t="shared" si="2"/>
        <v>0</v>
      </c>
      <c r="L36" s="26"/>
    </row>
    <row r="37" spans="1:13" ht="17.25" customHeight="1" x14ac:dyDescent="0.25">
      <c r="A37" s="18">
        <v>27</v>
      </c>
      <c r="B37" s="19" t="s">
        <v>47</v>
      </c>
      <c r="C37" s="20"/>
      <c r="D37" s="20" t="s">
        <v>15</v>
      </c>
      <c r="E37" s="20">
        <v>50</v>
      </c>
      <c r="F37" s="21"/>
      <c r="G37" s="22"/>
      <c r="H37" s="23"/>
      <c r="I37" s="24">
        <f t="shared" si="0"/>
        <v>0</v>
      </c>
      <c r="J37" s="25">
        <f t="shared" si="1"/>
        <v>0</v>
      </c>
      <c r="K37" s="25">
        <f t="shared" si="2"/>
        <v>0</v>
      </c>
      <c r="L37" s="26"/>
    </row>
    <row r="38" spans="1:13" ht="67.5" customHeight="1" x14ac:dyDescent="0.25">
      <c r="A38" s="18">
        <v>28</v>
      </c>
      <c r="B38" s="19" t="s">
        <v>48</v>
      </c>
      <c r="C38" s="20" t="s">
        <v>62</v>
      </c>
      <c r="D38" s="20" t="s">
        <v>15</v>
      </c>
      <c r="E38" s="20">
        <v>30</v>
      </c>
      <c r="F38" s="21"/>
      <c r="G38" s="22"/>
      <c r="H38" s="23"/>
      <c r="I38" s="24">
        <f t="shared" si="0"/>
        <v>0</v>
      </c>
      <c r="J38" s="25">
        <f t="shared" si="1"/>
        <v>0</v>
      </c>
      <c r="K38" s="25">
        <f t="shared" si="2"/>
        <v>0</v>
      </c>
      <c r="L38" s="26"/>
    </row>
    <row r="39" spans="1:13" ht="51" x14ac:dyDescent="0.25">
      <c r="A39" s="18">
        <v>29</v>
      </c>
      <c r="B39" s="19" t="s">
        <v>49</v>
      </c>
      <c r="C39" s="20" t="s">
        <v>62</v>
      </c>
      <c r="D39" s="20" t="s">
        <v>15</v>
      </c>
      <c r="E39" s="20">
        <v>30</v>
      </c>
      <c r="F39" s="27"/>
      <c r="G39" s="28"/>
      <c r="H39" s="23"/>
      <c r="I39" s="24">
        <f t="shared" si="0"/>
        <v>0</v>
      </c>
      <c r="J39" s="25">
        <f t="shared" si="1"/>
        <v>0</v>
      </c>
      <c r="K39" s="25">
        <f t="shared" si="2"/>
        <v>0</v>
      </c>
      <c r="L39" s="29"/>
    </row>
    <row r="40" spans="1:13" ht="38.25" x14ac:dyDescent="0.25">
      <c r="A40" s="18">
        <v>30</v>
      </c>
      <c r="B40" s="19" t="s">
        <v>50</v>
      </c>
      <c r="C40" s="20" t="s">
        <v>22</v>
      </c>
      <c r="D40" s="20" t="s">
        <v>15</v>
      </c>
      <c r="E40" s="20">
        <v>50</v>
      </c>
      <c r="F40" s="21"/>
      <c r="G40" s="22"/>
      <c r="H40" s="23"/>
      <c r="I40" s="24">
        <f t="shared" si="0"/>
        <v>0</v>
      </c>
      <c r="J40" s="25">
        <f t="shared" si="1"/>
        <v>0</v>
      </c>
      <c r="K40" s="25">
        <f t="shared" si="2"/>
        <v>0</v>
      </c>
      <c r="L40" s="26"/>
    </row>
    <row r="41" spans="1:13" ht="38.25" x14ac:dyDescent="0.25">
      <c r="A41" s="18">
        <v>31</v>
      </c>
      <c r="B41" s="19" t="s">
        <v>51</v>
      </c>
      <c r="C41" s="20" t="s">
        <v>22</v>
      </c>
      <c r="D41" s="20" t="s">
        <v>15</v>
      </c>
      <c r="E41" s="20">
        <v>25</v>
      </c>
      <c r="F41" s="21"/>
      <c r="G41" s="22"/>
      <c r="H41" s="23"/>
      <c r="I41" s="24">
        <f t="shared" si="0"/>
        <v>0</v>
      </c>
      <c r="J41" s="25">
        <f t="shared" si="1"/>
        <v>0</v>
      </c>
      <c r="K41" s="25">
        <f t="shared" si="2"/>
        <v>0</v>
      </c>
      <c r="L41" s="26"/>
    </row>
    <row r="42" spans="1:13" ht="25.5" x14ac:dyDescent="0.25">
      <c r="A42" s="18">
        <v>32</v>
      </c>
      <c r="B42" s="19" t="s">
        <v>52</v>
      </c>
      <c r="C42" s="20" t="s">
        <v>53</v>
      </c>
      <c r="D42" s="20" t="s">
        <v>15</v>
      </c>
      <c r="E42" s="20">
        <v>100</v>
      </c>
      <c r="F42" s="21"/>
      <c r="G42" s="22"/>
      <c r="H42" s="23"/>
      <c r="I42" s="24">
        <f t="shared" si="0"/>
        <v>0</v>
      </c>
      <c r="J42" s="25">
        <f t="shared" si="1"/>
        <v>0</v>
      </c>
      <c r="K42" s="25">
        <f t="shared" si="2"/>
        <v>0</v>
      </c>
      <c r="L42" s="26"/>
    </row>
    <row r="43" spans="1:13" x14ac:dyDescent="0.25">
      <c r="A43" s="43" t="s">
        <v>54</v>
      </c>
      <c r="B43" s="44"/>
      <c r="C43" s="45"/>
      <c r="D43" s="45"/>
      <c r="E43" s="45"/>
      <c r="F43" s="45"/>
      <c r="G43" s="45"/>
      <c r="H43" s="45"/>
      <c r="I43" s="45"/>
      <c r="J43" s="46"/>
      <c r="K43" s="30">
        <f>SUM(K11:K42)</f>
        <v>0</v>
      </c>
      <c r="L43" s="31"/>
      <c r="M43" s="6"/>
    </row>
    <row r="44" spans="1:13" x14ac:dyDescent="0.25">
      <c r="A44" s="6"/>
      <c r="B44" s="8"/>
      <c r="C44" s="8"/>
      <c r="D44" s="8"/>
      <c r="E44" s="6"/>
      <c r="F44" s="6"/>
      <c r="G44" s="4"/>
      <c r="H44" s="5"/>
      <c r="I44" s="6"/>
      <c r="J44" s="6"/>
      <c r="K44" s="7"/>
      <c r="L44" s="6"/>
      <c r="M44" s="6"/>
    </row>
    <row r="45" spans="1:13" x14ac:dyDescent="0.25">
      <c r="A45" s="6"/>
      <c r="B45" s="8"/>
      <c r="C45" s="8"/>
      <c r="D45" s="8"/>
      <c r="E45" s="6"/>
      <c r="F45" s="6"/>
      <c r="G45" s="4"/>
      <c r="H45" s="5"/>
      <c r="I45" s="6"/>
      <c r="J45" s="6"/>
      <c r="K45" s="7"/>
      <c r="L45" s="6"/>
      <c r="M45" s="6"/>
    </row>
    <row r="46" spans="1:13" ht="18.75" customHeight="1" x14ac:dyDescent="0.2">
      <c r="A46" s="6"/>
      <c r="B46" s="32" t="s">
        <v>55</v>
      </c>
      <c r="C46" s="33"/>
      <c r="D46" s="32"/>
      <c r="E46" s="34"/>
      <c r="F46" s="34"/>
      <c r="G46" s="4"/>
      <c r="H46" s="5"/>
      <c r="I46" s="6"/>
      <c r="J46" s="6"/>
      <c r="K46" s="7"/>
      <c r="L46" s="6"/>
      <c r="M46" s="6"/>
    </row>
    <row r="47" spans="1:13" ht="25.5" x14ac:dyDescent="0.2">
      <c r="A47" s="6"/>
      <c r="B47" s="32" t="s">
        <v>56</v>
      </c>
      <c r="C47" s="35"/>
      <c r="D47" s="32"/>
      <c r="E47" s="36"/>
      <c r="F47" s="6"/>
      <c r="G47" s="4"/>
      <c r="H47" s="5"/>
      <c r="I47" s="6"/>
      <c r="J47" s="6"/>
      <c r="K47" s="7"/>
      <c r="L47" s="6"/>
      <c r="M47" s="6"/>
    </row>
    <row r="48" spans="1:13" x14ac:dyDescent="0.2">
      <c r="A48" s="6"/>
      <c r="B48" s="37" t="s">
        <v>57</v>
      </c>
      <c r="C48" s="35"/>
      <c r="D48" s="32"/>
      <c r="E48" s="36"/>
      <c r="F48" s="6"/>
      <c r="G48" s="4"/>
      <c r="H48" s="5"/>
      <c r="I48" s="6"/>
      <c r="J48" s="6"/>
      <c r="K48" s="7"/>
      <c r="L48" s="6"/>
      <c r="M48" s="6"/>
    </row>
    <row r="49" spans="1:13" x14ac:dyDescent="0.25">
      <c r="A49" s="6"/>
      <c r="B49" s="37" t="s">
        <v>58</v>
      </c>
      <c r="C49" s="35"/>
      <c r="D49" s="32"/>
      <c r="E49" s="38"/>
      <c r="F49" s="6"/>
      <c r="G49" s="4"/>
      <c r="H49" s="5"/>
      <c r="I49" s="6"/>
      <c r="J49" s="6"/>
      <c r="K49" s="7"/>
      <c r="L49" s="6"/>
      <c r="M49" s="6"/>
    </row>
    <row r="70" spans="1:1" x14ac:dyDescent="0.25">
      <c r="A70" s="39">
        <v>0</v>
      </c>
    </row>
    <row r="71" spans="1:1" x14ac:dyDescent="0.25">
      <c r="A71" s="39">
        <v>0.05</v>
      </c>
    </row>
    <row r="72" spans="1:1" x14ac:dyDescent="0.25">
      <c r="A72" s="39">
        <v>0.1</v>
      </c>
    </row>
    <row r="73" spans="1:1" x14ac:dyDescent="0.25">
      <c r="A73" s="39">
        <v>0.19</v>
      </c>
    </row>
  </sheetData>
  <mergeCells count="6">
    <mergeCell ref="A43:J43"/>
    <mergeCell ref="A1:L1"/>
    <mergeCell ref="A2:L2"/>
    <mergeCell ref="A3:L3"/>
    <mergeCell ref="A5:F5"/>
    <mergeCell ref="A6:L6"/>
  </mergeCells>
  <dataValidations count="1">
    <dataValidation type="list" allowBlank="1" showInputMessage="1" showErrorMessage="1" sqref="H11:H42">
      <formula1>$A$70:$A$73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2 - Ciencias Ambientales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Hewlett-Packard Company</cp:lastModifiedBy>
  <dcterms:created xsi:type="dcterms:W3CDTF">2022-08-08T14:32:56Z</dcterms:created>
  <dcterms:modified xsi:type="dcterms:W3CDTF">2022-08-22T16:13:04Z</dcterms:modified>
</cp:coreProperties>
</file>