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ASOS\BS-21 INVITACIÓN LICENCIAS, EQUIPOS DE CÓMPUTO, CELULAR, PERIFÉRICOS Y ACCESORIOS\"/>
    </mc:Choice>
  </mc:AlternateContent>
  <bookViews>
    <workbookView xWindow="0" yWindow="0" windowWidth="28800" windowHeight="11730" tabRatio="759"/>
  </bookViews>
  <sheets>
    <sheet name="Anexo 2 (mod)" sheetId="5" r:id="rId1"/>
  </sheets>
  <calcPr calcId="162913" iterateDelta="1E-4"/>
</workbook>
</file>

<file path=xl/calcChain.xml><?xml version="1.0" encoding="utf-8"?>
<calcChain xmlns="http://schemas.openxmlformats.org/spreadsheetml/2006/main">
  <c r="J22" i="5" l="1"/>
  <c r="K22" i="5" s="1"/>
  <c r="L22" i="5" s="1"/>
  <c r="J21" i="5"/>
  <c r="K21" i="5" s="1"/>
  <c r="L21" i="5" s="1"/>
  <c r="J20" i="5"/>
  <c r="K20" i="5" s="1"/>
  <c r="L20" i="5" s="1"/>
  <c r="J19" i="5"/>
  <c r="K19" i="5" s="1"/>
  <c r="L19" i="5" s="1"/>
  <c r="J18" i="5"/>
  <c r="K18" i="5" s="1"/>
  <c r="L18" i="5" s="1"/>
  <c r="J17" i="5"/>
  <c r="K17" i="5" s="1"/>
  <c r="L17" i="5" s="1"/>
  <c r="J16" i="5"/>
  <c r="K16" i="5" s="1"/>
  <c r="L16" i="5" s="1"/>
  <c r="J15" i="5"/>
  <c r="K15" i="5" s="1"/>
  <c r="L15" i="5" s="1"/>
  <c r="J14" i="5"/>
  <c r="K14" i="5" s="1"/>
  <c r="L14" i="5" s="1"/>
  <c r="J13" i="5"/>
  <c r="K13" i="5" s="1"/>
  <c r="L13" i="5" s="1"/>
  <c r="J12" i="5"/>
  <c r="K12" i="5" s="1"/>
  <c r="L12" i="5" s="1"/>
  <c r="J11" i="5"/>
  <c r="K11" i="5" s="1"/>
  <c r="L11" i="5" s="1"/>
  <c r="J10" i="5"/>
  <c r="K10" i="5" s="1"/>
  <c r="L10" i="5" s="1"/>
  <c r="J9" i="5"/>
  <c r="K9" i="5" s="1"/>
  <c r="L9" i="5" s="1"/>
  <c r="L23" i="5" l="1"/>
</calcChain>
</file>

<file path=xl/sharedStrings.xml><?xml version="1.0" encoding="utf-8"?>
<sst xmlns="http://schemas.openxmlformats.org/spreadsheetml/2006/main" count="83" uniqueCount="66">
  <si>
    <t xml:space="preserve">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</si>
  <si>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</si>
  <si>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</si>
  <si>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</si>
  <si>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</si>
  <si>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</si>
  <si>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</si>
  <si>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>NOMBRE Y NIT  EMPRESA:</t>
  </si>
  <si>
    <t>NOMBRE Y FIRMA REPRESENTANTE LEGAL</t>
  </si>
  <si>
    <t>CÉDULA REPRESENTANTE LEGAL</t>
  </si>
  <si>
    <t>Observaciones:</t>
  </si>
  <si>
    <t>NOMBRE DEL ELEMENTO</t>
  </si>
  <si>
    <t xml:space="preserve">VALOR TOTAL OFERTA </t>
  </si>
  <si>
    <t>MARCA</t>
  </si>
  <si>
    <t>OBSERVACIONES</t>
  </si>
  <si>
    <t>VALOR UNITARIO ANTES DE IVA</t>
  </si>
  <si>
    <t xml:space="preserve">UNIVERSIDAD TECNOLÓGICA DE PEREIRA </t>
  </si>
  <si>
    <t>NOMBRE DE LA EMPRESA</t>
  </si>
  <si>
    <t xml:space="preserve">Unidad  </t>
  </si>
  <si>
    <t>VALOR IVA</t>
  </si>
  <si>
    <t>TIEMPO DE ENTREGA</t>
  </si>
  <si>
    <t>% IVA
 (si aplica en caso de ser exento por favor seleccionar 0%)</t>
  </si>
  <si>
    <t>INVITACIÓN PÚBLICA BS-21 DE 2022</t>
  </si>
  <si>
    <t>Tabla digitalizadora - Intuos Art Medium Wacom</t>
  </si>
  <si>
    <t>Wacom</t>
  </si>
  <si>
    <t>HP</t>
  </si>
  <si>
    <t>Monitor Dell 27 Usb-C Hub P2722he</t>
  </si>
  <si>
    <t>Dell</t>
  </si>
  <si>
    <t>Lenovo</t>
  </si>
  <si>
    <t>Apple</t>
  </si>
  <si>
    <t>Workstation</t>
  </si>
  <si>
    <t>Dell - Mobile Precision 7760</t>
  </si>
  <si>
    <t>15'' HP renew azl / 620919</t>
  </si>
  <si>
    <t>UNIDAD INTERNO ESTADO SOLIDO SATA SSD 1TB</t>
  </si>
  <si>
    <t>NA</t>
  </si>
  <si>
    <t>Memoria Usb De 64 Gb</t>
  </si>
  <si>
    <t>DDR3 1333 Mhz y 4 Gb de capacidad</t>
  </si>
  <si>
    <t>EQUIPOS DE CÓMPUTO, PERIFÉRICOS Y ACCESORIOS</t>
  </si>
  <si>
    <t>SUBITEM</t>
  </si>
  <si>
    <t>GARANTÍA</t>
  </si>
  <si>
    <t>HP
DELL
LENOVO</t>
  </si>
  <si>
    <t>iMac 27" 5K</t>
  </si>
  <si>
    <t>Computador Tipo 1 SFF Intel i7</t>
  </si>
  <si>
    <t>Disco de estado sólido 1TB</t>
  </si>
  <si>
    <t>Disco de estado sólido 240GB</t>
  </si>
  <si>
    <t>UNIDAD INTERNO ESTADO SOLIDO SATA SSD 240GB</t>
  </si>
  <si>
    <t>SEAGATE
WD
HP
CRUCIAL</t>
  </si>
  <si>
    <t>MEMORIA USB 3 DE 64 GB</t>
  </si>
  <si>
    <t>PNY
KINGSTON
ADATA</t>
  </si>
  <si>
    <t>Samsung</t>
  </si>
  <si>
    <t>Mac Book Pro 13"</t>
  </si>
  <si>
    <t xml:space="preserve">Morral P/Portátil </t>
  </si>
  <si>
    <t xml:space="preserve">  Scanner HP SJ7500</t>
  </si>
  <si>
    <t>Pantalla Industrial</t>
  </si>
  <si>
    <t>Memoria para PC de escritorio</t>
  </si>
  <si>
    <t>Tabla Digitalizadora - Intuos Art Medium Wacom.  Tableta gráfica Intuos Pro de Wacom - Mediana</t>
  </si>
  <si>
    <t xml:space="preserve">  SCANNER HP SJ7500 marca HP/ L2725B#BGJ HP SJ 7500 / 50 PPM B/N - color escaner 600X600 PPP duplex ADF 100 hojas  SG7BT1103 1</t>
  </si>
  <si>
    <t>Monitor de vídeo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</si>
  <si>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Chip M1 de Apple con CPU de 8 nucleosGPU de 8 nucleos y Neural Engine de 16 nucleos
Memoria unificada de 8 GB
Almacenamiento SSD de 512 GB
Pantalla Retina de 13 pulgadas con True Tone
Magic Keyboard 
Touch Bar y Touch IDTrackpad Force TouchDos 
Puertos Thunderbolt/USB 4
Garantia extendida 3 años</t>
  </si>
  <si>
    <t xml:space="preserve"> IMAC 27" con Retina 5K Display, 3.3GHz Six-Core Intel Core i5, 8GB 2666MHz DDR4 SDRAM - 2x4GB, 512GB SSD, AMD Radeon PRO 5300 4GB VRAM APPLE Magic Mouse 2, APPLE Magic Keyboard
Office LTSC Pro Plus 2021 Edu
Garantia 3 años</t>
  </si>
  <si>
    <t>WorkStation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</si>
  <si>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>Equipo de Escritorio SFF Procesador Intel Core i7-10700(8cores/16MB/2.9GHz)Chipset Intel Q470Memoria 8 GB DDR4-2933 (1x8GB)DD 512 SSD (Sata o M.2)Mouse y Teclado USB2 ranuras DIMM8 puertos USB (Tipo A 2.0 - 3.0 - Tipo C)Puertos de video HDMI y DisplayPort
Windows 11 Pro OEM
Office LTSC Pro Plus 2021 Edu.
Garantia 3 años</t>
  </si>
  <si>
    <t>Pantalla: Monitor LCD con retroiluminacion LED / matriz activaTFT- Tamaño en diagonal: 27"- Dispositivos integrados: Hub USB 3.2 Gen 1/USB-C- Suministro de alimentacion por USB: 65 vatios- Tipo de panel: IPS- Relación de aspecto: 16:9- Resolución
Garantia 3 años</t>
  </si>
  <si>
    <t>FECHA</t>
  </si>
  <si>
    <t>ANEXO 2 (Modificado)- ITEM 2 - PRESENTACIÓN DE LA OFERTA</t>
  </si>
  <si>
    <t>Intel® Xeon® W-11955M, vPro® (24 MB cache, 8 cores, 16 threads, 2.60
GHz to 5.00 GHz Turbo, 45 W) [Incluido en el precio]
- Intel Xeon W-11955M, 24MB Cache, 8 Cores, 2.60GHz to 5.00GHz, 45W,
vPro
- Ubuntu Linux 20.04
- 240W E5 Power Adapter (EPEAT)
- 32 GB, 4 x 8 GB, DDR4, 3200 MHz
- NVIDIA® RTXTM T1200, 4 GB GDDR6
- Unidad de estado sólido M.2 2230 de 256 GB, 3.a generación, PCIe x4 NVMe
- Intel Wi-Fi 6E AX210 Wireless Card with Bluetooth 5.2
- Internal Single Pointing Non-Backlit Keyboard, Spanish with 10 Key
Numeric Keypad
- 17.3" IPS FHD, 1920x1080, 60Hz, Anti-Glare, Non-Touch, 100% DCIP3, 500
Nits, Cam/Mic, WLAN
- 6 Cell 95Whr ExpressCharge Capable Battery
- Garantía extendida de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</si>
</sst>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sz val="12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8">
    <xf numFmtId="0" fontId="0" fillId="0" borderId="0"/>
    <xf numFmtId="0" fontId="3" fillId="0" borderId="1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4" fillId="7" borderId="9" applyNumberFormat="0" applyAlignment="0" applyProtection="0"/>
    <xf numFmtId="0" fontId="15" fillId="8" borderId="10" applyNumberFormat="0" applyAlignment="0" applyProtection="0"/>
    <xf numFmtId="0" fontId="16" fillId="8" borderId="9" applyNumberFormat="0" applyAlignment="0" applyProtection="0"/>
    <xf numFmtId="0" fontId="17" fillId="0" borderId="11" applyNumberFormat="0" applyFill="0" applyAlignment="0" applyProtection="0"/>
    <xf numFmtId="0" fontId="18" fillId="9" borderId="12" applyNumberFormat="0" applyAlignment="0" applyProtection="0"/>
    <xf numFmtId="0" fontId="21" fillId="0" borderId="14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7" fillId="0" borderId="1" applyNumberFormat="0" applyFill="0" applyBorder="0" applyAlignment="0" applyProtection="0"/>
    <xf numFmtId="0" fontId="10" fillId="0" borderId="1" applyNumberFormat="0" applyFill="0" applyBorder="0" applyAlignment="0" applyProtection="0"/>
    <xf numFmtId="0" fontId="11" fillId="4" borderId="1" applyNumberFormat="0" applyBorder="0" applyAlignment="0" applyProtection="0"/>
    <xf numFmtId="0" fontId="12" fillId="5" borderId="1" applyNumberFormat="0" applyBorder="0" applyAlignment="0" applyProtection="0"/>
    <xf numFmtId="0" fontId="13" fillId="6" borderId="1" applyNumberFormat="0" applyBorder="0" applyAlignment="0" applyProtection="0"/>
    <xf numFmtId="0" fontId="19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0" fillId="0" borderId="1" applyNumberFormat="0" applyFill="0" applyBorder="0" applyAlignment="0" applyProtection="0"/>
    <xf numFmtId="0" fontId="22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2" fillId="14" borderId="1" applyNumberFormat="0" applyBorder="0" applyAlignment="0" applyProtection="0"/>
    <xf numFmtId="0" fontId="22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2" fillId="18" borderId="1" applyNumberFormat="0" applyBorder="0" applyAlignment="0" applyProtection="0"/>
    <xf numFmtId="0" fontId="22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2" fillId="22" borderId="1" applyNumberFormat="0" applyBorder="0" applyAlignment="0" applyProtection="0"/>
    <xf numFmtId="0" fontId="22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2" fillId="26" borderId="1" applyNumberFormat="0" applyBorder="0" applyAlignment="0" applyProtection="0"/>
    <xf numFmtId="0" fontId="22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2" fillId="30" borderId="1" applyNumberFormat="0" applyBorder="0" applyAlignment="0" applyProtection="0"/>
    <xf numFmtId="0" fontId="22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2" fillId="34" borderId="1" applyNumberFormat="0" applyBorder="0" applyAlignment="0" applyProtection="0"/>
    <xf numFmtId="42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5" borderId="0" applyNumberFormat="0" applyBorder="0" applyAlignment="0" applyProtection="0"/>
  </cellStyleXfs>
  <cellXfs count="61"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Font="1" applyAlignment="1"/>
    <xf numFmtId="0" fontId="0" fillId="0" borderId="1" xfId="0" applyFont="1" applyBorder="1" applyAlignment="1"/>
    <xf numFmtId="0" fontId="21" fillId="35" borderId="2" xfId="0" applyFont="1" applyFill="1" applyBorder="1" applyAlignment="1" applyProtection="1">
      <alignment horizontal="center" vertical="center" wrapText="1"/>
    </xf>
    <xf numFmtId="3" fontId="21" fillId="36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36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36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5" borderId="4" xfId="0" applyFont="1" applyFill="1" applyBorder="1" applyAlignment="1" applyProtection="1">
      <alignment horizontal="center" vertical="center" wrapText="1"/>
    </xf>
    <xf numFmtId="3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3" xfId="45" applyFont="1" applyFill="1" applyBorder="1" applyAlignment="1" applyProtection="1">
      <alignment horizontal="center" vertical="center" wrapText="1"/>
      <protection locked="0"/>
    </xf>
    <xf numFmtId="3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2" fontId="4" fillId="0" borderId="3" xfId="45" applyFont="1" applyFill="1" applyBorder="1" applyAlignment="1" applyProtection="1">
      <alignment horizontal="center" vertical="center" wrapText="1"/>
    </xf>
    <xf numFmtId="42" fontId="4" fillId="0" borderId="2" xfId="45" applyFont="1" applyFill="1" applyBorder="1" applyAlignment="1" applyProtection="1">
      <alignment horizontal="center" vertical="center" wrapText="1"/>
    </xf>
    <xf numFmtId="42" fontId="4" fillId="0" borderId="15" xfId="45" applyFont="1" applyFill="1" applyBorder="1" applyAlignment="1" applyProtection="1">
      <alignment horizontal="center" vertical="center" wrapText="1"/>
    </xf>
    <xf numFmtId="0" fontId="24" fillId="37" borderId="28" xfId="0" applyFont="1" applyFill="1" applyBorder="1" applyAlignment="1" applyProtection="1">
      <alignment horizontal="center"/>
      <protection locked="0"/>
    </xf>
    <xf numFmtId="0" fontId="24" fillId="37" borderId="33" xfId="0" applyFont="1" applyFill="1" applyBorder="1" applyAlignment="1" applyProtection="1">
      <alignment horizontal="center"/>
      <protection locked="0"/>
    </xf>
    <xf numFmtId="0" fontId="24" fillId="37" borderId="30" xfId="0" applyFont="1" applyFill="1" applyBorder="1" applyAlignment="1" applyProtection="1">
      <alignment horizontal="center" vertical="center" wrapText="1"/>
      <protection locked="0"/>
    </xf>
    <xf numFmtId="3" fontId="21" fillId="36" borderId="3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vertical="top" wrapText="1"/>
    </xf>
    <xf numFmtId="42" fontId="4" fillId="0" borderId="37" xfId="45" applyFont="1" applyFill="1" applyBorder="1" applyAlignment="1" applyProtection="1">
      <alignment horizontal="center" vertical="center" wrapText="1"/>
      <protection locked="0"/>
    </xf>
    <xf numFmtId="42" fontId="4" fillId="0" borderId="2" xfId="45" applyFont="1" applyFill="1" applyBorder="1" applyAlignment="1" applyProtection="1">
      <alignment horizontal="center" vertical="center" wrapText="1"/>
      <protection locked="0"/>
    </xf>
    <xf numFmtId="9" fontId="26" fillId="0" borderId="0" xfId="0" applyNumberFormat="1" applyFont="1" applyAlignment="1"/>
    <xf numFmtId="9" fontId="21" fillId="0" borderId="3" xfId="46" applyNumberFormat="1" applyFont="1" applyFill="1" applyBorder="1" applyAlignment="1" applyProtection="1">
      <alignment horizontal="center" vertical="center" wrapText="1"/>
      <protection locked="0"/>
    </xf>
    <xf numFmtId="0" fontId="24" fillId="37" borderId="1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24" fillId="3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protection locked="0"/>
    </xf>
    <xf numFmtId="0" fontId="23" fillId="0" borderId="0" xfId="0" applyFont="1" applyAlignment="1"/>
    <xf numFmtId="0" fontId="28" fillId="0" borderId="35" xfId="47" applyFont="1" applyFill="1" applyBorder="1" applyAlignment="1">
      <alignment horizontal="center" vertical="center" wrapText="1"/>
    </xf>
    <xf numFmtId="0" fontId="28" fillId="0" borderId="34" xfId="47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2" fontId="2" fillId="0" borderId="38" xfId="0" applyNumberFormat="1" applyFont="1" applyBorder="1" applyAlignment="1"/>
    <xf numFmtId="0" fontId="28" fillId="0" borderId="40" xfId="47" applyFont="1" applyFill="1" applyBorder="1" applyAlignment="1">
      <alignment horizontal="center" vertical="center" wrapText="1"/>
    </xf>
    <xf numFmtId="0" fontId="28" fillId="0" borderId="2" xfId="47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4" fillId="37" borderId="26" xfId="0" applyFont="1" applyFill="1" applyBorder="1" applyAlignment="1" applyProtection="1">
      <alignment horizontal="center"/>
      <protection locked="0"/>
    </xf>
    <xf numFmtId="0" fontId="24" fillId="37" borderId="27" xfId="0" applyFont="1" applyFill="1" applyBorder="1" applyAlignment="1" applyProtection="1">
      <alignment horizontal="center"/>
      <protection locked="0"/>
    </xf>
    <xf numFmtId="0" fontId="24" fillId="37" borderId="29" xfId="0" applyFont="1" applyFill="1" applyBorder="1" applyAlignment="1" applyProtection="1">
      <alignment horizontal="center" vertical="center" wrapText="1"/>
      <protection locked="0"/>
    </xf>
    <xf numFmtId="0" fontId="24" fillId="37" borderId="1" xfId="0" applyFont="1" applyFill="1" applyBorder="1" applyAlignment="1" applyProtection="1">
      <alignment horizontal="center" vertical="center" wrapText="1"/>
      <protection locked="0"/>
    </xf>
    <xf numFmtId="0" fontId="24" fillId="37" borderId="31" xfId="0" applyFont="1" applyFill="1" applyBorder="1" applyAlignment="1" applyProtection="1">
      <alignment horizontal="center"/>
      <protection locked="0"/>
    </xf>
    <xf numFmtId="0" fontId="24" fillId="37" borderId="32" xfId="0" applyFont="1" applyFill="1" applyBorder="1" applyAlignment="1" applyProtection="1">
      <alignment horizontal="center"/>
      <protection locked="0"/>
    </xf>
    <xf numFmtId="3" fontId="24" fillId="0" borderId="16" xfId="0" applyNumberFormat="1" applyFont="1" applyFill="1" applyBorder="1" applyAlignment="1" applyProtection="1">
      <alignment horizontal="center"/>
      <protection locked="0"/>
    </xf>
    <xf numFmtId="3" fontId="24" fillId="0" borderId="17" xfId="0" applyNumberFormat="1" applyFont="1" applyFill="1" applyBorder="1" applyAlignment="1" applyProtection="1">
      <alignment horizontal="center"/>
      <protection locked="0"/>
    </xf>
    <xf numFmtId="3" fontId="24" fillId="0" borderId="18" xfId="0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9" fillId="0" borderId="35" xfId="47" applyFont="1" applyFill="1" applyBorder="1" applyAlignment="1">
      <alignment horizontal="center" vertical="center" wrapText="1"/>
    </xf>
  </cellXfs>
  <cellStyles count="48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" xfId="47" builtinId="27"/>
    <cellStyle name="Incorrecto 2" xfId="16"/>
    <cellStyle name="Moneda [0]" xfId="45" builtinId="7"/>
    <cellStyle name="Moneda 2" xfId="12"/>
    <cellStyle name="Neutral 2" xfId="17"/>
    <cellStyle name="Normal" xfId="0" builtinId="0"/>
    <cellStyle name="Normal 2" xfId="11"/>
    <cellStyle name="Notas 2" xfId="19"/>
    <cellStyle name="Porcentaje" xfId="46" builtinId="5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zoomScale="55" zoomScaleNormal="55" workbookViewId="0">
      <selection activeCell="C11" sqref="C11"/>
    </sheetView>
  </sheetViews>
  <sheetFormatPr baseColWidth="10" defaultColWidth="11.42578125" defaultRowHeight="15" x14ac:dyDescent="0.25"/>
  <cols>
    <col min="1" max="1" width="11.7109375" style="5" customWidth="1"/>
    <col min="2" max="2" width="33.85546875" style="5" customWidth="1"/>
    <col min="3" max="3" width="93.42578125" style="5" customWidth="1"/>
    <col min="4" max="4" width="32.7109375" style="5" customWidth="1"/>
    <col min="5" max="5" width="28.140625" style="5" customWidth="1"/>
    <col min="6" max="6" width="13.42578125" style="5" customWidth="1"/>
    <col min="7" max="7" width="36.7109375" style="5" customWidth="1"/>
    <col min="8" max="8" width="28.28515625" style="5" customWidth="1"/>
    <col min="9" max="9" width="14.42578125" style="5" customWidth="1"/>
    <col min="10" max="10" width="29.85546875" style="5" customWidth="1"/>
    <col min="11" max="11" width="25.7109375" style="5" customWidth="1"/>
    <col min="12" max="12" width="30.140625" style="5" customWidth="1"/>
    <col min="13" max="13" width="14.85546875" style="5" bestFit="1" customWidth="1"/>
    <col min="14" max="14" width="15.7109375" style="5" bestFit="1" customWidth="1"/>
    <col min="15" max="15" width="37.28515625" style="5" customWidth="1"/>
    <col min="16" max="17" width="18.28515625" style="5" customWidth="1"/>
    <col min="18" max="18" width="27.42578125" style="5" customWidth="1"/>
    <col min="19" max="16384" width="11.42578125" style="5"/>
  </cols>
  <sheetData>
    <row r="1" spans="1:18" ht="26.25" x14ac:dyDescent="0.4">
      <c r="A1" s="48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1"/>
      <c r="Q1" s="31"/>
    </row>
    <row r="2" spans="1:18" ht="38.25" customHeight="1" x14ac:dyDescent="0.25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3"/>
      <c r="Q2" s="33"/>
      <c r="R2" s="29">
        <v>0.19</v>
      </c>
    </row>
    <row r="3" spans="1:18" ht="38.25" customHeight="1" x14ac:dyDescent="0.25">
      <c r="A3" s="50" t="s">
        <v>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23"/>
      <c r="Q3" s="33"/>
      <c r="R3" s="29">
        <v>0.05</v>
      </c>
    </row>
    <row r="4" spans="1:18" ht="27" thickBot="1" x14ac:dyDescent="0.45">
      <c r="A4" s="52" t="s">
        <v>64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2"/>
      <c r="Q4" s="31"/>
      <c r="R4" s="29">
        <v>0</v>
      </c>
    </row>
    <row r="5" spans="1:18" x14ac:dyDescent="0.25">
      <c r="A5" s="1"/>
      <c r="B5" s="2" t="s">
        <v>0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7" thickBot="1" x14ac:dyDescent="0.45">
      <c r="A7" s="1"/>
      <c r="B7" s="1"/>
      <c r="C7" s="1"/>
      <c r="D7" s="1"/>
      <c r="E7" s="1"/>
      <c r="F7" s="1"/>
      <c r="G7" s="54" t="s">
        <v>17</v>
      </c>
      <c r="H7" s="55"/>
      <c r="I7" s="55"/>
      <c r="J7" s="55"/>
      <c r="K7" s="55"/>
      <c r="L7" s="55"/>
      <c r="M7" s="55"/>
      <c r="N7" s="55"/>
      <c r="O7" s="56"/>
    </row>
    <row r="8" spans="1:18" ht="121.15" customHeight="1" x14ac:dyDescent="0.25">
      <c r="A8" s="7" t="s">
        <v>38</v>
      </c>
      <c r="B8" s="7" t="s">
        <v>11</v>
      </c>
      <c r="C8" s="7" t="s">
        <v>1</v>
      </c>
      <c r="D8" s="7" t="s">
        <v>13</v>
      </c>
      <c r="E8" s="7" t="s">
        <v>2</v>
      </c>
      <c r="F8" s="12" t="s">
        <v>3</v>
      </c>
      <c r="G8" s="8" t="s">
        <v>4</v>
      </c>
      <c r="H8" s="9" t="s">
        <v>15</v>
      </c>
      <c r="I8" s="10" t="s">
        <v>21</v>
      </c>
      <c r="J8" s="9" t="s">
        <v>19</v>
      </c>
      <c r="K8" s="10" t="s">
        <v>5</v>
      </c>
      <c r="L8" s="10" t="s">
        <v>6</v>
      </c>
      <c r="M8" s="24" t="s">
        <v>20</v>
      </c>
      <c r="N8" s="24" t="s">
        <v>39</v>
      </c>
      <c r="O8" s="11" t="s">
        <v>14</v>
      </c>
    </row>
    <row r="9" spans="1:18" ht="80.25" customHeight="1" x14ac:dyDescent="0.25">
      <c r="A9" s="3">
        <v>1</v>
      </c>
      <c r="B9" s="3" t="s">
        <v>23</v>
      </c>
      <c r="C9" s="36" t="s">
        <v>55</v>
      </c>
      <c r="D9" s="36" t="s">
        <v>24</v>
      </c>
      <c r="E9" s="16" t="s">
        <v>18</v>
      </c>
      <c r="F9" s="17">
        <v>2</v>
      </c>
      <c r="G9" s="13"/>
      <c r="H9" s="14"/>
      <c r="I9" s="30"/>
      <c r="J9" s="18">
        <f t="shared" ref="J9:J22" si="0">+H9*I9</f>
        <v>0</v>
      </c>
      <c r="K9" s="19">
        <f t="shared" ref="K9:K22" si="1">+ROUND(H9+J9,0)</f>
        <v>0</v>
      </c>
      <c r="L9" s="20">
        <f t="shared" ref="L9:L22" si="2">+K9*F9</f>
        <v>0</v>
      </c>
      <c r="M9" s="27"/>
      <c r="N9" s="27"/>
      <c r="O9" s="15"/>
      <c r="R9" s="29"/>
    </row>
    <row r="10" spans="1:18" ht="79.5" customHeight="1" x14ac:dyDescent="0.25">
      <c r="A10" s="3">
        <v>2</v>
      </c>
      <c r="B10" s="3" t="s">
        <v>52</v>
      </c>
      <c r="C10" s="36" t="s">
        <v>56</v>
      </c>
      <c r="D10" s="36" t="s">
        <v>25</v>
      </c>
      <c r="E10" s="16" t="s">
        <v>18</v>
      </c>
      <c r="F10" s="17">
        <v>1</v>
      </c>
      <c r="G10" s="13"/>
      <c r="H10" s="14"/>
      <c r="I10" s="30"/>
      <c r="J10" s="18">
        <f t="shared" si="0"/>
        <v>0</v>
      </c>
      <c r="K10" s="19">
        <f t="shared" si="1"/>
        <v>0</v>
      </c>
      <c r="L10" s="20">
        <f t="shared" si="2"/>
        <v>0</v>
      </c>
      <c r="M10" s="27"/>
      <c r="N10" s="27"/>
      <c r="O10" s="15"/>
      <c r="R10" s="29"/>
    </row>
    <row r="11" spans="1:18" ht="192.75" customHeight="1" x14ac:dyDescent="0.25">
      <c r="A11" s="3">
        <v>3</v>
      </c>
      <c r="B11" s="3" t="s">
        <v>53</v>
      </c>
      <c r="C11" s="36" t="s">
        <v>57</v>
      </c>
      <c r="D11" s="36" t="s">
        <v>49</v>
      </c>
      <c r="E11" s="16" t="s">
        <v>18</v>
      </c>
      <c r="F11" s="17">
        <v>8</v>
      </c>
      <c r="G11" s="13"/>
      <c r="H11" s="14"/>
      <c r="I11" s="30"/>
      <c r="J11" s="18">
        <f t="shared" si="0"/>
        <v>0</v>
      </c>
      <c r="K11" s="19">
        <f t="shared" si="1"/>
        <v>0</v>
      </c>
      <c r="L11" s="20">
        <f t="shared" si="2"/>
        <v>0</v>
      </c>
      <c r="M11" s="27"/>
      <c r="N11" s="27"/>
      <c r="O11" s="15"/>
      <c r="R11" s="29"/>
    </row>
    <row r="12" spans="1:18" ht="121.9" customHeight="1" x14ac:dyDescent="0.25">
      <c r="A12" s="3">
        <v>4</v>
      </c>
      <c r="B12" s="3" t="s">
        <v>26</v>
      </c>
      <c r="C12" s="36" t="s">
        <v>62</v>
      </c>
      <c r="D12" s="36" t="s">
        <v>27</v>
      </c>
      <c r="E12" s="16" t="s">
        <v>18</v>
      </c>
      <c r="F12" s="17">
        <v>2</v>
      </c>
      <c r="G12" s="13"/>
      <c r="H12" s="14"/>
      <c r="I12" s="30"/>
      <c r="J12" s="18">
        <f t="shared" si="0"/>
        <v>0</v>
      </c>
      <c r="K12" s="19">
        <f t="shared" si="1"/>
        <v>0</v>
      </c>
      <c r="L12" s="20">
        <f t="shared" si="2"/>
        <v>0</v>
      </c>
      <c r="M12" s="27"/>
      <c r="N12" s="27"/>
      <c r="O12" s="15"/>
      <c r="R12" s="29"/>
    </row>
    <row r="13" spans="1:18" ht="152.25" customHeight="1" x14ac:dyDescent="0.25">
      <c r="A13" s="3">
        <v>5</v>
      </c>
      <c r="B13" s="3" t="s">
        <v>50</v>
      </c>
      <c r="C13" s="36" t="s">
        <v>58</v>
      </c>
      <c r="D13" s="36" t="s">
        <v>29</v>
      </c>
      <c r="E13" s="16" t="s">
        <v>18</v>
      </c>
      <c r="F13" s="17">
        <v>1</v>
      </c>
      <c r="G13" s="13"/>
      <c r="H13" s="14"/>
      <c r="I13" s="30"/>
      <c r="J13" s="18">
        <f t="shared" si="0"/>
        <v>0</v>
      </c>
      <c r="K13" s="19">
        <f t="shared" si="1"/>
        <v>0</v>
      </c>
      <c r="L13" s="20">
        <f t="shared" si="2"/>
        <v>0</v>
      </c>
      <c r="M13" s="27"/>
      <c r="N13" s="27"/>
      <c r="O13" s="15"/>
      <c r="R13" s="29"/>
    </row>
    <row r="14" spans="1:18" ht="111.75" customHeight="1" x14ac:dyDescent="0.25">
      <c r="A14" s="3">
        <v>6</v>
      </c>
      <c r="B14" s="3" t="s">
        <v>41</v>
      </c>
      <c r="C14" s="36" t="s">
        <v>59</v>
      </c>
      <c r="D14" s="36" t="s">
        <v>29</v>
      </c>
      <c r="E14" s="16" t="s">
        <v>18</v>
      </c>
      <c r="F14" s="17">
        <v>1</v>
      </c>
      <c r="G14" s="13"/>
      <c r="H14" s="14"/>
      <c r="I14" s="30"/>
      <c r="J14" s="18">
        <f t="shared" si="0"/>
        <v>0</v>
      </c>
      <c r="K14" s="19">
        <f t="shared" si="1"/>
        <v>0</v>
      </c>
      <c r="L14" s="20">
        <f t="shared" si="2"/>
        <v>0</v>
      </c>
      <c r="M14" s="27"/>
      <c r="N14" s="27"/>
      <c r="O14" s="15"/>
      <c r="R14" s="29"/>
    </row>
    <row r="15" spans="1:18" ht="297.60000000000002" customHeight="1" x14ac:dyDescent="0.25">
      <c r="A15" s="3">
        <v>7</v>
      </c>
      <c r="B15" s="3" t="s">
        <v>30</v>
      </c>
      <c r="C15" s="36" t="s">
        <v>60</v>
      </c>
      <c r="D15" s="36" t="s">
        <v>28</v>
      </c>
      <c r="E15" s="16" t="s">
        <v>18</v>
      </c>
      <c r="F15" s="17">
        <v>1</v>
      </c>
      <c r="G15" s="13"/>
      <c r="H15" s="14"/>
      <c r="I15" s="30"/>
      <c r="J15" s="18">
        <f t="shared" si="0"/>
        <v>0</v>
      </c>
      <c r="K15" s="19">
        <f t="shared" si="1"/>
        <v>0</v>
      </c>
      <c r="L15" s="20">
        <f t="shared" si="2"/>
        <v>0</v>
      </c>
      <c r="M15" s="27"/>
      <c r="N15" s="27"/>
      <c r="O15" s="15"/>
      <c r="R15" s="29"/>
    </row>
    <row r="16" spans="1:18" ht="146.25" customHeight="1" x14ac:dyDescent="0.25">
      <c r="A16" s="3">
        <v>8</v>
      </c>
      <c r="B16" s="3" t="s">
        <v>42</v>
      </c>
      <c r="C16" s="36" t="s">
        <v>61</v>
      </c>
      <c r="D16" s="36" t="s">
        <v>40</v>
      </c>
      <c r="E16" s="16" t="s">
        <v>18</v>
      </c>
      <c r="F16" s="17">
        <v>2</v>
      </c>
      <c r="G16" s="13"/>
      <c r="H16" s="14"/>
      <c r="I16" s="30"/>
      <c r="J16" s="18">
        <f t="shared" si="0"/>
        <v>0</v>
      </c>
      <c r="K16" s="19">
        <f t="shared" si="1"/>
        <v>0</v>
      </c>
      <c r="L16" s="20">
        <f t="shared" si="2"/>
        <v>0</v>
      </c>
      <c r="M16" s="27"/>
      <c r="N16" s="27"/>
      <c r="O16" s="15"/>
      <c r="R16" s="29"/>
    </row>
    <row r="17" spans="1:18" ht="279.75" customHeight="1" x14ac:dyDescent="0.25">
      <c r="A17" s="3">
        <v>9</v>
      </c>
      <c r="B17" s="3" t="s">
        <v>31</v>
      </c>
      <c r="C17" s="60" t="s">
        <v>65</v>
      </c>
      <c r="D17" s="36" t="s">
        <v>27</v>
      </c>
      <c r="E17" s="16" t="s">
        <v>18</v>
      </c>
      <c r="F17" s="17">
        <v>2</v>
      </c>
      <c r="G17" s="13"/>
      <c r="H17" s="14"/>
      <c r="I17" s="30"/>
      <c r="J17" s="18">
        <f t="shared" si="0"/>
        <v>0</v>
      </c>
      <c r="K17" s="19">
        <f t="shared" si="1"/>
        <v>0</v>
      </c>
      <c r="L17" s="20">
        <f t="shared" si="2"/>
        <v>0</v>
      </c>
      <c r="M17" s="27"/>
      <c r="N17" s="27"/>
      <c r="O17" s="15"/>
      <c r="R17" s="29"/>
    </row>
    <row r="18" spans="1:18" ht="76.5" customHeight="1" x14ac:dyDescent="0.25">
      <c r="A18" s="3">
        <v>10</v>
      </c>
      <c r="B18" s="3" t="s">
        <v>51</v>
      </c>
      <c r="C18" s="37" t="s">
        <v>32</v>
      </c>
      <c r="D18" s="36" t="s">
        <v>25</v>
      </c>
      <c r="E18" s="16" t="s">
        <v>18</v>
      </c>
      <c r="F18" s="17">
        <v>1</v>
      </c>
      <c r="G18" s="13"/>
      <c r="H18" s="14"/>
      <c r="I18" s="30"/>
      <c r="J18" s="18">
        <f t="shared" si="0"/>
        <v>0</v>
      </c>
      <c r="K18" s="19">
        <f t="shared" si="1"/>
        <v>0</v>
      </c>
      <c r="L18" s="20">
        <f t="shared" si="2"/>
        <v>0</v>
      </c>
      <c r="M18" s="27"/>
      <c r="N18" s="27"/>
      <c r="O18" s="15"/>
    </row>
    <row r="19" spans="1:18" ht="76.5" customHeight="1" x14ac:dyDescent="0.25">
      <c r="A19" s="3">
        <v>11</v>
      </c>
      <c r="B19" s="3" t="s">
        <v>43</v>
      </c>
      <c r="C19" s="37" t="s">
        <v>33</v>
      </c>
      <c r="D19" s="36" t="s">
        <v>46</v>
      </c>
      <c r="E19" s="16" t="s">
        <v>18</v>
      </c>
      <c r="F19" s="17">
        <v>3</v>
      </c>
      <c r="G19" s="13"/>
      <c r="H19" s="14"/>
      <c r="I19" s="30"/>
      <c r="J19" s="18">
        <f t="shared" si="0"/>
        <v>0</v>
      </c>
      <c r="K19" s="19">
        <f t="shared" si="1"/>
        <v>0</v>
      </c>
      <c r="L19" s="20">
        <f t="shared" si="2"/>
        <v>0</v>
      </c>
      <c r="M19" s="27"/>
      <c r="N19" s="27"/>
      <c r="O19" s="15"/>
    </row>
    <row r="20" spans="1:18" ht="76.5" customHeight="1" x14ac:dyDescent="0.25">
      <c r="A20" s="3">
        <v>12</v>
      </c>
      <c r="B20" s="3" t="s">
        <v>44</v>
      </c>
      <c r="C20" s="37" t="s">
        <v>45</v>
      </c>
      <c r="D20" s="36" t="s">
        <v>46</v>
      </c>
      <c r="E20" s="16" t="s">
        <v>18</v>
      </c>
      <c r="F20" s="17">
        <v>2</v>
      </c>
      <c r="G20" s="13"/>
      <c r="H20" s="14"/>
      <c r="I20" s="30"/>
      <c r="J20" s="18">
        <f t="shared" si="0"/>
        <v>0</v>
      </c>
      <c r="K20" s="19">
        <f t="shared" si="1"/>
        <v>0</v>
      </c>
      <c r="L20" s="20">
        <f t="shared" si="2"/>
        <v>0</v>
      </c>
      <c r="M20" s="27"/>
      <c r="N20" s="27"/>
      <c r="O20" s="15"/>
    </row>
    <row r="21" spans="1:18" ht="76.5" customHeight="1" x14ac:dyDescent="0.25">
      <c r="A21" s="3">
        <v>13</v>
      </c>
      <c r="B21" s="3" t="s">
        <v>35</v>
      </c>
      <c r="C21" s="37" t="s">
        <v>47</v>
      </c>
      <c r="D21" s="36" t="s">
        <v>48</v>
      </c>
      <c r="E21" s="16" t="s">
        <v>18</v>
      </c>
      <c r="F21" s="17">
        <v>6</v>
      </c>
      <c r="G21" s="13"/>
      <c r="H21" s="14"/>
      <c r="I21" s="30"/>
      <c r="J21" s="18">
        <f t="shared" si="0"/>
        <v>0</v>
      </c>
      <c r="K21" s="19">
        <f t="shared" si="1"/>
        <v>0</v>
      </c>
      <c r="L21" s="20">
        <f t="shared" si="2"/>
        <v>0</v>
      </c>
      <c r="M21" s="27"/>
      <c r="N21" s="27"/>
      <c r="O21" s="15"/>
    </row>
    <row r="22" spans="1:18" ht="53.25" customHeight="1" thickBot="1" x14ac:dyDescent="0.3">
      <c r="A22" s="3">
        <v>14</v>
      </c>
      <c r="B22" s="3" t="s">
        <v>54</v>
      </c>
      <c r="C22" s="41" t="s">
        <v>36</v>
      </c>
      <c r="D22" s="42" t="s">
        <v>34</v>
      </c>
      <c r="E22" s="16" t="s">
        <v>18</v>
      </c>
      <c r="F22" s="17">
        <v>2</v>
      </c>
      <c r="G22" s="13"/>
      <c r="H22" s="14"/>
      <c r="I22" s="30"/>
      <c r="J22" s="18">
        <f t="shared" si="0"/>
        <v>0</v>
      </c>
      <c r="K22" s="19">
        <f t="shared" si="1"/>
        <v>0</v>
      </c>
      <c r="L22" s="20">
        <f t="shared" si="2"/>
        <v>0</v>
      </c>
      <c r="M22" s="28"/>
      <c r="N22" s="28"/>
      <c r="O22" s="39"/>
    </row>
    <row r="23" spans="1:18" ht="25.9" customHeight="1" thickBot="1" x14ac:dyDescent="0.3">
      <c r="A23" s="57" t="s">
        <v>12</v>
      </c>
      <c r="B23" s="58"/>
      <c r="C23" s="58"/>
      <c r="D23" s="58"/>
      <c r="E23" s="58"/>
      <c r="F23" s="58"/>
      <c r="G23" s="58"/>
      <c r="H23" s="58"/>
      <c r="I23" s="58"/>
      <c r="J23" s="58"/>
      <c r="K23" s="59"/>
      <c r="L23" s="40">
        <f>SUM(L9:L22)</f>
        <v>0</v>
      </c>
      <c r="M23" s="38"/>
      <c r="N23" s="38"/>
      <c r="O23" s="25"/>
      <c r="P23" s="25"/>
      <c r="Q23" s="25"/>
      <c r="R23" s="6"/>
    </row>
    <row r="24" spans="1:18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32"/>
      <c r="Q24" s="32"/>
    </row>
    <row r="25" spans="1:18" ht="48" customHeight="1" x14ac:dyDescent="0.25">
      <c r="A25" s="47" t="s">
        <v>10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26"/>
      <c r="Q25" s="26"/>
    </row>
    <row r="26" spans="1:18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8" spans="1:18" ht="49.15" customHeight="1" x14ac:dyDescent="0.25">
      <c r="B28" s="4" t="s">
        <v>7</v>
      </c>
      <c r="C28" s="43"/>
      <c r="D28" s="43"/>
      <c r="E28" s="34"/>
    </row>
    <row r="29" spans="1:18" ht="58.15" customHeight="1" x14ac:dyDescent="0.25">
      <c r="B29" s="4" t="s">
        <v>8</v>
      </c>
      <c r="C29" s="44"/>
      <c r="D29" s="44"/>
      <c r="E29" s="34"/>
    </row>
    <row r="30" spans="1:18" ht="42" customHeight="1" x14ac:dyDescent="0.25">
      <c r="B30" s="4" t="s">
        <v>9</v>
      </c>
      <c r="C30" s="44"/>
      <c r="D30" s="44"/>
      <c r="E30" s="34"/>
    </row>
    <row r="31" spans="1:18" ht="53.45" customHeight="1" x14ac:dyDescent="0.25">
      <c r="B31" s="4" t="s">
        <v>63</v>
      </c>
      <c r="C31" s="45"/>
      <c r="D31" s="45"/>
    </row>
    <row r="34" spans="1:1" x14ac:dyDescent="0.25">
      <c r="A34" s="35"/>
    </row>
  </sheetData>
  <sheetProtection algorithmName="SHA-512" hashValue="3SwKOOqwa4yq65AJpxsn8/oO9EMB6hmPv8E/4XrLH1p0yPXJhPKPZGFPc6n4ZVxGDNChbNq6uQj1+vOD7vzrbQ==" saltValue="k9ymB9xdWON3vxXdN6lblg==" spinCount="100000" sheet="1" objects="1" scenarios="1" formatCells="0" formatColumns="0" formatRows="0"/>
  <mergeCells count="12">
    <mergeCell ref="A23:K23"/>
    <mergeCell ref="A1:O1"/>
    <mergeCell ref="A2:O2"/>
    <mergeCell ref="A3:O3"/>
    <mergeCell ref="A4:O4"/>
    <mergeCell ref="G7:O7"/>
    <mergeCell ref="C28:D28"/>
    <mergeCell ref="C29:D29"/>
    <mergeCell ref="C30:D30"/>
    <mergeCell ref="C31:D31"/>
    <mergeCell ref="A24:O24"/>
    <mergeCell ref="A25:O25"/>
  </mergeCells>
  <dataValidations count="2">
    <dataValidation type="list" allowBlank="1" showInputMessage="1" showErrorMessage="1" error="Valor no válido" prompt="Por favor seleccione la tarifa de IVA aplicable." sqref="I9:I22">
      <formula1>$R$2:$R$4</formula1>
    </dataValidation>
    <dataValidation type="whole" operator="greaterThan" allowBlank="1" showInputMessage="1" showErrorMessage="1" errorTitle="ATENCIÓN" error="Por favor solo usar valores enteros. No se admiten decimales." prompt="Por favor solo usar valores enteros. No se admiten decimales." sqref="H9:H22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(mod)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Alejandro Ruiz</cp:lastModifiedBy>
  <cp:lastPrinted>2019-10-17T21:26:20Z</cp:lastPrinted>
  <dcterms:created xsi:type="dcterms:W3CDTF">2019-08-09T21:45:23Z</dcterms:created>
  <dcterms:modified xsi:type="dcterms:W3CDTF">2022-05-25T20:56:18Z</dcterms:modified>
</cp:coreProperties>
</file>